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sheet1" sheetId="1" r:id="rId1"/>
  </sheets>
  <externalReferences>
    <externalReference r:id="rId4"/>
    <externalReference r:id="rId5"/>
  </externalReferences>
  <definedNames>
    <definedName name="BEx00291TFWM0SH72LN67BUNGOVC" hidden="1">#REF!</definedName>
    <definedName name="BEx01NHUJB8UAP930A5BCDCMYNEA" hidden="1">#REF!</definedName>
    <definedName name="BEx02S3RMMAM49IRGCTRSYXIBTM3" hidden="1">#REF!</definedName>
    <definedName name="BEx1H7X513BJSY31BXLRNLKF2DL3" hidden="1">#REF!</definedName>
    <definedName name="BEx1HI9C72EAJA5BQVO8AFVN8RH6" hidden="1">#REF!</definedName>
    <definedName name="BEx1ILD9KYF8KV7QTO8AEJ2O44QJ" hidden="1">#REF!</definedName>
    <definedName name="BEx1J91O4L4U9RH1N6TZ5DMPA09Z" hidden="1">#REF!</definedName>
    <definedName name="BEx1JVIVQ4HNH47Q8YHSFOT7XE3E" hidden="1">#REF!</definedName>
    <definedName name="BEx1KP6WIEC74GT8JHR2WP9QPQJZ" hidden="1">#REF!</definedName>
    <definedName name="BEx1KWJD9OT4RI2N2N6MN4BMO1PX" hidden="1">#REF!</definedName>
    <definedName name="BEx1MJKVJJAUNYBM1BYB9LYH1CWL" hidden="1">#REF!</definedName>
    <definedName name="BEx1MMKMLWIJSHHE74V478CELFN5" hidden="1">#REF!</definedName>
    <definedName name="BEx1MS4BYFL60IBZC8LZ7VX13KM8" hidden="1">#REF!</definedName>
    <definedName name="BEx1OOWGET6S1KYHJBFZLD9XWWBC" hidden="1">#REF!</definedName>
    <definedName name="BEx1P2OSGCKL4ANRW5JU86B3OUP2" hidden="1">#REF!</definedName>
    <definedName name="BEx1PGH3GRG8414N36YXACK3CPOO" hidden="1">#REF!</definedName>
    <definedName name="BEx1QL3156WEYPI3R9CJQ00GSPI4" hidden="1">#REF!</definedName>
    <definedName name="BEx1QPKVDU9SLK3O0E92FYO40BZP" hidden="1">#REF!</definedName>
    <definedName name="BEx1SUG5GCPP5E1UPZD3TR8HR1DH" hidden="1">#REF!</definedName>
    <definedName name="BEx1T64YGK6TUA6FFFPBSX2QPPNB" hidden="1">#REF!</definedName>
    <definedName name="BEx1T9FNYP9XC413EICJJS3CIB3I" hidden="1">#REF!</definedName>
    <definedName name="BEx1UOU0SIP0VL35IYJ3IEV9IEQ9" hidden="1">#REF!</definedName>
    <definedName name="BEx1V79N0TQAFIRH3KFHSLZAL1GW" hidden="1">#REF!</definedName>
    <definedName name="BEx1VZVTULZORT9RPBIYQMS8LAIS" hidden="1">#REF!</definedName>
    <definedName name="BEx1W66EZ12EH9GPTUTM3ET4FUL2" hidden="1">#REF!</definedName>
    <definedName name="BEx1W9RV1JQUGHRFI7EU9J8END50" hidden="1">#REF!</definedName>
    <definedName name="BEx1WHKK4EWJNI2ZYDJKG5VN3BOD" hidden="1">#REF!</definedName>
    <definedName name="BEx1XJ1394CX4S34Z4EZIYEQ73N8" hidden="1">#REF!</definedName>
    <definedName name="BEx1XM0ZHSX4LKVGHKLQT41WT4J7" hidden="1">#REF!</definedName>
    <definedName name="BEx1XPMHFJ6EMBC383RB1U9P1Y6O" hidden="1">#REF!</definedName>
    <definedName name="BEx3DHE1CEQ0EUM0NF3VG4L8Y352" hidden="1">#REF!</definedName>
    <definedName name="BEx3EYAB2I7N6QDFHR9LIJKXKPR2" hidden="1">#REF!</definedName>
    <definedName name="BEx3F6Z7Y33TXV9KZVL5HE4EREHD" hidden="1">#REF!</definedName>
    <definedName name="BEx3FYZZKXJZZERKHK5KVPCXV8Z2" hidden="1">#REF!</definedName>
    <definedName name="BEx3GJJ6IYBBSCURXRIA3BSCE5N1" hidden="1">#REF!</definedName>
    <definedName name="BEx3I7RORXESPXMIDKUURJTFXSAV" hidden="1">#REF!</definedName>
    <definedName name="BEx3J92XIHJHWBI9NRU822WLQ848" hidden="1">#REF!</definedName>
    <definedName name="BEx3JKRQMYNU9ORP9UW5CKAI5NKC" hidden="1">#REF!</definedName>
    <definedName name="BEx3JL80G3AZGNZH0WT8T6OQ3PXQ" hidden="1">#REF!</definedName>
    <definedName name="BEx3JPF1VX9EQ3WW6Y43S8UX965K" hidden="1">#REF!</definedName>
    <definedName name="BEx3JZGFSV34NYGIFLMUPO321I52" hidden="1">#REF!</definedName>
    <definedName name="BEx3JZR6XIEL1LTK3JAQ2QHJZ653" hidden="1">#REF!</definedName>
    <definedName name="BEx3KNA4YR3MXLI9IM9P15UAW7MQ" hidden="1">#REF!</definedName>
    <definedName name="BEx3KO6H3WRDKXYD37B5379Y0XLC" hidden="1">#REF!</definedName>
    <definedName name="BEx3LJNE53HQCNAYXJXZTS5YSOC7" hidden="1">#REF!</definedName>
    <definedName name="BEx3LR54HIP45KED74OABARDXXC3" hidden="1">#REF!</definedName>
    <definedName name="BEx3MYWG911V0YMT73OFHD748CEV" hidden="1">#REF!</definedName>
    <definedName name="BEx3NFDQJ1UG1SOMDJP1TMQUI1WY" hidden="1">#REF!</definedName>
    <definedName name="BEx3NHH8CN35OXMD80N7V10NC97W" hidden="1">#REF!</definedName>
    <definedName name="BEx3OHFYXXT8O8BZECGO4G67T5KV" hidden="1">#REF!</definedName>
    <definedName name="BEx3OTVP3JBTBAPUS9RJMIIOJBHB" hidden="1">#REF!</definedName>
    <definedName name="BEx3OWKRCQ64AMBOB45C7OZOIL99" hidden="1">#REF!</definedName>
    <definedName name="BEx3Q58GA3E2VZFYARH5P3P8STJ3" hidden="1">#REF!</definedName>
    <definedName name="BEx3RZRLU0ALXJEMHH4AUF6XFENE" hidden="1">#REF!</definedName>
    <definedName name="BEx3T0BXISY2B5ITPCUSXFK8Z2T0" hidden="1">#REF!</definedName>
    <definedName name="BEx3T0H8MRQCYUG4XJPAPPP1ALFR" hidden="1">#REF!</definedName>
    <definedName name="BEx3TN998DP2QT7Y11HQ294YGUM6" hidden="1">#REF!</definedName>
    <definedName name="BEx57SA75AY5JB247DBW1TQSKLZ9" hidden="1">#REF!</definedName>
    <definedName name="BEx5862HDRKK9A5W951ZPLYGKI4J" hidden="1">#REF!</definedName>
    <definedName name="BEx5AB8S2ZYXI52R896Z9U1669M1" hidden="1">#REF!</definedName>
    <definedName name="BEx5AGHHEZYG9FF0SY884LUQIFFT" hidden="1">#REF!</definedName>
    <definedName name="BEx5C7KO889DNC9OX2RFJT8X97OC" hidden="1">#REF!</definedName>
    <definedName name="BEx5D6N1N8R3N5P6KF3KQCG36HE5" hidden="1">#REF!</definedName>
    <definedName name="BEx5DCHCU9JR9EVSNYZ48ATUI5WX" hidden="1">#REF!</definedName>
    <definedName name="BEx5DFMPS5X96RJDOCJY23G0L5T4" hidden="1">#REF!</definedName>
    <definedName name="BEx5DYYLHKHCNBKMYSP0TUJ1QSJQ" hidden="1">#REF!</definedName>
    <definedName name="BEx5EB8X1QMUK8A3RJA0NR2IFEF8" hidden="1">#REF!</definedName>
    <definedName name="BEx5EOA86ZTLBOBQ6O0SRXWP9S7C" hidden="1">#REF!</definedName>
    <definedName name="BEx5EYMIRHIZXOWMET7JJ918MHW4" hidden="1">#REF!</definedName>
    <definedName name="BEx5F1BNSJ89ROV8TQB9SLLMELUX" hidden="1">#REF!</definedName>
    <definedName name="BEx5F5D7Z3AZ3S9IXH1FODWIBR68" hidden="1">#REF!</definedName>
    <definedName name="BEx5FLEEMZW7NUQC8NSY6T2A2Z59" hidden="1">#REF!</definedName>
    <definedName name="BEx5FSW64TA7L06BOFLVWW013BY4" hidden="1">#REF!</definedName>
    <definedName name="BEx5GTR9OPOVBQ4J2HOD0SU5KWXY" hidden="1">#REF!</definedName>
    <definedName name="BEx5I35TILQTCIK986SSI06XGPYY" hidden="1">#REF!</definedName>
    <definedName name="BEx5J8TK6J2UGBW37HI2SCFI4O2E" hidden="1">#REF!</definedName>
    <definedName name="BEx5JB2F8WF84L5FQ69JISMHNTVK" hidden="1">#REF!</definedName>
    <definedName name="BEx5KOYSUSMPMB5VLEMHY0ANORN8" hidden="1">#REF!</definedName>
    <definedName name="BEx5L4JWTG16ALFDQDG17M6J4C0F" hidden="1">#REF!</definedName>
    <definedName name="BEx5N4BWM2LYG4WNE87UGZ9BH1I5" hidden="1">#REF!</definedName>
    <definedName name="BEx5NRK15YJIY23N8U2MFMYSEQA7" hidden="1">#REF!</definedName>
    <definedName name="BEx5OR7ZRGHEZGRPE2M6L03SBJPM" hidden="1">#REF!</definedName>
    <definedName name="BEx5P91WJTN8QGJ866QZ3F1M6SNA" hidden="1">#REF!</definedName>
    <definedName name="BEx5PB5F014M1BTQWCPT2UOXBXRT" hidden="1">#REF!</definedName>
    <definedName name="BEx5PV309UV13TA0A7SGNBYR9K15" hidden="1">#REF!</definedName>
    <definedName name="BEx5RG6CWHJK87HMTGHQ3BLB32WJ" hidden="1">#REF!</definedName>
    <definedName name="BEx75262ODJ8IEZ310LOI4HCAZ6D" hidden="1">#REF!</definedName>
    <definedName name="BEx77TTJYNS6TPSI75BIWH4M7S4Y" hidden="1">#REF!</definedName>
    <definedName name="BEx77UV9C664UJ5IVC1UIHNHFGVF" hidden="1">#REF!</definedName>
    <definedName name="BEx7809FXG0OGVTGRHA9W8KVZDX9" hidden="1">#REF!</definedName>
    <definedName name="BEx781M34BS66TJ0X6Q45BD61CR3" hidden="1">#REF!</definedName>
    <definedName name="BEx79I23NWSY7O39JF9L6HV2AA69" hidden="1">#REF!</definedName>
    <definedName name="BEx79P3LD0VU95LB75HZDOBD728T" hidden="1">#REF!</definedName>
    <definedName name="BEx7ADODDE6JWHZJTXMZ1B4O4SBT" hidden="1">#REF!</definedName>
    <definedName name="BEx7AY21FW2F1MCM9KPLOWB6SCHP" hidden="1">#REF!</definedName>
    <definedName name="BEx7DOCWEVFL33G21XPYE8OHDYH1" hidden="1">#REF!</definedName>
    <definedName name="BEx7EF15SEK92OSBPPT39TW3ETOH" hidden="1">#REF!</definedName>
    <definedName name="BEx7EMDFZVNG0CI6XDF0XLVN2YYP" hidden="1">#REF!</definedName>
    <definedName name="BEx7F7CQJ5U6TAAGWPCKW7OEOF7H" hidden="1">#REF!</definedName>
    <definedName name="BEx7FYMJY7MDGMDXB1ZJVW35MQG1" hidden="1">#REF!</definedName>
    <definedName name="BEx7FZTQB6JFDFCIA7I3ITZLZ77G" hidden="1">#REF!</definedName>
    <definedName name="BEx7HITIHHI9ODLIPYQ2U39LHC6T" hidden="1">#REF!</definedName>
    <definedName name="BEx7IGU383JMFSA3XVEJUTU1M92K" hidden="1">#REF!</definedName>
    <definedName name="BEx7II6K98UXG6IS9TQ0INENDJ0N" hidden="1">#REF!</definedName>
    <definedName name="BEx7J7YHLVXCHSFWTFZOCPX4XEOU" hidden="1">#REF!</definedName>
    <definedName name="BEx7JSMYMYM6O48S30VZU7G7IU8T" hidden="1">#REF!</definedName>
    <definedName name="BEx7LBXKYXZWP7OFD145UNSUD0CC" hidden="1">#REF!</definedName>
    <definedName name="BEx7MA8WPQ1G26NDP55TSRVR22I5" hidden="1">#REF!</definedName>
    <definedName name="BEx7MA8WWC60O1OG19F9S4VZQIUM" hidden="1">#REF!</definedName>
    <definedName name="BEx7MBQUS90XM01HG3QP9VSB45JM" hidden="1">#REF!</definedName>
    <definedName name="BEx7MM8GRDLF6ZFX6M14CPSOWVPK" hidden="1">#REF!</definedName>
    <definedName name="BEx906Q8UE7ZQX141CKE7F6E3QRP" hidden="1">#REF!</definedName>
    <definedName name="BEx92AK0EY4R6RRG324WTHF2QFU8" hidden="1">#REF!</definedName>
    <definedName name="BEx92CNKI9BA08E5SP34O6JG0JT9" hidden="1">#REF!</definedName>
    <definedName name="BEx92PUAJ86STQCU33LZ05E5NA4J" hidden="1">#REF!</definedName>
    <definedName name="BEx92WVSOCD3RLUNZBF8M8X7OISC" hidden="1">#REF!</definedName>
    <definedName name="BEx94KDG7EPUMXXPEYA4O6T2OZL7" hidden="1">#REF!</definedName>
    <definedName name="BEx9563MH34JSHPOSLRMY9J2PZY8" hidden="1">#REF!</definedName>
    <definedName name="BEx96B0CB2RWVNNIHCRB1YAXSR18" hidden="1">#REF!</definedName>
    <definedName name="BEx96HWH7U8Z8BT0X9P12QBSLDOT" hidden="1">#REF!</definedName>
    <definedName name="BEx96II22L7OXVQ4X5X1NZ61YJLA" hidden="1">#REF!</definedName>
    <definedName name="BEx96RSI9NN39KBJDHZFN2TZRFUU" hidden="1">#REF!</definedName>
    <definedName name="BEx976BXCAH2LW8HXFE1L0IFKRTV" hidden="1">#REF!</definedName>
    <definedName name="BEx9811STXRX2VI9PP7XGDK699WC" hidden="1">#REF!</definedName>
    <definedName name="BEx985OYX81U979Z46PJQ4F0DJIQ" hidden="1">#REF!</definedName>
    <definedName name="BEx9AIIFFPTQKKLOQY3SA0D51FZV" hidden="1">#REF!</definedName>
    <definedName name="BEx9AYOW6W1RCJB9C4J8RXWSJRWM" hidden="1">#REF!</definedName>
    <definedName name="BEx9DJ5FHKGQGZ9Q3AUR445WZPKR" hidden="1">#REF!</definedName>
    <definedName name="BEx9DJQZ74XAFXOJCRDWUCV7BXBD" hidden="1">#REF!</definedName>
    <definedName name="BEx9E1KWMBZY7DZ2W81Y28KREC8K" hidden="1">#REF!</definedName>
    <definedName name="BEx9EGV6CYG6ZG9E7TMR9RZYSGH1" hidden="1">#REF!</definedName>
    <definedName name="BEx9EIIL3MUQBD4ZYG7W1J3C5R3P" hidden="1">#REF!</definedName>
    <definedName name="BEx9FKVIU1R1D6J2Q36IQCU8DCEX" hidden="1">#REF!</definedName>
    <definedName name="BEx9GHOWIATRBTAFYZCDVDOJPG3X" hidden="1">#REF!</definedName>
    <definedName name="BEx9GJXW8UK9GOBZPQJGA4FL0M2O" hidden="1">#REF!</definedName>
    <definedName name="BEx9HKT139HM6SWSHO6XVRFA9D25" hidden="1">#REF!</definedName>
    <definedName name="BEx9HU3BPAK91G2PCXDFTVS39TF6" hidden="1">#REF!</definedName>
    <definedName name="BEx9I0U78LVEHO0MPOB5U4RHMUBV" hidden="1">#REF!</definedName>
    <definedName name="BEx9I2MX3GRNC957J8FMHNWP04Q5" hidden="1">#REF!</definedName>
    <definedName name="BEx9IPV0JNXRW2B881C8WBY5U1KI" hidden="1">#REF!</definedName>
    <definedName name="BExAVL1638ABE13R5SQH026SK9EX" hidden="1">#REF!</definedName>
    <definedName name="BExAW1IMBQBTU0E5J2TQQI2B79VY" hidden="1">#REF!</definedName>
    <definedName name="BExAXD0OJP1HKJKJ5K01GDQ5ZNUN" hidden="1">#REF!</definedName>
    <definedName name="BExAY9JGYSISL3L87W3W7QBQCYOH" hidden="1">#REF!</definedName>
    <definedName name="BExB0MYBF7BVQ9V0ITCDFR9URZXH" hidden="1">#REF!</definedName>
    <definedName name="BExB1KTDW9PPFVAAGRLUC0Q6UAY2" hidden="1">#REF!</definedName>
    <definedName name="BExB2VPW6K0D6PXFNB2EI2PAJRLJ" hidden="1">#REF!</definedName>
    <definedName name="BExB3JUJXC8QYV4XAOBJCULQAADA" hidden="1">#REF!</definedName>
    <definedName name="BExB41TWQ6820BR7SVX3Q7SR1LZ8" hidden="1">#REF!</definedName>
    <definedName name="BExB44OC6FOXVZBDEY5BR6SHCZNQ" hidden="1">#REF!</definedName>
    <definedName name="BExB4A2KCGRFVC87ZRC18R8O2XYF" hidden="1">#REF!</definedName>
    <definedName name="BExB50W4NZMCTI79LJI7K2M3YYWH" hidden="1">#REF!</definedName>
    <definedName name="BExB5U9JN1UHEARI0481VU3P9GGG" hidden="1">#REF!</definedName>
    <definedName name="BExB7CCZRTPP5XRFAR84CPLTOXI3" hidden="1">#REF!</definedName>
    <definedName name="BExB8KEWJQOO05VHW4CS61VYZE5U" hidden="1">#REF!</definedName>
    <definedName name="BExB9EDVITSRZC6AZLBXID7PHJ91" hidden="1">#REF!</definedName>
    <definedName name="BExBA6K3TLYXUTIOWFXK3NMRGHR2" hidden="1">#REF!</definedName>
    <definedName name="BExBA6PE8EEX0NM9BM28HHNN23ES" hidden="1">#REF!</definedName>
    <definedName name="BExBCIH0UBOD07PZ27392P9YXEYX" hidden="1">#REF!</definedName>
    <definedName name="BExBCOGUPM5Z6QHXYY5E10ELG9G8" hidden="1">#REF!</definedName>
    <definedName name="BExBDCLASWBCUKQ99SIH7MEJ6YOG" hidden="1">#REF!</definedName>
    <definedName name="BExBE7BBX2NP1GFQT3X635DFIIBD" hidden="1">#REF!</definedName>
    <definedName name="BExBENN9Z0JJ1YMZZDUYFE3OR74M" hidden="1">#REF!</definedName>
    <definedName name="BExCRYEGVK7KU00YBTX1M0GH26ZC" hidden="1">#REF!</definedName>
    <definedName name="BExCS9SHI3N58U0N2PGEOZ4RH8IF" hidden="1">#REF!</definedName>
    <definedName name="BExCSHFJMTBG8TXFAPM1YMJ2C7TB" hidden="1">#REF!</definedName>
    <definedName name="BExCTH8YWODCTNH1ADX45WCZUZ5C" hidden="1">#REF!</definedName>
    <definedName name="BExCV155OWE7PIVZUK23BXNDWP3Q" hidden="1">#REF!</definedName>
    <definedName name="BExCV3ZMETOSDFFYA3PTQUD7GPJM" hidden="1">#REF!</definedName>
    <definedName name="BExCV5N016BKAHGA5WBLU48U1RS3" hidden="1">#REF!</definedName>
    <definedName name="BExCVM9RY4KS1QHWHDGY48P399TD" hidden="1">#REF!</definedName>
    <definedName name="BExCXT8KYZE7Q8L5Z2LZX96ANYH9" hidden="1">#REF!</definedName>
    <definedName name="BExD0L6V9ZAQ8DYCKUZHD1HCK0R6" hidden="1">#REF!</definedName>
    <definedName name="BExD0YDM6QOAH0SUN3EB83EKA7JZ" hidden="1">#REF!</definedName>
    <definedName name="BExD1TP06FGT18KW5BYXXVZB0NZC" hidden="1">#REF!</definedName>
    <definedName name="BExD23QJNRMXRMQLM98NN33TURL6" hidden="1">#REF!</definedName>
    <definedName name="BExD2ETTJYF64I3N9P3TP46EW3NG" hidden="1">#REF!</definedName>
    <definedName name="BExD2VWMESKUJL8ZGDBUAQV67D7Q" hidden="1">#REF!</definedName>
    <definedName name="BExD3ESDJXZXXBH1F4AJUVK5HPGN" hidden="1">#REF!</definedName>
    <definedName name="BExD3KXILJSLO1GNOXBY52GJPVTY" hidden="1">#REF!</definedName>
    <definedName name="BExD3O2VQHMUJ12Y5K7ZJ4UX1FYC" hidden="1">#REF!</definedName>
    <definedName name="BExD3ZX46964SM8TAF5PFJHE1X8V" hidden="1">#REF!</definedName>
    <definedName name="BExD4NAKCGI0A97E382ZDPX0UYWK" hidden="1">#REF!</definedName>
    <definedName name="BExD5FBB7KCQQLQDGVGVASJKNVTS" hidden="1">#REF!</definedName>
    <definedName name="BExD74LQMOBXLBZOAA3JSIKTP1I3" hidden="1">#REF!</definedName>
    <definedName name="BExD7XJ00CUN1NP0Q2FUR4KBFTZG" hidden="1">#REF!</definedName>
    <definedName name="BExD9FX2QXLTBF9PYSSKEWXA1I61" hidden="1">#REF!</definedName>
    <definedName name="BExDAKZAX8R6L0QCZSZ72YS114XS" hidden="1">#REF!</definedName>
    <definedName name="BExDATTNCV0F68Y5PK3GMRSXBEPR" hidden="1">#REF!</definedName>
    <definedName name="BExEPC15P2REPF88BIEY2UMCP9GM" hidden="1">#REF!</definedName>
    <definedName name="BExEPEVPYN0G39HQ3DU1M85J9MER" hidden="1">#REF!</definedName>
    <definedName name="BExEQEJPDDC0SUQQHSBVHX1VETKU" hidden="1">#REF!</definedName>
    <definedName name="BExEQJ1K3Q7LOLBHHKVOZD6EXF1U" hidden="1">#REF!</definedName>
    <definedName name="BExEQUFDXWZN9ROGQISKH4SDFZYX" hidden="1">#REF!</definedName>
    <definedName name="BExER57UU183X1RFWKP1BH49FEJE" hidden="1">#REF!</definedName>
    <definedName name="BExET2WCLE0DG23ZOO35V56ZWFE0" hidden="1">#REF!</definedName>
    <definedName name="BExET7ZSNZQOBO7Y3I86YBBZQCHH" hidden="1">#REF!</definedName>
    <definedName name="BExETQVI3OYIOG4I10N5MR6Q532N" hidden="1">#REF!</definedName>
    <definedName name="BExETVO4QFP3S410LJIEWIHYDHOU" hidden="1">#REF!</definedName>
    <definedName name="BExEUNJKP9A47DKEHQJLAJH3BZP5" hidden="1">#REF!</definedName>
    <definedName name="BExEV7BIXY0PNBZD7CP4KPCKXYBN" hidden="1">#REF!</definedName>
    <definedName name="BExEWAA7JPZT6S8NDDQAF91HY7P7" hidden="1">#REF!</definedName>
    <definedName name="BExEX25N6632Q2U1DH066VVMMAGN" hidden="1">#REF!</definedName>
    <definedName name="BExEY7IFW8RTSNNV3FHHYEO5H0AE" hidden="1">#REF!</definedName>
    <definedName name="BExF0MKRZGF4F706JCNS1KIYEVDX" hidden="1">#REF!</definedName>
    <definedName name="BExF14K5R2H1H9JV0N6DBLHUIIKD" hidden="1">#REF!</definedName>
    <definedName name="BExF1TVSQQHB0Z0I0TL2ZLVCDE50" hidden="1">#REF!</definedName>
    <definedName name="BExF3LPZ4VPJKH07FJC9FE74ZN6K" hidden="1">#REF!</definedName>
    <definedName name="BExF4C3AU5TU7WPX9SVGYD0WUAI2" hidden="1">#REF!</definedName>
    <definedName name="BExF4MVQLYANEICBT7GH7RGV15G6" hidden="1">#REF!</definedName>
    <definedName name="BExF54EZT3FMJ79XYOCGA3DVLRAP" hidden="1">#REF!</definedName>
    <definedName name="BExF5OSJPJUHOBH5UO519MS5FV6M" hidden="1">#REF!</definedName>
    <definedName name="BExF6N3V8FNSQJC6A6MCF03ZAA5W" hidden="1">#REF!</definedName>
    <definedName name="BExF78ORD51H2LCFAQWCLGK8FBM1" hidden="1">#REF!</definedName>
    <definedName name="BExF8C8YV94YAIMXCKIUOWNQNRBC" hidden="1">#REF!</definedName>
    <definedName name="BExGL6IPXDOHQ1LB2D3GZXKLLB4P" hidden="1">#REF!</definedName>
    <definedName name="BExGMC6GO2W9TXUG7N8LXR0L17CZ" hidden="1">#REF!</definedName>
    <definedName name="BExGMP2FJRFW3IHF713S83MUNO63" hidden="1">#REF!</definedName>
    <definedName name="BExGPTLP106PIE3TKA2163916WPX" hidden="1">#REF!</definedName>
    <definedName name="BExGQ9SCA2OJYNB1N6WEQ2UEK5TX" hidden="1">#REF!</definedName>
    <definedName name="BExGQJTX2KEG6KNLHJUI6XXVYUAP" hidden="1">#REF!</definedName>
    <definedName name="BExGR9WETFADNTMJ20GHNAJ1F7GF" hidden="1">#REF!</definedName>
    <definedName name="BExGRTOI9X3XYYD89XDEAVZ9OJYR" hidden="1">#REF!</definedName>
    <definedName name="BExGTEMEB67U5UI9VJ04JZCOEFXF" hidden="1">#REF!</definedName>
    <definedName name="BExGU4ZW66RINTPSA4PIO5Q6IMM1" hidden="1">#REF!</definedName>
    <definedName name="BExGUGU5SMJJAKC62NZE6ZCQR2QY" hidden="1">#REF!</definedName>
    <definedName name="BExGV7NSHPKQEYFH3A6ADICPV7J3" hidden="1">#REF!</definedName>
    <definedName name="BExGX750HSKAL5M99Y0IC32NWEH5" hidden="1">#REF!</definedName>
    <definedName name="BExGYY2ONE6WQ2Y2VQKX8XVVYJ6Y" hidden="1">#REF!</definedName>
    <definedName name="BExGZ2KIBCFCQQM8SVEARX84ALTB" hidden="1">#REF!</definedName>
    <definedName name="BExH05ZAO58KEEBYEVQXU5JLP0LH" hidden="1">#REF!</definedName>
    <definedName name="BExH0ETHUGLBXBWZPRRWL8IVCYIJ" hidden="1">#REF!</definedName>
    <definedName name="BExH1JKW7W9AQEV1383HV6JKL8VK" hidden="1">#REF!</definedName>
    <definedName name="BExH1OIU3XT4H0UBC9WIAPBQ4Z2L" hidden="1">#REF!</definedName>
    <definedName name="BExH2SU3WWM0HRFZNQFCAR46PYGF" hidden="1">#REF!</definedName>
    <definedName name="BExH372KPBADCDAILORTD8CH2MPU" hidden="1">#REF!</definedName>
    <definedName name="BExIGAXL27FGCA1ZIATR39XQ7AR3" hidden="1">#REF!</definedName>
    <definedName name="BExIIM3MJCPGT5ISU0ROUP3XPNMV" hidden="1">#REF!</definedName>
    <definedName name="BExIIMP742P7WFXRWEWWZZT657OF" hidden="1">#REF!</definedName>
    <definedName name="BExIIR1QC64BTPROBS5UKJC9EPBW" hidden="1">#REF!</definedName>
    <definedName name="BExIJ24Y767M0FBMK90JAK8JEAPN" hidden="1">#REF!</definedName>
    <definedName name="BExIJF0Q8SOCLLWCS8V6CSQI370T" hidden="1">#REF!</definedName>
    <definedName name="BExIKJ12322HZC9UKYV08BRUJVMQ" hidden="1">#REF!</definedName>
    <definedName name="BExILSQFQ1CHDGOZTB1FB8MG0U2S" hidden="1">#REF!</definedName>
    <definedName name="BExILUOMF8FLBLG5RXQBHIEZ9C0E" hidden="1">#REF!</definedName>
    <definedName name="BExIMEBBD14IYSW0X6M3CP1YG17P" hidden="1">#REF!</definedName>
    <definedName name="BExIMRI188MAJJM4PQQ1UDGIFM99" hidden="1">#REF!</definedName>
    <definedName name="BExINGIWJUD0MFKK34QQ3922PHUF" hidden="1">#REF!</definedName>
    <definedName name="BExIOCG31CW4YS7LAL2RP9VJ65FR" hidden="1">#REF!</definedName>
    <definedName name="BExIP0VAZJ2K3DG6TC8PMLLUMAEI" hidden="1">#REF!</definedName>
    <definedName name="BExIP643TMP1ZBG0SHCNS1R03PJK" hidden="1">#REF!</definedName>
    <definedName name="BExIPE7DY6LFJKS1X0GZF9RL4H46" hidden="1">#REF!</definedName>
    <definedName name="BExIQ6OEUJ2DOYD770WM1TA78M20" hidden="1">#REF!</definedName>
    <definedName name="BExIQINZ72CNY56V9O50HDTRAD8M" hidden="1">#REF!</definedName>
    <definedName name="BExIQLD3ROMGT3HSAEOSAZYFGZVK" hidden="1">#REF!</definedName>
    <definedName name="BExIQN5P2F0WP5TNF00ZW9UP6BGL" hidden="1">#REF!</definedName>
    <definedName name="BExIQOCZULQN5NV7QGN82B6Z1CFC" hidden="1">#REF!</definedName>
    <definedName name="BExIQTLR3QHV0I0NYWEJMMRU9S0A" hidden="1">#REF!</definedName>
    <definedName name="BExIQYECFYOQTSZR9U5X5YRQUVBX" hidden="1">#REF!</definedName>
    <definedName name="BExIRI15PZOMCJQX4K5T6EL3A8H0" hidden="1">#REF!</definedName>
    <definedName name="BExIRRGYUYEWEZY2WOZ37HNWSK0N" hidden="1">#REF!</definedName>
    <definedName name="BExIRVNZZ9L9LIBAEBPWRS1IHM4A" hidden="1">#REF!</definedName>
    <definedName name="BExISYS0B76N1U5ILES3FGOLC6FK" hidden="1">#REF!</definedName>
    <definedName name="BExITR8TRXQULDLPTACROH947Y33" hidden="1">#REF!</definedName>
    <definedName name="BExIUQ5VSYENRLPNJTJAKPBBHISD" hidden="1">#REF!</definedName>
    <definedName name="BExIVLMNTSVCWMWYXMDSCEV4JBFR" hidden="1">#REF!</definedName>
    <definedName name="BExIWTDXFUWVYBQESO5CWKRJER7E" hidden="1">#REF!</definedName>
    <definedName name="BExIX76ANFIYB411PVORG0OVBF3C" hidden="1">#REF!</definedName>
    <definedName name="BExIYF2VWNO8NBSIVR69ZH9LZF4W" hidden="1">#REF!</definedName>
    <definedName name="BExIYL2OUVLJZVI6HDEXM1IEJT9R" hidden="1">#REF!</definedName>
    <definedName name="BExIZLHJQM4IHHTD3UEY6TRLSCPU" hidden="1">#REF!</definedName>
    <definedName name="BExIZLXSRKW3L5QVJ61B21FNSLV8" hidden="1">#REF!</definedName>
    <definedName name="BExIZM34IL9I3T662RCBZYUZ9OPX" hidden="1">#REF!</definedName>
    <definedName name="BExJ08KB1IAN6JNARQ00WCSHAPF0" hidden="1">#REF!</definedName>
    <definedName name="BExJ0RQUMO8XC8F9KBEUCYPP77WI" hidden="1">#REF!</definedName>
    <definedName name="BExJ18TUXRCLPD89DQ2AY2YBC6TU" hidden="1">#REF!</definedName>
    <definedName name="BExKCDYJ50O8B2OSSXLQ4A1K0812" hidden="1">#REF!</definedName>
    <definedName name="BExKER2TTEJ75PW11WCEFJN8TWZ0" hidden="1">#REF!</definedName>
    <definedName name="BExKF0O2XK0JHGNOK7YRFP9SBOHH" hidden="1">#REF!</definedName>
    <definedName name="BExKFCSZWOIJFD4WW4948OB5R4K9" hidden="1">#REF!</definedName>
    <definedName name="BExKFMJQHSDU04MON4WU9XM9FD0B" hidden="1">#REF!</definedName>
    <definedName name="BExKG5KSNA0HLNSB38O534SVSW3L" hidden="1">#REF!</definedName>
    <definedName name="BExKHJRZPOAAYWTXC8WANK0L3XCO" hidden="1">#REF!</definedName>
    <definedName name="BExKHMH2B8OT8TU7L1QE26IBQ8FS" hidden="1">#REF!</definedName>
    <definedName name="BExKHU455ZH5GKG6E2QGSHXSSD09" hidden="1">#REF!</definedName>
    <definedName name="BExKIWXB61X2ZFKEM516HYN09OMX" hidden="1">#REF!</definedName>
    <definedName name="BExKK0C1XGFVNDIKCWYAR98RG9OK" hidden="1">#REF!</definedName>
    <definedName name="BExKLLA4GE53GR94DWBMDFMYAB05" hidden="1">#REF!</definedName>
    <definedName name="BExKM87GLBXV13KUPDU4NIA7Y5NQ" hidden="1">#REF!</definedName>
    <definedName name="BExKMG5F5P8TUG5A0TI9SI8E5JLV" hidden="1">#REF!</definedName>
    <definedName name="BExKOLH0512OR3NJN08UMM9EAM0W" hidden="1">#REF!</definedName>
    <definedName name="BExKOR0J3AHVLAIKDV88C0WQFNRO" hidden="1">#REF!</definedName>
    <definedName name="BExKPASNFSJMGKE8NVFL5X8LR6X1" hidden="1">#REF!</definedName>
    <definedName name="BExKPKZHYYPCAGJ5HQ0DW3TH7SAT" hidden="1">#REF!</definedName>
    <definedName name="BExKQUOUJJD11PRIRWBWSYL57F0B" hidden="1">#REF!</definedName>
    <definedName name="BExKQUU5QA10KXLVN9WW0YRWN457" hidden="1">#REF!</definedName>
    <definedName name="BExKR26LEB6FSIZVDUIG998JIFAA" hidden="1">#REF!</definedName>
    <definedName name="BExKSG8FV6NDQ12FX8MPCQLA3PBG" hidden="1">#REF!</definedName>
    <definedName name="BExKSNVJDEDLE2Q90VVIDP2677MI" hidden="1">#REF!</definedName>
    <definedName name="BExKSXM32YE7WZK4GITMNNVQYK3J" hidden="1">#REF!</definedName>
    <definedName name="BExKV56NZ8EC9WR0KVHOW1TV9N6M" hidden="1">#REF!</definedName>
    <definedName name="BExKVK65NA9FIMJY42CZTL6KPB1U" hidden="1">#REF!</definedName>
    <definedName name="BExKVMV9AEIU94QDY3F6PRZJNG39" hidden="1">#REF!</definedName>
    <definedName name="BExKW3Y92HZEVAZWX06TJ9355384" hidden="1">#REF!</definedName>
    <definedName name="BExM995RT6RGZQ9UK3AJ9LM2BCZX" hidden="1">#REF!</definedName>
    <definedName name="BExMBJQ8ICWUWKP68CPPYASWUN4E" hidden="1">#REF!</definedName>
    <definedName name="BExMC1PMJS9R7QEPMHKS0NIDNOFY" hidden="1">#REF!</definedName>
    <definedName name="BExMD89QIOU6JY2D1UKA7M26M80B" hidden="1">#REF!</definedName>
    <definedName name="BExMDFM170RLAP1NOWSXEMXARNZ0" hidden="1">#REF!</definedName>
    <definedName name="BExMDH3YAZD1RLELE7M26FTF7SV5" hidden="1">#REF!</definedName>
    <definedName name="BExMDUFZSAL97ZXAJXGOSGNMZQ41" hidden="1">#REF!</definedName>
    <definedName name="BExME9A6MTZX1393DHZYMZQQSIUZ" hidden="1">#REF!</definedName>
    <definedName name="BExME9KY0V8VJS19ZKMR22YVGZUX" hidden="1">#REF!</definedName>
    <definedName name="BExMEMGXPZSX6ZTYL39EP1MYZEWK" hidden="1">#REF!</definedName>
    <definedName name="BExMEYLTMI0OCLSFH9PG9XZYJI0Y" hidden="1">#REF!</definedName>
    <definedName name="BExMFTBORCDR83T5QYG04CHDA3E3" hidden="1">#REF!</definedName>
    <definedName name="BExMFW6A041ITRTYGVLWTC1EYHTU" hidden="1">#REF!</definedName>
    <definedName name="BExMGFCMMQLDT07FIN1OYG7U8N1T" hidden="1">#REF!</definedName>
    <definedName name="BExMH317MZHXQF08DPNEV321PI0M" hidden="1">#REF!</definedName>
    <definedName name="BExMH3XEHZLKC3266GTFKG5WKM0L" hidden="1">#REF!</definedName>
    <definedName name="BExMKDV2AKHPQECHKDHPABXDEQV5" hidden="1">#REF!</definedName>
    <definedName name="BExMLI0NYX7946LFCDG136PHZCVH" hidden="1">#REF!</definedName>
    <definedName name="BExMLTPGZCDCEXCV9I173UCVJXSW" hidden="1">#REF!</definedName>
    <definedName name="BExMMT801NP1I1628IFWJDTTLXY2" hidden="1">#REF!</definedName>
    <definedName name="BExMOYUBIL8WGYY0EMIMB3J05GVI" hidden="1">#REF!</definedName>
    <definedName name="BExMPDZ9DAO9PPXPLKS8XWZBSO4F" hidden="1">#REF!</definedName>
    <definedName name="BExMQB3G76098LOWKE1MHMYROQTC" hidden="1">#REF!</definedName>
    <definedName name="BExO52QY0WRQ2VKQQ980SF8S62Y1" hidden="1">#REF!</definedName>
    <definedName name="BExO7R3R22P95JHI70DMJ1ZILP3F" hidden="1">#REF!</definedName>
    <definedName name="BExO8TBCKMDSPONJIBH8YZ1L224J" hidden="1">#REF!</definedName>
    <definedName name="BExO93SZ82LERATPWVTA62BAQQYF" hidden="1">#REF!</definedName>
    <definedName name="BExOBBTOD2ZW5HUVUK0ZJHN21OK0" hidden="1">#REF!</definedName>
    <definedName name="BExOC0P6VWRPK33VR3X86F7MV8S0" hidden="1">#REF!</definedName>
    <definedName name="BExOD8WLOETWE7NEBBTM1S2VZFK6" hidden="1">#REF!</definedName>
    <definedName name="BExODAEJJGZDHRQOC05X43TZH630" hidden="1">#REF!</definedName>
    <definedName name="BExODBAW59S6T7KPEMO7F4EYC5F1" hidden="1">#REF!</definedName>
    <definedName name="BExOEYCAL8KM3VDG4H21LLPCXJGM" hidden="1">#REF!</definedName>
    <definedName name="BExOGEN0C5WQZXVJJVASPCKTFDVF" hidden="1">#REF!</definedName>
    <definedName name="BExOGMVUNE8SNQO9YK1T1K1FG1X3" hidden="1">#REF!</definedName>
    <definedName name="BExOGSVM0FKAK4Z4EV2ELSSOGT9K" hidden="1">#REF!</definedName>
    <definedName name="BExOHDK1WJFHNJBRDFZSSCCCXQJB" hidden="1">#REF!</definedName>
    <definedName name="BExOIHPRIZWRO9M5UR06YCG1187S" hidden="1">#REF!</definedName>
    <definedName name="BExOJA6SFCC5BE1YHLWLT3MHAXFW" hidden="1">#REF!</definedName>
    <definedName name="BExOKXDNJ8W1WVKP54HLQD3FEIHV" hidden="1">#REF!</definedName>
    <definedName name="BExOL32MM12201L2PNM4MHC0GIAR" hidden="1">#REF!</definedName>
    <definedName name="BExOLKR2377X900V4JGUMD9SZK37" hidden="1">#REF!</definedName>
    <definedName name="BExOM31EZJWCWR2G3KFDUC0QLMR3" hidden="1">#REF!</definedName>
    <definedName name="BExOM7ZC3N7KPGK2UEA488HGQ1XV" hidden="1">#REF!</definedName>
    <definedName name="BExON53JIUPI2N5KYKX07OE9XVSS" hidden="1">#REF!</definedName>
    <definedName name="BExOO1M407DVW7MB37GQT8LYHFW9" hidden="1">#REF!</definedName>
    <definedName name="BExOOJQYX1D3FC6CCT9KHKL8L3DZ" hidden="1">#REF!</definedName>
    <definedName name="BExQ3EUGIDKON27CD7VAGPO38OG1" hidden="1">#REF!</definedName>
    <definedName name="BExQ404I92WBL186FTDW6HW6MPES" hidden="1">#REF!</definedName>
    <definedName name="BExQ7ZTWMSXIKEBDGN5PNKYBPPH1" hidden="1">#REF!</definedName>
    <definedName name="BExQ8CPTYSNF5F0A55M3GDLS8LWX" hidden="1">#REF!</definedName>
    <definedName name="BExQ8IPNSLEL9FQC5K9LOTP55NS7" hidden="1">#REF!</definedName>
    <definedName name="BExQ9KRZE9W48183D72QWGUOGF4Y" hidden="1">#REF!</definedName>
    <definedName name="BExQA197RL9XYVPZ67SZC57SC2R4" hidden="1">#REF!</definedName>
    <definedName name="BExQBJ7C4PP6SGCK3VOF59QI33XO" hidden="1">#REF!</definedName>
    <definedName name="BExQBZZKCSU0GDBO84689SF629S8" hidden="1">#REF!</definedName>
    <definedName name="BExQCT25M6PSWWZ80RDSR8KRTFWR" hidden="1">#REF!</definedName>
    <definedName name="BExQD7LDQ2HK3AB2LIRP4VKT2TR5" hidden="1">#REF!</definedName>
    <definedName name="BExQDF358QKYC5GN5UM4H9QMRO57" hidden="1">#REF!</definedName>
    <definedName name="BExQEVDUAWWC17V6YEJNU4PZV7TI" hidden="1">#REF!</definedName>
    <definedName name="BExQFDD8AMSM81VJ7C5J1PL081ZA" hidden="1">#REF!</definedName>
    <definedName name="BExQG9A8FDEJT47C3G2G4X9H3HJ3" hidden="1">#REF!</definedName>
    <definedName name="BExQGGRZ9PU4DLCW6LIRFFW7K8SB" hidden="1">#REF!</definedName>
    <definedName name="BExQGNIMU06R7XOZP0G4A4JF3PQU" hidden="1">#REF!</definedName>
    <definedName name="BExQHAW8VHKS49T51EGMDEFC81DR" hidden="1">#REF!</definedName>
    <definedName name="BExQKLA0B915G11EYP0LGKQB8ODL" hidden="1">#REF!</definedName>
    <definedName name="BExQLG5AXCWH6GNFB7S4E9NC0XD8" hidden="1">#REF!</definedName>
    <definedName name="BExRYKGHJYFMG3OBTPAS9UNL5J15" hidden="1">#REF!</definedName>
    <definedName name="BExRZ0CBUNTQNDTMSP8907Z8IF0K" hidden="1">#REF!</definedName>
    <definedName name="BExRZ0N3FY8C4LE3YPIZQIR4508K" hidden="1">#REF!</definedName>
    <definedName name="BExRZSIJUZLUM5HUXHG88BHOLJ7H" hidden="1">#REF!</definedName>
    <definedName name="BExS00WO0YBHHO9HE5UL1UQVAUO1" hidden="1">#REF!</definedName>
    <definedName name="BExS1UZKA34PAKDSTYYUBNIR4MXF" hidden="1">#REF!</definedName>
    <definedName name="BExS2IILHQJOER4TPQKFM1V75VCM" hidden="1">#REF!</definedName>
    <definedName name="BExS3KFF56GPO2J7TIZ6M5SFJEOG" hidden="1">#REF!</definedName>
    <definedName name="BExS3MTPQB1ASW6W43WV8A1SO24G" hidden="1">#REF!</definedName>
    <definedName name="BExS5ECY78OQP7LJF2PSKE3N2FZO" hidden="1">#REF!</definedName>
    <definedName name="BExS5O3P3VBTXVHEQLBJJTZ44X5E" hidden="1">#REF!</definedName>
    <definedName name="BExS6N5XZTR2P0ABPVQHL0D4FBLS" hidden="1">#REF!</definedName>
    <definedName name="BExS87YIXR3FSLSC8E4XR6RYTRUN" hidden="1">#REF!</definedName>
    <definedName name="BExS8W34H5WAAGKWSE2I4C1I6104" hidden="1">#REF!</definedName>
    <definedName name="BExS9EILFQPGCOS09DV3TPIILJKO" hidden="1">#REF!</definedName>
    <definedName name="BExS9EILXG8QHHMVBQ51THPGVRC9" hidden="1">#REF!</definedName>
    <definedName name="BExS9Y5A923VPLNU383NPTZCMFLK" hidden="1">#REF!</definedName>
    <definedName name="BExSA2SKTP0TBP4IZ9WSU8O9B6XG" hidden="1">#REF!</definedName>
    <definedName name="BExSAS49U4EAIIC6K381GNCFG2Q7" hidden="1">#REF!</definedName>
    <definedName name="BExSAVKEF8BPDO60U394EW42ASGF" hidden="1">#REF!</definedName>
    <definedName name="BExSBGE6R3N7T3CT30TA30O65RJY" hidden="1">#REF!</definedName>
    <definedName name="BExSDBTP6MPL3CYZZVG8A6AP47KH" hidden="1">#REF!</definedName>
    <definedName name="BExSH3L8ZU7A9TMERVFAUSWAI7HD" hidden="1">#REF!</definedName>
    <definedName name="BExSH6VY0236P5YAREUQ5PG9MV6R" hidden="1">#REF!</definedName>
    <definedName name="BExSH9A9LGHAMMVAUTWYJ7O4I5II" hidden="1">#REF!</definedName>
    <definedName name="BExTU9JSAV2531V5PLTFMW5PLVMP" hidden="1">#REF!</definedName>
    <definedName name="BExTW0C5M3IHIGFCS6DO31ROJDSV" hidden="1">#REF!</definedName>
    <definedName name="BExTXXF2E0CXNIMDX872LQ83S98O" hidden="1">#REF!</definedName>
    <definedName name="BExU0FBTXHHGM40O8TBAOH806RGX" hidden="1">#REF!</definedName>
    <definedName name="BExU0PIOWVFSB05GOVM1N13YP4AV" hidden="1">#REF!</definedName>
    <definedName name="BExU3DVHUU5IWSYXA8LYY9J6QOJB" hidden="1">#REF!</definedName>
    <definedName name="BExU5B96IA3VVRLACDM35XFC0QYY" hidden="1">#REF!</definedName>
    <definedName name="BExU5T331OMXVAQHGORJ5T6ZXTYQ" hidden="1">#REF!</definedName>
    <definedName name="BExU7OTEEIFPZNZ7G4E88SL0UMDX" hidden="1">#REF!</definedName>
    <definedName name="BExU8K4TIBBKCG98MZWSMZ2YRLKZ" hidden="1">#REF!</definedName>
    <definedName name="BExU93WXV10E2NUUNA12YIITLX4W" hidden="1">#REF!</definedName>
    <definedName name="BExUABIPZWYZ1QAOWL7313YI3GMH" hidden="1">#REF!</definedName>
    <definedName name="BExUB33EBJ0X2C87S737A15786Y1" hidden="1">#REF!</definedName>
    <definedName name="BExUF21WPW72ZWEVF6KS5K1TAPJV" hidden="1">#REF!</definedName>
    <definedName name="BExVQBDLSADDXHKCYZD30A70YYOV" hidden="1">#REF!</definedName>
    <definedName name="BExVRJA8N4HQXJOAGF74DJ6ID7C0" hidden="1">#REF!</definedName>
    <definedName name="BExVRSFEVELSL81MBS07OHQFJGF3" hidden="1">#REF!</definedName>
    <definedName name="BExVRSVI383MR6YMJKZG6SJCCOR7" hidden="1">#REF!</definedName>
    <definedName name="BExVSBWQZ595EUUKM647FCG81PNC" hidden="1">#REF!</definedName>
    <definedName name="BExVSVU74D4UHM1EE8M7XKH475QK" hidden="1">#REF!</definedName>
    <definedName name="BExVTE9NXE7WTQ5M5U533PZQ8B72" hidden="1">#REF!</definedName>
    <definedName name="BExVUEDVBJDA9ZSRBB69T0Q1DAPC" hidden="1">#REF!</definedName>
    <definedName name="BExVV7R3Q55HP3I9G68BGJUKNWJJ" hidden="1">#REF!</definedName>
    <definedName name="BExVVIJJ54QBOTP6Q5ACFTY4O2VE" hidden="1">#REF!</definedName>
    <definedName name="BExVVSA3NHNSPJCX2NHRAYFGVW6O" hidden="1">#REF!</definedName>
    <definedName name="BExVX0MYY63UM714QLGCV0504A2Q" hidden="1">'[2]ZQBC_REG_02_08'!#REF!</definedName>
    <definedName name="BExVXGDI0UOWJZ7LAFUH458STFOM" hidden="1">#REF!</definedName>
    <definedName name="BExW09IRXJACALU2LJ4F1PP8FNGU" hidden="1">#REF!</definedName>
    <definedName name="BExW0CYYGF0EIC4A3FJ80OX6GA1D" hidden="1">#REF!</definedName>
    <definedName name="BExW0ERIW7MD891SN4ESTO8V7WND" hidden="1">#REF!</definedName>
    <definedName name="BExW0KLYZY3Q4XDYK76ZJ8T7T6A3" hidden="1">#REF!</definedName>
    <definedName name="BExW1KKQQUOA71WIDBKWAHFJCH4E" hidden="1">#REF!</definedName>
    <definedName name="BExW3UOY6B5HLIX3ZQA7XCUJXH5C" hidden="1">#REF!</definedName>
    <definedName name="BExW5MZ9LCOOHDPGAP9C9PAFTZL4" hidden="1">#REF!</definedName>
    <definedName name="BExW6JN5IU0E7FU9O1KD1O9U6HO3" hidden="1">#REF!</definedName>
    <definedName name="BExW6P1D4DP1W0DR7LN7CYMEE0L3" hidden="1">#REF!</definedName>
    <definedName name="BExW6Q8IQOH4HISK9RWBFV69T8CM" hidden="1">#REF!</definedName>
    <definedName name="BExW740UQ31HQ06SPMCQUZNBOT6R" hidden="1">#REF!</definedName>
    <definedName name="BExW740UYMAD6KONPKO9C54TNQ48" hidden="1">#REF!</definedName>
    <definedName name="BExW77X54W95TY08XO8JZN3N4TA9" hidden="1">#REF!</definedName>
    <definedName name="BExW7GRBCUY0T3PHXMG3WZWM6AH7" hidden="1">#REF!</definedName>
    <definedName name="BExW7XE8YORV5U9YS6JJHXEK4EZL" hidden="1">'[2]ZQBC_REG_02_08'!#REF!</definedName>
    <definedName name="BExXMHURO2ILR6OSP9X9MTDZEJG3" hidden="1">#REF!</definedName>
    <definedName name="BExXO7W9I31XCAGOMJ78WY3VKB2L" hidden="1">#REF!</definedName>
    <definedName name="BExXQXLI8TDGP7JJ9TJL46VQN221" hidden="1">#REF!</definedName>
    <definedName name="BExXRI4HWZLNIQL25XMAR3DJRSOR" hidden="1">#REF!</definedName>
    <definedName name="BExXS3JVBAGUVBOWZPVFU7H7AWWO" hidden="1">#REF!</definedName>
    <definedName name="BExXTHGB6H9QEFOTMTUYBR92U97B" hidden="1">#REF!</definedName>
    <definedName name="BExXTN5AQJNBGKA3WQUIU6YUEPV4" hidden="1">#REF!</definedName>
    <definedName name="BExXTOSJ6KXI5G39YESWA22BMQ4W" hidden="1">#REF!</definedName>
    <definedName name="BExXUR0B78KK4A9EKD6J2EGZSLV5" hidden="1">#REF!</definedName>
    <definedName name="BExXV5P0F25GGHB05VV24CHATLO1" hidden="1">#REF!</definedName>
    <definedName name="BExXVIVRDQP1TVL82ARPY8NU7L4D" hidden="1">#REF!</definedName>
    <definedName name="BExXWZH2WDU5PY25RYVE874AVWH4" hidden="1">#REF!</definedName>
    <definedName name="BExXX67XRSSJPVXF6MQ2SFIGN4Y7" hidden="1">#REF!</definedName>
    <definedName name="BExXXG3ZOCBXIAAIZVCSP0WU65PV" hidden="1">#REF!</definedName>
    <definedName name="BExXY913GRTBM5NJHI491SHLI4LP" hidden="1">#REF!</definedName>
    <definedName name="BExXZNDLYG13GZI4BZC2R95WEK07" hidden="1">#REF!</definedName>
    <definedName name="BExXZRQ50KDKQHNGXAIRR8PF7G5Q" hidden="1">#REF!</definedName>
    <definedName name="BExY2N4EY1DZ4L35N43GM0IB2VPK" hidden="1">#REF!</definedName>
    <definedName name="BExY3MMWXIQSTJWDYYFN0TA1A1SH" hidden="1">#REF!</definedName>
    <definedName name="BExY68W65TVGJYVP88U94OZJXW92" hidden="1">#REF!</definedName>
    <definedName name="BExZKR3VJ576YAUQN076B93KO59K" hidden="1">#REF!</definedName>
    <definedName name="BExZKU92AO3Y1O0ER3PXE4B2I6RI" hidden="1">#REF!</definedName>
    <definedName name="BExZKUJTD6LL7UXH2TZWJEBIWBK9" hidden="1">#REF!</definedName>
    <definedName name="BExZLPV9SS22Q89NOAAPH4KE2NCI" hidden="1">#REF!</definedName>
    <definedName name="BExZM4US2DP7QFX3MP7L50SP2XOL" hidden="1">#REF!</definedName>
    <definedName name="BExZNQZT1LW9775RO9TLV3BRMJ10" hidden="1">#REF!</definedName>
    <definedName name="BExZO1C4DMHFFBZNZODSP4ZX7HD7" hidden="1">#REF!</definedName>
    <definedName name="BExZO99Z8LFFE2OU6KR3GU66ZU0M" hidden="1">#REF!</definedName>
    <definedName name="BExZP1QYR0G4BE2GNX7T40PRUWTE" hidden="1">#REF!</definedName>
    <definedName name="BExZPIOHX3ABCG2YJAIMI6N5FSPL" hidden="1">#REF!</definedName>
    <definedName name="BExZSGRVHGXOEDFDQC17GK8OZV7P" hidden="1">#REF!</definedName>
    <definedName name="BExZTDQR50ZLG9SHW463LMV4I9EF" hidden="1">#REF!</definedName>
    <definedName name="BExZTUZ96GGOOTAQJ1EXWAKRHOBY" hidden="1">#REF!</definedName>
    <definedName name="BExZWW2CJYV8V7QB41EBGP2YM5OG" hidden="1">#REF!</definedName>
    <definedName name="BExZXDLHT6EX4OUX2SOHWODQ9KYG" hidden="1">#REF!</definedName>
    <definedName name="BExZXIP1B5HNFGA7PQFHUGX95789" hidden="1">#REF!</definedName>
    <definedName name="BExZXIZTS8GLF0ST0UI7OYJ03SUP" hidden="1">#REF!</definedName>
    <definedName name="BExZYDPO844NEHFICNS2ASEB40T4" hidden="1">#REF!</definedName>
    <definedName name="BExZZ3HGNEG3YX1H9M9DVR5C2JO2" hidden="1">#REF!</definedName>
  </definedNames>
  <calcPr fullCalcOnLoad="1" fullPrecision="0"/>
</workbook>
</file>

<file path=xl/comments1.xml><?xml version="1.0" encoding="utf-8"?>
<comments xmlns="http://schemas.openxmlformats.org/spreadsheetml/2006/main">
  <authors>
    <author>IP</author>
  </authors>
  <commentList>
    <comment ref="E10" authorId="0">
      <text>
        <r>
          <rPr>
            <b/>
            <sz val="8"/>
            <rFont val="Tahoma"/>
            <family val="2"/>
          </rPr>
          <t>IP:</t>
        </r>
        <r>
          <rPr>
            <sz val="8"/>
            <rFont val="Tahoma"/>
            <family val="2"/>
          </rPr>
          <t xml:space="preserve">
skolotāji</t>
        </r>
      </text>
    </comment>
    <comment ref="E11" authorId="0">
      <text>
        <r>
          <rPr>
            <b/>
            <sz val="8"/>
            <rFont val="Tahoma"/>
            <family val="2"/>
          </rPr>
          <t>IP:</t>
        </r>
        <r>
          <rPr>
            <sz val="8"/>
            <rFont val="Tahoma"/>
            <family val="2"/>
          </rPr>
          <t xml:space="preserve">
pedagogi dienesta viesnīcā</t>
        </r>
      </text>
    </comment>
    <comment ref="B13" authorId="0">
      <text>
        <r>
          <rPr>
            <b/>
            <sz val="8"/>
            <rFont val="Tahoma"/>
            <family val="2"/>
          </rPr>
          <t>IP:</t>
        </r>
        <r>
          <rPr>
            <sz val="8"/>
            <rFont val="Tahoma"/>
            <family val="2"/>
          </rPr>
          <t xml:space="preserve">
normētais</t>
        </r>
      </text>
    </comment>
    <comment ref="E14" authorId="0">
      <text>
        <r>
          <rPr>
            <b/>
            <sz val="8"/>
            <rFont val="Tahoma"/>
            <family val="2"/>
          </rPr>
          <t>IP:</t>
        </r>
        <r>
          <rPr>
            <sz val="8"/>
            <rFont val="Tahoma"/>
            <family val="2"/>
          </rPr>
          <t xml:space="preserve">
visi pedagogi (skolotāji+pārējie)</t>
        </r>
      </text>
    </comment>
    <comment ref="F14" authorId="0">
      <text>
        <r>
          <rPr>
            <b/>
            <sz val="8"/>
            <rFont val="Tahoma"/>
            <family val="2"/>
          </rPr>
          <t>IP:</t>
        </r>
        <r>
          <rPr>
            <sz val="8"/>
            <rFont val="Tahoma"/>
            <family val="2"/>
          </rPr>
          <t xml:space="preserve">
Finansējums pedagogu darba samaksai, piemaksa par specif.apst.-vidēji 15%</t>
        </r>
      </text>
    </comment>
    <comment ref="A16" authorId="0">
      <text>
        <r>
          <rPr>
            <b/>
            <sz val="8"/>
            <rFont val="Tahoma"/>
            <family val="2"/>
          </rPr>
          <t>IP:</t>
        </r>
        <r>
          <rPr>
            <sz val="8"/>
            <rFont val="Tahoma"/>
            <family val="2"/>
          </rPr>
          <t xml:space="preserve">
Finansējums no valsts m-dot.-daļējs</t>
        </r>
      </text>
    </comment>
    <comment ref="G14" authorId="0">
      <text>
        <r>
          <rPr>
            <b/>
            <sz val="8"/>
            <rFont val="Tahoma"/>
            <family val="2"/>
          </rPr>
          <t>IP:</t>
        </r>
        <r>
          <rPr>
            <sz val="8"/>
            <rFont val="Tahoma"/>
            <family val="2"/>
          </rPr>
          <t xml:space="preserve">
Finansējums pedagogu darba samaksai, piemaksa par specif.apst.-vidēji 15%</t>
        </r>
      </text>
    </comment>
    <comment ref="D10" authorId="0">
      <text>
        <r>
          <rPr>
            <b/>
            <sz val="8"/>
            <rFont val="Tahoma"/>
            <family val="2"/>
          </rPr>
          <t>IP:</t>
        </r>
        <r>
          <rPr>
            <sz val="8"/>
            <rFont val="Tahoma"/>
            <family val="2"/>
          </rPr>
          <t xml:space="preserve">
skolotāji</t>
        </r>
      </text>
    </comment>
    <comment ref="D11" authorId="0">
      <text>
        <r>
          <rPr>
            <b/>
            <sz val="8"/>
            <rFont val="Tahoma"/>
            <family val="2"/>
          </rPr>
          <t>IP:</t>
        </r>
        <r>
          <rPr>
            <sz val="8"/>
            <rFont val="Tahoma"/>
            <family val="2"/>
          </rPr>
          <t xml:space="preserve">
pedagogi dienesta viesnīcā</t>
        </r>
      </text>
    </comment>
    <comment ref="D14" authorId="0">
      <text>
        <r>
          <rPr>
            <b/>
            <sz val="8"/>
            <rFont val="Tahoma"/>
            <family val="2"/>
          </rPr>
          <t>IP:</t>
        </r>
        <r>
          <rPr>
            <sz val="8"/>
            <rFont val="Tahoma"/>
            <family val="2"/>
          </rPr>
          <t xml:space="preserve">
visi pedagogi (skolotāji+pārējie)</t>
        </r>
      </text>
    </comment>
    <comment ref="H14" authorId="0">
      <text>
        <r>
          <rPr>
            <b/>
            <sz val="8"/>
            <rFont val="Tahoma"/>
            <family val="2"/>
          </rPr>
          <t>IP:</t>
        </r>
        <r>
          <rPr>
            <sz val="8"/>
            <rFont val="Tahoma"/>
            <family val="2"/>
          </rPr>
          <t xml:space="preserve">
Finansējums pedagogu darba samaksai, piemaksa par specif.apst.-vidēji 15%</t>
        </r>
      </text>
    </comment>
  </commentList>
</comments>
</file>

<file path=xl/sharedStrings.xml><?xml version="1.0" encoding="utf-8"?>
<sst xmlns="http://schemas.openxmlformats.org/spreadsheetml/2006/main" count="54" uniqueCount="35">
  <si>
    <t>Pašvaldību vispārējās vidējās izglītības iestādes</t>
  </si>
  <si>
    <t>Pašvaldību speciālās izglītības iestādes (bez internāta)</t>
  </si>
  <si>
    <t>Pašvaldību profesionālās izglītības iestādes</t>
  </si>
  <si>
    <t>Interešu izglītības iestādes</t>
  </si>
  <si>
    <t>Kopā</t>
  </si>
  <si>
    <t>Izglītojamo skaits finanšu aprēķiniem 03.09.2012.</t>
  </si>
  <si>
    <t>1.pielikums</t>
  </si>
  <si>
    <t>Skolotāju / pedagogu likmju skaits 03.09.2012.</t>
  </si>
  <si>
    <r>
      <t xml:space="preserve">Pašvaldību speciālās pirmsskolas iestādes, internātskolas, attīstības un rehabilitācijas centri un speciālās internātskolas - </t>
    </r>
    <r>
      <rPr>
        <u val="single"/>
        <sz val="11"/>
        <color indexed="8"/>
        <rFont val="Times New Roman"/>
        <family val="1"/>
      </rPr>
      <t>pedagogu darba samaksa un VSAOI</t>
    </r>
  </si>
  <si>
    <r>
      <t xml:space="preserve">Pašvaldību speciālās pirmsskolas iestādes, internātskolas, attīstības un rehabilitācijas centri un speciālās internātskolas - </t>
    </r>
    <r>
      <rPr>
        <u val="single"/>
        <sz val="11"/>
        <color indexed="8"/>
        <rFont val="Times New Roman"/>
        <family val="1"/>
      </rPr>
      <t>uzturēšanas izdevumi</t>
    </r>
  </si>
  <si>
    <t>Bērnu no piecu gadu vecuma izglītošana</t>
  </si>
  <si>
    <t>Izglītojamo un pedagogu likmju skaits finansējuma aprēķinam</t>
  </si>
  <si>
    <t>Privātie Bērnu no piecu gadu vecuma izglītošana</t>
  </si>
  <si>
    <t>Privātās vispārējās vidējās izglītības iestādes</t>
  </si>
  <si>
    <t>privātajām izglītības iestādēm</t>
  </si>
  <si>
    <t>Apakšprogramma 01.05.00 "Dotācija privātajām mācību iestādēm"</t>
  </si>
  <si>
    <t>2014.gads</t>
  </si>
  <si>
    <t>2015.gads</t>
  </si>
  <si>
    <t xml:space="preserve">Nepieciešamais finansējums 1 mēnesim no 01.01.2014. </t>
  </si>
  <si>
    <t>Nepieciešamais atlīdzības fonds 12 mēnešiem no 01.01.2014</t>
  </si>
  <si>
    <t>Apstiprināts likumprojektā "Par vidēja termiņa budžeta ietvaru 2013.-2015gadam"</t>
  </si>
  <si>
    <t xml:space="preserve">Nepieciešamais finansējums 1 mēnesim no 01.01.2015. </t>
  </si>
  <si>
    <t>Nepieciešamais atlīdzības fonds 12 mēnešiem no 01.01.2015</t>
  </si>
  <si>
    <t xml:space="preserve">Papildus nepieciešamais finansējums no 01.01.2014. 
</t>
  </si>
  <si>
    <t xml:space="preserve">Papildus nepieciešamais finansējums no 01.01.2015. 
</t>
  </si>
  <si>
    <t>A.Cirmans- 67047797</t>
  </si>
  <si>
    <t>2016.gads</t>
  </si>
  <si>
    <t>Izglītojamo skaits finanšu aprēķiniem 02.09.2013.</t>
  </si>
  <si>
    <t>Skolotāju / pedagogu likmju skaits 02.09.2013.</t>
  </si>
  <si>
    <t>Apstiprināts likumā "Par valsts budžetu 2014.gadam" BĀZĒ</t>
  </si>
  <si>
    <r>
      <rPr>
        <u val="single"/>
        <sz val="11"/>
        <color indexed="8"/>
        <rFont val="Times New Roman"/>
        <family val="1"/>
      </rPr>
      <t>Precīzais aprēķins</t>
    </r>
    <r>
      <rPr>
        <sz val="11"/>
        <color indexed="8"/>
        <rFont val="Times New Roman"/>
        <family val="1"/>
      </rPr>
      <t xml:space="preserve"> 12 mēnešiem no 01.01.2014., rēķinot saskaņā ar normatīvajos aktos noteikto </t>
    </r>
  </si>
  <si>
    <r>
      <rPr>
        <u val="single"/>
        <sz val="11"/>
        <color indexed="8"/>
        <rFont val="Times New Roman"/>
        <family val="1"/>
      </rPr>
      <t>Precīzais aprēķins</t>
    </r>
    <r>
      <rPr>
        <sz val="11"/>
        <color indexed="8"/>
        <rFont val="Times New Roman"/>
        <family val="1"/>
      </rPr>
      <t xml:space="preserve"> 12 mēnešiem no 01.01.2015., rēķinot saskaņā ar normatīvajos aktos noteikto </t>
    </r>
  </si>
  <si>
    <r>
      <rPr>
        <u val="single"/>
        <sz val="11"/>
        <color indexed="8"/>
        <rFont val="Times New Roman"/>
        <family val="1"/>
      </rPr>
      <t>Precīzais aprēķins</t>
    </r>
    <r>
      <rPr>
        <sz val="11"/>
        <color indexed="8"/>
        <rFont val="Times New Roman"/>
        <family val="1"/>
      </rPr>
      <t xml:space="preserve"> 12 mēnešiem no 01.01.2016., rēķinot saskaņā ar normatīvajos aktos noteikto </t>
    </r>
  </si>
  <si>
    <t xml:space="preserve">Papildus nepieciešamais finansējums no 01.01.2016. 
</t>
  </si>
  <si>
    <t xml:space="preserve">Saskaņā ar Ministru kabineta 2011.gada 27.decembra noteikumu Nr.1037 "Kārtība, kādā valsts finansē pirmskolas izglītības programmas bērniem no piecu gadu vecuma līdz pamatizglītības ieguves uzsākšanai un pamatizglītības un vidējās izglītības programmas, kuras īsteno privātās izglītības iestādes" 6.punktu ministrija, pamatojoties uz izglītojamo skaitu attiecīgajā izglītības programmā, nosaka valsts budžeta dotāciju privātajām izglītības iestādēm. 2013.gada pirmajos astoņos mēnešos izglītojamo skaits privātajās izglītības iestādēs bija 4806 audzēkņi. Ar 2014.gada 1.janvārī dotācija tiks aprēķināta 6114 izglītojamiem, kas ir par 1308 izglītojamiem vairāk nekā iepriekšējā mācību gadā un nepieciešamais papildu dotācijas apmēŗs 2014.gadā - 844872 eiro. Šāds papildus līdzekļu apjoms ir nepieciešams arī 2015.gadā un 2016.gadā, jo audzēkņu skaitam privātajās izglītības iestādēs ir tendence palielināties. </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</si>
</sst>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
    <numFmt numFmtId="166" formatCode="0.000"/>
    <numFmt numFmtId="167" formatCode="#,##0.0"/>
    <numFmt numFmtId="168" formatCode="[$-426]dddd\,\ yyyy&quot;. gada &quot;d\.\ mmmm"/>
  </numFmts>
  <fonts count="63">
    <font>
      <sz val="11"/>
      <color theme="1"/>
      <name val="Calibri"/>
      <family val="2"/>
    </font>
    <font>
      <sz val="11"/>
      <color indexed="8"/>
      <name val="Calibri"/>
      <family val="2"/>
    </font>
    <font>
      <sz val="11"/>
      <name val="Times New Roman"/>
      <family val="1"/>
    </font>
    <font>
      <b/>
      <sz val="13"/>
      <name val="Times New Roman"/>
      <family val="1"/>
    </font>
    <font>
      <b/>
      <sz val="8"/>
      <name val="Tahoma"/>
      <family val="2"/>
    </font>
    <font>
      <sz val="8"/>
      <name val="Tahoma"/>
      <family val="2"/>
    </font>
    <font>
      <sz val="11"/>
      <color indexed="9"/>
      <name val="Calibri"/>
      <family val="2"/>
    </font>
    <font>
      <b/>
      <sz val="11"/>
      <color indexed="8"/>
      <name val="Calibri"/>
      <family val="2"/>
    </font>
    <font>
      <sz val="10"/>
      <name val="Arial"/>
      <family val="2"/>
    </font>
    <font>
      <sz val="10"/>
      <name val="BaltHelvetica"/>
      <family val="0"/>
    </font>
    <font>
      <b/>
      <sz val="10"/>
      <color indexed="8"/>
      <name val="Arial"/>
      <family val="2"/>
    </font>
    <font>
      <b/>
      <sz val="10"/>
      <color indexed="39"/>
      <name val="Arial"/>
      <family val="2"/>
    </font>
    <font>
      <b/>
      <sz val="10"/>
      <color indexed="8"/>
      <name val="Times New Roman"/>
      <family val="1"/>
    </font>
    <font>
      <sz val="10"/>
      <color indexed="8"/>
      <name val="Arial"/>
      <family val="2"/>
    </font>
    <font>
      <b/>
      <sz val="12"/>
      <color indexed="8"/>
      <name val="Arial"/>
      <family val="2"/>
    </font>
    <font>
      <sz val="10"/>
      <name val="Times New Roman"/>
      <family val="1"/>
    </font>
    <font>
      <sz val="10"/>
      <color indexed="39"/>
      <name val="Arial"/>
      <family val="2"/>
    </font>
    <font>
      <sz val="10"/>
      <color indexed="8"/>
      <name val="Times New Roman"/>
      <family val="1"/>
    </font>
    <font>
      <sz val="19"/>
      <color indexed="48"/>
      <name val="Arial"/>
      <family val="2"/>
    </font>
    <font>
      <sz val="10"/>
      <color indexed="10"/>
      <name val="Arial"/>
      <family val="2"/>
    </font>
    <font>
      <b/>
      <sz val="18"/>
      <color indexed="62"/>
      <name val="Cambria"/>
      <family val="2"/>
    </font>
    <font>
      <u val="single"/>
      <sz val="11"/>
      <color indexed="8"/>
      <name val="Times New Roman"/>
      <family val="1"/>
    </font>
    <font>
      <sz val="11"/>
      <color indexed="8"/>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Times New Roman"/>
      <family val="1"/>
    </font>
    <font>
      <sz val="12"/>
      <color indexed="8"/>
      <name val="Times New Roman"/>
      <family val="1"/>
    </font>
    <font>
      <b/>
      <sz val="14"/>
      <color indexed="8"/>
      <name val="Times New Roman"/>
      <family val="1"/>
    </font>
    <font>
      <b/>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theme="1"/>
      <name val="Times New Roman"/>
      <family val="1"/>
    </font>
    <font>
      <b/>
      <sz val="14"/>
      <color theme="1"/>
      <name val="Times New Roman"/>
      <family val="1"/>
    </font>
    <font>
      <b/>
      <sz val="13"/>
      <color theme="1"/>
      <name val="Times New Roman"/>
      <family val="1"/>
    </font>
    <font>
      <b/>
      <sz val="8"/>
      <name val="Calibri"/>
      <family val="2"/>
    </font>
  </fonts>
  <fills count="6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style="thin"/>
      <right>
        <color indexed="63"/>
      </right>
      <top style="thin"/>
      <bottom style="thin"/>
    </border>
    <border>
      <left style="thin"/>
      <right style="thin"/>
      <top>
        <color indexed="63"/>
      </top>
      <bottom style="thin"/>
    </border>
    <border>
      <left style="thin"/>
      <right style="thin"/>
      <top style="thin"/>
      <bottom/>
    </border>
    <border>
      <left style="thin"/>
      <right/>
      <top style="thin"/>
      <bottom/>
    </border>
    <border>
      <left style="thin"/>
      <right/>
      <top style="double"/>
      <bottom style="double"/>
    </border>
    <border>
      <left style="thin"/>
      <right>
        <color indexed="63"/>
      </right>
      <top>
        <color indexed="63"/>
      </top>
      <bottom style="thin"/>
    </border>
    <border>
      <left style="thin"/>
      <right style="thin"/>
      <top style="double"/>
      <bottom style="double"/>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3"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6" fillId="27"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6" fillId="31" borderId="0" applyNumberFormat="0" applyBorder="0" applyAlignment="0" applyProtection="0"/>
    <xf numFmtId="0" fontId="41" fillId="3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 fillId="31" borderId="0" applyNumberFormat="0" applyBorder="0" applyAlignment="0" applyProtection="0"/>
    <xf numFmtId="0" fontId="41" fillId="33"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6" fillId="22" borderId="0" applyNumberFormat="0" applyBorder="0" applyAlignment="0" applyProtection="0"/>
    <xf numFmtId="0" fontId="41" fillId="34" borderId="0" applyNumberFormat="0" applyBorder="0" applyAlignment="0" applyProtection="0"/>
    <xf numFmtId="0" fontId="1" fillId="35" borderId="0" applyNumberFormat="0" applyBorder="0" applyAlignment="0" applyProtection="0"/>
    <xf numFmtId="0" fontId="1" fillId="26" borderId="0" applyNumberFormat="0" applyBorder="0" applyAlignment="0" applyProtection="0"/>
    <xf numFmtId="0" fontId="6" fillId="36" borderId="0" applyNumberFormat="0" applyBorder="0" applyAlignment="0" applyProtection="0"/>
    <xf numFmtId="0" fontId="42" fillId="37" borderId="0" applyNumberFormat="0" applyBorder="0" applyAlignment="0" applyProtection="0"/>
    <xf numFmtId="0" fontId="43" fillId="38" borderId="1" applyNumberFormat="0" applyAlignment="0" applyProtection="0"/>
    <xf numFmtId="0" fontId="44" fillId="3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5" fillId="0" borderId="0" applyNumberFormat="0" applyFill="0" applyBorder="0" applyAlignment="0" applyProtection="0"/>
    <xf numFmtId="0" fontId="46" fillId="43"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44" borderId="1" applyNumberFormat="0" applyAlignment="0" applyProtection="0"/>
    <xf numFmtId="0" fontId="51" fillId="0" borderId="6" applyNumberFormat="0" applyFill="0" applyAlignment="0" applyProtection="0"/>
    <xf numFmtId="0" fontId="52" fillId="45" borderId="0" applyNumberFormat="0" applyBorder="0" applyAlignment="0" applyProtection="0"/>
    <xf numFmtId="0" fontId="8" fillId="0" borderId="0" applyBorder="0">
      <alignment/>
      <protection/>
    </xf>
    <xf numFmtId="0" fontId="8" fillId="0" borderId="0">
      <alignment/>
      <protection/>
    </xf>
    <xf numFmtId="0" fontId="0" fillId="46" borderId="7" applyNumberFormat="0" applyFont="0" applyAlignment="0" applyProtection="0"/>
    <xf numFmtId="0" fontId="53" fillId="38" borderId="8" applyNumberFormat="0" applyAlignment="0" applyProtection="0"/>
    <xf numFmtId="0" fontId="8" fillId="0" borderId="0">
      <alignment/>
      <protection/>
    </xf>
    <xf numFmtId="0" fontId="9" fillId="0" borderId="0">
      <alignment/>
      <protection/>
    </xf>
    <xf numFmtId="9" fontId="0" fillId="0" borderId="0" applyFont="0" applyFill="0" applyBorder="0" applyAlignment="0" applyProtection="0"/>
    <xf numFmtId="4" fontId="10" fillId="47" borderId="9" applyNumberFormat="0" applyProtection="0">
      <alignment vertical="center"/>
    </xf>
    <xf numFmtId="4" fontId="11" fillId="47" borderId="9" applyNumberFormat="0" applyProtection="0">
      <alignment vertical="center"/>
    </xf>
    <xf numFmtId="4" fontId="10" fillId="47" borderId="9" applyNumberFormat="0" applyProtection="0">
      <alignment horizontal="left" vertical="center" indent="1"/>
    </xf>
    <xf numFmtId="0" fontId="10" fillId="47" borderId="9" applyNumberFormat="0" applyProtection="0">
      <alignment horizontal="left" vertical="top" indent="1"/>
    </xf>
    <xf numFmtId="4" fontId="12" fillId="48" borderId="0" applyNumberFormat="0" applyProtection="0">
      <alignment horizontal="left" vertical="center" indent="1"/>
    </xf>
    <xf numFmtId="4" fontId="13" fillId="49" borderId="9" applyNumberFormat="0" applyProtection="0">
      <alignment horizontal="right" vertical="center"/>
    </xf>
    <xf numFmtId="4" fontId="13" fillId="50" borderId="9" applyNumberFormat="0" applyProtection="0">
      <alignment horizontal="right" vertical="center"/>
    </xf>
    <xf numFmtId="4" fontId="13" fillId="51" borderId="9" applyNumberFormat="0" applyProtection="0">
      <alignment horizontal="right" vertical="center"/>
    </xf>
    <xf numFmtId="4" fontId="13" fillId="52" borderId="9" applyNumberFormat="0" applyProtection="0">
      <alignment horizontal="right" vertical="center"/>
    </xf>
    <xf numFmtId="4" fontId="13" fillId="53" borderId="9" applyNumberFormat="0" applyProtection="0">
      <alignment horizontal="right" vertical="center"/>
    </xf>
    <xf numFmtId="4" fontId="13" fillId="54" borderId="9" applyNumberFormat="0" applyProtection="0">
      <alignment horizontal="right" vertical="center"/>
    </xf>
    <xf numFmtId="4" fontId="13" fillId="55" borderId="9" applyNumberFormat="0" applyProtection="0">
      <alignment horizontal="right" vertical="center"/>
    </xf>
    <xf numFmtId="4" fontId="13" fillId="56" borderId="9" applyNumberFormat="0" applyProtection="0">
      <alignment horizontal="right" vertical="center"/>
    </xf>
    <xf numFmtId="4" fontId="13" fillId="57" borderId="9" applyNumberFormat="0" applyProtection="0">
      <alignment horizontal="right" vertical="center"/>
    </xf>
    <xf numFmtId="4" fontId="10" fillId="58" borderId="10" applyNumberFormat="0" applyProtection="0">
      <alignment horizontal="left" vertical="center" indent="1"/>
    </xf>
    <xf numFmtId="4" fontId="13" fillId="59" borderId="0" applyNumberFormat="0" applyProtection="0">
      <alignment horizontal="left" vertical="center" indent="1"/>
    </xf>
    <xf numFmtId="4" fontId="14" fillId="60" borderId="0" applyNumberFormat="0" applyProtection="0">
      <alignment horizontal="left" vertical="center" indent="1"/>
    </xf>
    <xf numFmtId="4" fontId="13" fillId="48" borderId="9" applyNumberFormat="0" applyProtection="0">
      <alignment horizontal="right" vertical="center"/>
    </xf>
    <xf numFmtId="4" fontId="13" fillId="59" borderId="0" applyNumberFormat="0" applyProtection="0">
      <alignment horizontal="left" vertical="center" indent="1"/>
    </xf>
    <xf numFmtId="4" fontId="13" fillId="48" borderId="0" applyNumberFormat="0" applyProtection="0">
      <alignment horizontal="left" vertical="center" indent="1"/>
    </xf>
    <xf numFmtId="0" fontId="15" fillId="0" borderId="0" applyNumberFormat="0" applyProtection="0">
      <alignment horizontal="left" vertical="center" wrapText="1" indent="1" shrinkToFit="1"/>
    </xf>
    <xf numFmtId="0" fontId="8" fillId="60" borderId="9" applyNumberFormat="0" applyProtection="0">
      <alignment horizontal="left" vertical="top" indent="1"/>
    </xf>
    <xf numFmtId="0" fontId="15" fillId="0" borderId="0" applyNumberFormat="0" applyProtection="0">
      <alignment horizontal="left" wrapText="1" indent="1" shrinkToFit="1"/>
    </xf>
    <xf numFmtId="0" fontId="8" fillId="48" borderId="9" applyNumberFormat="0" applyProtection="0">
      <alignment horizontal="left" vertical="top" indent="1"/>
    </xf>
    <xf numFmtId="0" fontId="15" fillId="0" borderId="0" applyNumberFormat="0" applyProtection="0">
      <alignment horizontal="left" vertical="center" wrapText="1" indent="1" shrinkToFit="1"/>
    </xf>
    <xf numFmtId="0" fontId="8" fillId="61" borderId="9" applyNumberFormat="0" applyProtection="0">
      <alignment horizontal="left" vertical="top" indent="1"/>
    </xf>
    <xf numFmtId="0" fontId="15" fillId="0" borderId="0" applyNumberFormat="0" applyProtection="0">
      <alignment horizontal="left" vertical="center" wrapText="1" indent="1" shrinkToFit="1"/>
    </xf>
    <xf numFmtId="0" fontId="8" fillId="59" borderId="9" applyNumberFormat="0" applyProtection="0">
      <alignment horizontal="left" vertical="top" indent="1"/>
    </xf>
    <xf numFmtId="0" fontId="8" fillId="62" borderId="11" applyNumberFormat="0">
      <alignment/>
      <protection locked="0"/>
    </xf>
    <xf numFmtId="4" fontId="13" fillId="63" borderId="9" applyNumberFormat="0" applyProtection="0">
      <alignment vertical="center"/>
    </xf>
    <xf numFmtId="4" fontId="16" fillId="63" borderId="9" applyNumberFormat="0" applyProtection="0">
      <alignment vertical="center"/>
    </xf>
    <xf numFmtId="4" fontId="13" fillId="63" borderId="9" applyNumberFormat="0" applyProtection="0">
      <alignment horizontal="left" vertical="center" indent="1"/>
    </xf>
    <xf numFmtId="0" fontId="13" fillId="63" borderId="9" applyNumberFormat="0" applyProtection="0">
      <alignment horizontal="left" vertical="top" indent="1"/>
    </xf>
    <xf numFmtId="4" fontId="17" fillId="0" borderId="0" applyNumberFormat="0" applyProtection="0">
      <alignment horizontal="right" wrapText="1" shrinkToFit="1"/>
    </xf>
    <xf numFmtId="4" fontId="16" fillId="59" borderId="9" applyNumberFormat="0" applyProtection="0">
      <alignment horizontal="right" vertical="center"/>
    </xf>
    <xf numFmtId="4" fontId="17" fillId="0" borderId="0" applyNumberFormat="0" applyProtection="0">
      <alignment horizontal="left" wrapText="1" indent="1" shrinkToFit="1"/>
    </xf>
    <xf numFmtId="0" fontId="13" fillId="48" borderId="9" applyNumberFormat="0" applyProtection="0">
      <alignment horizontal="left" vertical="top" indent="1"/>
    </xf>
    <xf numFmtId="4" fontId="18" fillId="64" borderId="0" applyNumberFormat="0" applyProtection="0">
      <alignment horizontal="left" vertical="center" indent="1"/>
    </xf>
    <xf numFmtId="4" fontId="19" fillId="59" borderId="9" applyNumberFormat="0" applyProtection="0">
      <alignment horizontal="right" vertical="center"/>
    </xf>
    <xf numFmtId="0" fontId="20" fillId="0" borderId="0" applyNumberFormat="0" applyFill="0" applyBorder="0" applyAlignment="0" applyProtection="0"/>
    <xf numFmtId="0" fontId="54" fillId="0" borderId="0" applyNumberFormat="0" applyFill="0" applyBorder="0" applyAlignment="0" applyProtection="0"/>
    <xf numFmtId="0" fontId="55" fillId="0" borderId="12" applyNumberFormat="0" applyFill="0" applyAlignment="0" applyProtection="0"/>
    <xf numFmtId="0" fontId="56" fillId="0" borderId="0" applyNumberFormat="0" applyFill="0" applyBorder="0" applyAlignment="0" applyProtection="0"/>
  </cellStyleXfs>
  <cellXfs count="69">
    <xf numFmtId="0" fontId="0" fillId="0" borderId="0" xfId="0" applyFont="1" applyAlignment="1">
      <alignment/>
    </xf>
    <xf numFmtId="0" fontId="57" fillId="0" borderId="0" xfId="0" applyFont="1" applyAlignment="1">
      <alignment/>
    </xf>
    <xf numFmtId="0" fontId="57" fillId="0" borderId="11" xfId="0" applyFont="1" applyBorder="1" applyAlignment="1">
      <alignment horizontal="center" vertical="center" wrapText="1"/>
    </xf>
    <xf numFmtId="0" fontId="57" fillId="0" borderId="0" xfId="0" applyFont="1" applyAlignment="1">
      <alignment horizontal="center" vertical="center"/>
    </xf>
    <xf numFmtId="0" fontId="57" fillId="0" borderId="13" xfId="0" applyFont="1" applyBorder="1" applyAlignment="1">
      <alignment horizontal="left" vertical="center" wrapText="1"/>
    </xf>
    <xf numFmtId="3" fontId="57" fillId="0" borderId="13" xfId="0" applyNumberFormat="1" applyFont="1" applyBorder="1" applyAlignment="1">
      <alignment horizontal="center" vertical="center" wrapText="1"/>
    </xf>
    <xf numFmtId="3" fontId="57" fillId="0" borderId="11" xfId="0" applyNumberFormat="1" applyFont="1" applyBorder="1" applyAlignment="1">
      <alignment horizontal="center" vertical="center"/>
    </xf>
    <xf numFmtId="164"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65" borderId="11" xfId="0" applyNumberFormat="1" applyFont="1" applyFill="1" applyBorder="1" applyAlignment="1">
      <alignment horizontal="center" vertical="center" wrapText="1"/>
    </xf>
    <xf numFmtId="0" fontId="57" fillId="0" borderId="0" xfId="0" applyFont="1" applyAlignment="1">
      <alignment vertical="center"/>
    </xf>
    <xf numFmtId="3" fontId="57" fillId="0" borderId="11" xfId="0" applyNumberFormat="1" applyFont="1" applyBorder="1" applyAlignment="1">
      <alignment horizontal="center" vertical="center" wrapText="1"/>
    </xf>
    <xf numFmtId="164" fontId="57" fillId="0" borderId="14" xfId="0" applyNumberFormat="1" applyFont="1" applyBorder="1" applyAlignment="1">
      <alignment horizontal="center" vertical="center"/>
    </xf>
    <xf numFmtId="3" fontId="2" fillId="0" borderId="15" xfId="0" applyNumberFormat="1" applyFont="1" applyFill="1" applyBorder="1" applyAlignment="1">
      <alignment horizontal="center" vertical="center" wrapText="1"/>
    </xf>
    <xf numFmtId="3" fontId="57" fillId="65" borderId="11" xfId="0" applyNumberFormat="1" applyFont="1" applyFill="1" applyBorder="1" applyAlignment="1">
      <alignment vertical="center"/>
    </xf>
    <xf numFmtId="3" fontId="57" fillId="0" borderId="11" xfId="0" applyNumberFormat="1" applyFont="1" applyBorder="1" applyAlignment="1">
      <alignment vertical="center"/>
    </xf>
    <xf numFmtId="0" fontId="57" fillId="0" borderId="16" xfId="0" applyFont="1" applyBorder="1" applyAlignment="1">
      <alignment horizontal="left" vertical="center" wrapText="1"/>
    </xf>
    <xf numFmtId="3" fontId="57" fillId="0" borderId="16" xfId="0" applyNumberFormat="1" applyFont="1" applyBorder="1" applyAlignment="1">
      <alignment horizontal="center" vertical="center" wrapText="1"/>
    </xf>
    <xf numFmtId="0" fontId="58" fillId="0" borderId="17" xfId="0" applyFont="1" applyBorder="1" applyAlignment="1">
      <alignment vertical="center"/>
    </xf>
    <xf numFmtId="3" fontId="58" fillId="0" borderId="17" xfId="0" applyNumberFormat="1" applyFont="1" applyBorder="1" applyAlignment="1">
      <alignment horizontal="center" vertical="center"/>
    </xf>
    <xf numFmtId="0" fontId="58" fillId="0" borderId="0" xfId="0" applyFont="1" applyAlignment="1">
      <alignment vertical="center"/>
    </xf>
    <xf numFmtId="0" fontId="57" fillId="66" borderId="11" xfId="0" applyFont="1" applyFill="1" applyBorder="1" applyAlignment="1">
      <alignment horizontal="center" vertical="center" wrapText="1"/>
    </xf>
    <xf numFmtId="3" fontId="2" fillId="66" borderId="11" xfId="0" applyNumberFormat="1" applyFont="1" applyFill="1" applyBorder="1" applyAlignment="1">
      <alignment horizontal="center" vertical="center" wrapText="1"/>
    </xf>
    <xf numFmtId="164" fontId="57" fillId="0" borderId="15" xfId="0" applyNumberFormat="1" applyFont="1" applyBorder="1" applyAlignment="1">
      <alignment horizontal="center" vertical="center"/>
    </xf>
    <xf numFmtId="3" fontId="57" fillId="65" borderId="14" xfId="0" applyNumberFormat="1" applyFont="1" applyFill="1" applyBorder="1" applyAlignment="1">
      <alignment vertical="center"/>
    </xf>
    <xf numFmtId="0" fontId="59" fillId="0" borderId="0" xfId="0" applyFont="1" applyAlignment="1">
      <alignment horizontal="right"/>
    </xf>
    <xf numFmtId="3" fontId="57" fillId="65" borderId="11" xfId="0" applyNumberFormat="1" applyFont="1" applyFill="1" applyBorder="1" applyAlignment="1">
      <alignment horizontal="center" vertical="center"/>
    </xf>
    <xf numFmtId="0" fontId="57" fillId="0" borderId="15" xfId="0" applyFont="1" applyBorder="1" applyAlignment="1">
      <alignment vertical="center" wrapText="1"/>
    </xf>
    <xf numFmtId="3" fontId="57" fillId="0" borderId="14" xfId="0" applyNumberFormat="1" applyFont="1" applyBorder="1" applyAlignment="1">
      <alignment horizontal="center" vertical="center"/>
    </xf>
    <xf numFmtId="164" fontId="2" fillId="0" borderId="14" xfId="0" applyNumberFormat="1" applyFont="1" applyFill="1" applyBorder="1" applyAlignment="1">
      <alignment horizontal="center" vertical="center" wrapText="1"/>
    </xf>
    <xf numFmtId="0" fontId="57" fillId="0" borderId="18" xfId="0" applyFont="1" applyBorder="1" applyAlignment="1">
      <alignment horizontal="left" vertical="center" wrapText="1"/>
    </xf>
    <xf numFmtId="49" fontId="57" fillId="0" borderId="11" xfId="0" applyNumberFormat="1" applyFont="1" applyBorder="1" applyAlignment="1">
      <alignment horizontal="center" vertical="center" wrapText="1"/>
    </xf>
    <xf numFmtId="0" fontId="60" fillId="0" borderId="0" xfId="0" applyFont="1" applyAlignment="1">
      <alignment/>
    </xf>
    <xf numFmtId="3" fontId="57" fillId="0" borderId="14" xfId="0" applyNumberFormat="1" applyFont="1" applyBorder="1" applyAlignment="1">
      <alignment horizontal="center" vertical="center"/>
    </xf>
    <xf numFmtId="164" fontId="57" fillId="0" borderId="15" xfId="0" applyNumberFormat="1" applyFont="1" applyBorder="1" applyAlignment="1">
      <alignment horizontal="center" vertical="center"/>
    </xf>
    <xf numFmtId="3" fontId="58" fillId="0" borderId="19" xfId="0" applyNumberFormat="1" applyFont="1" applyBorder="1" applyAlignment="1">
      <alignment horizontal="center" vertical="center"/>
    </xf>
    <xf numFmtId="3" fontId="57" fillId="0" borderId="14" xfId="0" applyNumberFormat="1" applyFont="1" applyBorder="1" applyAlignment="1">
      <alignment horizontal="center" vertical="center"/>
    </xf>
    <xf numFmtId="3" fontId="57" fillId="0" borderId="0" xfId="0" applyNumberFormat="1" applyFont="1" applyAlignment="1">
      <alignment/>
    </xf>
    <xf numFmtId="0" fontId="22" fillId="0" borderId="11" xfId="0" applyFont="1" applyFill="1" applyBorder="1" applyAlignment="1">
      <alignment horizontal="center" vertical="center" wrapText="1"/>
    </xf>
    <xf numFmtId="0" fontId="57" fillId="0" borderId="0" xfId="0" applyFont="1" applyFill="1" applyAlignment="1">
      <alignment/>
    </xf>
    <xf numFmtId="3" fontId="57" fillId="0" borderId="11" xfId="0" applyNumberFormat="1" applyFont="1" applyFill="1" applyBorder="1" applyAlignment="1">
      <alignment horizontal="center" vertical="center"/>
    </xf>
    <xf numFmtId="3" fontId="57" fillId="0" borderId="14" xfId="0" applyNumberFormat="1" applyFont="1" applyFill="1" applyBorder="1" applyAlignment="1">
      <alignment vertical="center"/>
    </xf>
    <xf numFmtId="3" fontId="57" fillId="0" borderId="11" xfId="0" applyNumberFormat="1" applyFont="1" applyFill="1" applyBorder="1" applyAlignment="1">
      <alignment vertical="center"/>
    </xf>
    <xf numFmtId="3" fontId="58" fillId="0" borderId="17" xfId="0" applyNumberFormat="1" applyFont="1" applyFill="1" applyBorder="1" applyAlignment="1">
      <alignment horizontal="center" vertical="center"/>
    </xf>
    <xf numFmtId="0" fontId="57"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57" fillId="67" borderId="0" xfId="0" applyFont="1" applyFill="1" applyBorder="1" applyAlignment="1">
      <alignment horizontal="center" vertical="center" wrapText="1"/>
    </xf>
    <xf numFmtId="3" fontId="2" fillId="67" borderId="0" xfId="0" applyNumberFormat="1" applyFont="1" applyFill="1" applyBorder="1" applyAlignment="1">
      <alignment horizontal="center" vertical="center" wrapText="1"/>
    </xf>
    <xf numFmtId="3" fontId="3" fillId="67" borderId="0" xfId="0" applyNumberFormat="1" applyFont="1" applyFill="1" applyBorder="1" applyAlignment="1">
      <alignment horizontal="center" vertical="center" wrapText="1"/>
    </xf>
    <xf numFmtId="3" fontId="57" fillId="0" borderId="20" xfId="0" applyNumberFormat="1" applyFont="1" applyBorder="1" applyAlignment="1">
      <alignment horizontal="left" vertical="top" wrapText="1"/>
    </xf>
    <xf numFmtId="3" fontId="57" fillId="0" borderId="0" xfId="0" applyNumberFormat="1" applyFont="1" applyBorder="1" applyAlignment="1">
      <alignment horizontal="left" vertical="top" wrapText="1"/>
    </xf>
    <xf numFmtId="49" fontId="61" fillId="0" borderId="0" xfId="0" applyNumberFormat="1" applyFont="1" applyAlignment="1">
      <alignment horizontal="center"/>
    </xf>
    <xf numFmtId="0" fontId="61" fillId="0" borderId="0" xfId="0" applyFont="1" applyAlignment="1">
      <alignment horizontal="center"/>
    </xf>
    <xf numFmtId="3" fontId="2" fillId="67" borderId="0" xfId="0" applyNumberFormat="1" applyFont="1" applyFill="1" applyBorder="1" applyAlignment="1">
      <alignment horizontal="center" vertical="center" wrapText="1"/>
    </xf>
    <xf numFmtId="0" fontId="57" fillId="0" borderId="15" xfId="0" applyFont="1" applyBorder="1" applyAlignment="1">
      <alignment horizontal="left" vertical="center" wrapText="1"/>
    </xf>
    <xf numFmtId="0" fontId="57" fillId="0" borderId="14" xfId="0" applyFont="1" applyBorder="1" applyAlignment="1">
      <alignment horizontal="left" vertical="center" wrapText="1"/>
    </xf>
    <xf numFmtId="3" fontId="57" fillId="0" borderId="15" xfId="0" applyNumberFormat="1" applyFont="1" applyBorder="1" applyAlignment="1">
      <alignment horizontal="center" vertical="center"/>
    </xf>
    <xf numFmtId="3" fontId="57" fillId="0" borderId="14" xfId="0" applyNumberFormat="1" applyFont="1" applyBorder="1" applyAlignment="1">
      <alignment horizontal="center" vertical="center"/>
    </xf>
    <xf numFmtId="3" fontId="2" fillId="0" borderId="15"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61" fillId="0" borderId="21" xfId="0" applyFont="1" applyBorder="1" applyAlignment="1">
      <alignment horizontal="left"/>
    </xf>
    <xf numFmtId="0" fontId="61" fillId="0" borderId="0" xfId="0" applyFont="1" applyBorder="1" applyAlignment="1">
      <alignment horizontal="left"/>
    </xf>
    <xf numFmtId="3" fontId="57" fillId="0" borderId="15" xfId="0" applyNumberFormat="1" applyFont="1" applyBorder="1" applyAlignment="1">
      <alignment horizontal="center" vertical="center" wrapText="1"/>
    </xf>
    <xf numFmtId="3"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xf>
    <xf numFmtId="164" fontId="57" fillId="0" borderId="22" xfId="0" applyNumberFormat="1" applyFont="1" applyBorder="1" applyAlignment="1">
      <alignment horizontal="center" vertical="center"/>
    </xf>
    <xf numFmtId="3" fontId="2" fillId="66" borderId="15" xfId="0" applyNumberFormat="1" applyFont="1" applyFill="1" applyBorder="1" applyAlignment="1">
      <alignment horizontal="center" vertical="center" wrapText="1"/>
    </xf>
    <xf numFmtId="3" fontId="2" fillId="66" borderId="14" xfId="0" applyNumberFormat="1" applyFont="1" applyFill="1" applyBorder="1" applyAlignment="1">
      <alignment horizontal="center" vertical="center"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Good" xfId="68"/>
    <cellStyle name="Heading 1" xfId="69"/>
    <cellStyle name="Heading 2" xfId="70"/>
    <cellStyle name="Heading 3" xfId="71"/>
    <cellStyle name="Heading 4" xfId="72"/>
    <cellStyle name="Input" xfId="73"/>
    <cellStyle name="Linked Cell" xfId="74"/>
    <cellStyle name="Neutral" xfId="75"/>
    <cellStyle name="Normal 2" xfId="76"/>
    <cellStyle name="Normal 2 2" xfId="77"/>
    <cellStyle name="Note" xfId="78"/>
    <cellStyle name="Output" xfId="79"/>
    <cellStyle name="Parastais 2" xfId="80"/>
    <cellStyle name="Parastais_FMLikp01_p05_221205_pap_afp_makp" xfId="81"/>
    <cellStyle name="Percent" xfId="82"/>
    <cellStyle name="SAPBEXaggData" xfId="83"/>
    <cellStyle name="SAPBEXaggDataEmph" xfId="84"/>
    <cellStyle name="SAPBEXaggItem" xfId="85"/>
    <cellStyle name="SAPBEXaggItemX" xfId="86"/>
    <cellStyle name="SAPBEXchaText" xfId="87"/>
    <cellStyle name="SAPBEXexcBad7" xfId="88"/>
    <cellStyle name="SAPBEXexcBad8" xfId="89"/>
    <cellStyle name="SAPBEXexcBad9" xfId="90"/>
    <cellStyle name="SAPBEXexcCritical4" xfId="91"/>
    <cellStyle name="SAPBEXexcCritical5" xfId="92"/>
    <cellStyle name="SAPBEXexcCritical6" xfId="93"/>
    <cellStyle name="SAPBEXexcGood1" xfId="94"/>
    <cellStyle name="SAPBEXexcGood2" xfId="95"/>
    <cellStyle name="SAPBEXexcGood3" xfId="96"/>
    <cellStyle name="SAPBEXfilterDrill" xfId="97"/>
    <cellStyle name="SAPBEXfilterItem" xfId="98"/>
    <cellStyle name="SAPBEXfilterText" xfId="99"/>
    <cellStyle name="SAPBEXformats" xfId="100"/>
    <cellStyle name="SAPBEXheaderItem" xfId="101"/>
    <cellStyle name="SAPBEXheaderText" xfId="102"/>
    <cellStyle name="SAPBEXHLevel0" xfId="103"/>
    <cellStyle name="SAPBEXHLevel0X" xfId="104"/>
    <cellStyle name="SAPBEXHLevel1" xfId="105"/>
    <cellStyle name="SAPBEXHLevel1X" xfId="106"/>
    <cellStyle name="SAPBEXHLevel2" xfId="107"/>
    <cellStyle name="SAPBEXHLevel2X" xfId="108"/>
    <cellStyle name="SAPBEXHLevel3" xfId="109"/>
    <cellStyle name="SAPBEXHLevel3X" xfId="110"/>
    <cellStyle name="SAPBEXinputData" xfId="111"/>
    <cellStyle name="SAPBEXresData" xfId="112"/>
    <cellStyle name="SAPBEXresDataEmph" xfId="113"/>
    <cellStyle name="SAPBEXresItem" xfId="114"/>
    <cellStyle name="SAPBEXresItemX" xfId="115"/>
    <cellStyle name="SAPBEXstdData" xfId="116"/>
    <cellStyle name="SAPBEXstdDataEmph" xfId="117"/>
    <cellStyle name="SAPBEXstdItem" xfId="118"/>
    <cellStyle name="SAPBEXstdItemX" xfId="119"/>
    <cellStyle name="SAPBEXtitle" xfId="120"/>
    <cellStyle name="SAPBEXundefined" xfId="121"/>
    <cellStyle name="Sheet Title"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d-adija\My%20Documents\izzinas\Ministru_prezidentam_centralie%20aparati_17032010\2009-2010plans_VPK_MK_ministrijas_17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bd-adija\LOCALS~1\Temp\5\BW\Analyzer\Workbooks\BW\Analyzer\Workbooks\BW\Analyzer\Workbooks\GY55JBHKLGROEZGX7WMT1OGY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ministrijas_CA (2)"/>
      <sheetName val="ministrijas_CA"/>
      <sheetName val="ATSKAITE"/>
      <sheetName val="HEADER"/>
      <sheetName val="FOOTER"/>
      <sheetName val="ZQZBC_PLN__01__07_IP015"/>
      <sheetName val="ZQZBC_PLN__01__07_02_IP015"/>
      <sheetName val="ZQZBC_PLN__01__07_03_IP015"/>
      <sheetName val="ZQZBC_PLN__01__07_04_F_IP015"/>
      <sheetName val="ZQZBC_PLN__01__07_04_PF_IP015"/>
      <sheetName val="ZQZBC_PLN__01__07_04_N_IP015"/>
      <sheetName val="ZQZBC_PLN__01__07_08_IP015"/>
      <sheetName val="ZQZBC_PLN__01__07_09_IP015"/>
      <sheetName val="ZQZBC_PLN__01__07_10_IP015"/>
      <sheetName val="ZQZBC_PLN__01__07_11_IP015"/>
      <sheetName val="ZQZBC_PLN__01__07_11_N_IP015"/>
      <sheetName val="ZQZBC_PLN__01__07_14_IP015"/>
      <sheetName val="ZQZBC_PLN__01__07_15_IP015"/>
      <sheetName val="ZQZBC_PLN__01__07_16_IP015"/>
      <sheetName val="ZQZBC_PLN__01__07_17_IP015"/>
      <sheetName val="ZQZBC_PLN__01__07_17_N_IP015"/>
      <sheetName val="ZQZBC_PLN__01__07_20_IP015"/>
      <sheetName val="ZQZBC_PLN__01__07_21_IP015"/>
      <sheetName val="ZQZBC_PLN__01__07_22_IP015"/>
      <sheetName val="ZQZBC_PLN__01__07_23_IP015     "/>
      <sheetName val="ZQZBC_PLN__01__07_22_N_IP0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xRepositorySheet"/>
      <sheetName val="ATSKAITE"/>
      <sheetName val="HEADER"/>
      <sheetName val="FOOTER"/>
      <sheetName val="ZQBC_REG_02_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4" sqref="A4"/>
      <selection pane="bottomRight" activeCell="G34" sqref="G34"/>
    </sheetView>
  </sheetViews>
  <sheetFormatPr defaultColWidth="9.140625" defaultRowHeight="15"/>
  <cols>
    <col min="1" max="1" width="38.140625" style="1" customWidth="1"/>
    <col min="2" max="3" width="14.7109375" style="1" customWidth="1"/>
    <col min="4" max="4" width="13.57421875" style="1" customWidth="1"/>
    <col min="5" max="5" width="14.421875" style="1" customWidth="1"/>
    <col min="6" max="6" width="15.7109375" style="1" customWidth="1"/>
    <col min="7" max="7" width="14.28125" style="1" customWidth="1"/>
    <col min="8" max="8" width="15.7109375" style="39" customWidth="1"/>
    <col min="9" max="9" width="14.7109375" style="1" customWidth="1"/>
    <col min="10" max="10" width="14.421875" style="1" customWidth="1"/>
    <col min="11" max="12" width="14.7109375" style="1" customWidth="1"/>
    <col min="13" max="16384" width="9.140625" style="1" customWidth="1"/>
  </cols>
  <sheetData>
    <row r="1" ht="15.75">
      <c r="L1" s="25" t="s">
        <v>6</v>
      </c>
    </row>
    <row r="2" spans="1:12" ht="16.5">
      <c r="A2" s="52" t="s">
        <v>11</v>
      </c>
      <c r="B2" s="52"/>
      <c r="C2" s="52"/>
      <c r="D2" s="52"/>
      <c r="E2" s="52"/>
      <c r="F2" s="52"/>
      <c r="G2" s="52"/>
      <c r="H2" s="52"/>
      <c r="I2" s="52"/>
      <c r="J2" s="52"/>
      <c r="K2" s="52"/>
      <c r="L2" s="52"/>
    </row>
    <row r="3" spans="1:12" ht="16.5">
      <c r="A3" s="53" t="s">
        <v>14</v>
      </c>
      <c r="B3" s="53"/>
      <c r="C3" s="53"/>
      <c r="D3" s="53"/>
      <c r="E3" s="53"/>
      <c r="F3" s="53"/>
      <c r="G3" s="53"/>
      <c r="H3" s="53"/>
      <c r="I3" s="53"/>
      <c r="J3" s="53"/>
      <c r="K3" s="53"/>
      <c r="L3" s="53"/>
    </row>
    <row r="4" spans="1:12" ht="16.5">
      <c r="A4" s="53"/>
      <c r="B4" s="53"/>
      <c r="C4" s="53"/>
      <c r="D4" s="53"/>
      <c r="E4" s="53"/>
      <c r="F4" s="53"/>
      <c r="G4" s="53"/>
      <c r="H4" s="53"/>
      <c r="I4" s="53"/>
      <c r="J4" s="53"/>
      <c r="K4" s="53"/>
      <c r="L4" s="53"/>
    </row>
    <row r="5" spans="1:12" ht="16.5">
      <c r="A5" s="61" t="s">
        <v>16</v>
      </c>
      <c r="B5" s="61"/>
      <c r="C5" s="61"/>
      <c r="D5" s="61"/>
      <c r="E5" s="61"/>
      <c r="F5" s="61"/>
      <c r="G5" s="61"/>
      <c r="H5" s="61"/>
      <c r="I5" s="61"/>
      <c r="J5" s="61"/>
      <c r="K5" s="62"/>
      <c r="L5" s="62"/>
    </row>
    <row r="6" spans="1:12" s="3" customFormat="1" ht="120">
      <c r="A6" s="31" t="s">
        <v>15</v>
      </c>
      <c r="B6" s="2" t="s">
        <v>5</v>
      </c>
      <c r="C6" s="2" t="s">
        <v>27</v>
      </c>
      <c r="D6" s="2" t="s">
        <v>7</v>
      </c>
      <c r="E6" s="2" t="s">
        <v>28</v>
      </c>
      <c r="F6" s="2" t="s">
        <v>18</v>
      </c>
      <c r="G6" s="2" t="s">
        <v>19</v>
      </c>
      <c r="H6" s="38" t="s">
        <v>30</v>
      </c>
      <c r="I6" s="2" t="s">
        <v>29</v>
      </c>
      <c r="J6" s="21" t="s">
        <v>23</v>
      </c>
      <c r="K6" s="44"/>
      <c r="L6" s="47"/>
    </row>
    <row r="7" spans="1:12" s="10" customFormat="1" ht="30" customHeight="1" hidden="1">
      <c r="A7" s="4" t="s">
        <v>0</v>
      </c>
      <c r="B7" s="6"/>
      <c r="C7" s="6"/>
      <c r="D7" s="7"/>
      <c r="E7" s="7"/>
      <c r="F7" s="9">
        <f>+E7*280*1.4*1.15*1.2409</f>
        <v>0</v>
      </c>
      <c r="G7" s="8">
        <f>+F7*4</f>
        <v>0</v>
      </c>
      <c r="H7" s="8"/>
      <c r="I7" s="8"/>
      <c r="J7" s="22" t="e">
        <f>+#REF!-I7</f>
        <v>#REF!</v>
      </c>
      <c r="K7" s="45"/>
      <c r="L7" s="48"/>
    </row>
    <row r="8" spans="1:12" s="10" customFormat="1" ht="40.5" customHeight="1">
      <c r="A8" s="4" t="s">
        <v>13</v>
      </c>
      <c r="B8" s="6">
        <v>3555</v>
      </c>
      <c r="C8" s="6">
        <v>4277</v>
      </c>
      <c r="D8" s="29">
        <v>373.565</v>
      </c>
      <c r="E8" s="29">
        <v>443.336</v>
      </c>
      <c r="F8" s="8">
        <f>+E8*398.4*1.4*1.15*1.2359</f>
        <v>351448</v>
      </c>
      <c r="G8" s="8">
        <f>+F8*12</f>
        <v>4217376</v>
      </c>
      <c r="H8" s="8">
        <v>4217292</v>
      </c>
      <c r="I8" s="8"/>
      <c r="J8" s="22"/>
      <c r="K8" s="45"/>
      <c r="L8" s="48"/>
    </row>
    <row r="9" spans="1:12" s="10" customFormat="1" ht="30" customHeight="1" hidden="1">
      <c r="A9" s="4" t="s">
        <v>1</v>
      </c>
      <c r="B9" s="6"/>
      <c r="C9" s="6"/>
      <c r="D9" s="12"/>
      <c r="E9" s="12"/>
      <c r="F9" s="8">
        <f>+E9*280*1.4*1.15*1.2409</f>
        <v>0</v>
      </c>
      <c r="G9" s="8">
        <f>+F9*4</f>
        <v>0</v>
      </c>
      <c r="H9" s="8">
        <v>0</v>
      </c>
      <c r="I9" s="8"/>
      <c r="J9" s="22"/>
      <c r="K9" s="45"/>
      <c r="L9" s="48"/>
    </row>
    <row r="10" spans="1:12" s="10" customFormat="1" ht="19.5" customHeight="1" hidden="1">
      <c r="A10" s="55" t="s">
        <v>2</v>
      </c>
      <c r="B10" s="57"/>
      <c r="C10" s="57"/>
      <c r="D10" s="12"/>
      <c r="E10" s="12"/>
      <c r="F10" s="8">
        <f>+E10*280*1.15*1.07*1.2409+1</f>
        <v>1</v>
      </c>
      <c r="G10" s="59">
        <f>+(F10+F11)*4</f>
        <v>4</v>
      </c>
      <c r="H10" s="8">
        <v>4</v>
      </c>
      <c r="I10" s="59"/>
      <c r="J10" s="67"/>
      <c r="K10" s="45"/>
      <c r="L10" s="54"/>
    </row>
    <row r="11" spans="1:12" s="10" customFormat="1" ht="19.5" customHeight="1" hidden="1">
      <c r="A11" s="56"/>
      <c r="B11" s="58"/>
      <c r="C11" s="58"/>
      <c r="D11" s="12"/>
      <c r="E11" s="12"/>
      <c r="F11" s="8">
        <f>+E11*280*1.07*1.2409</f>
        <v>0</v>
      </c>
      <c r="G11" s="60"/>
      <c r="H11" s="8"/>
      <c r="I11" s="60"/>
      <c r="J11" s="68"/>
      <c r="K11" s="45"/>
      <c r="L11" s="54"/>
    </row>
    <row r="12" spans="1:12" s="10" customFormat="1" ht="37.5" customHeight="1" thickBot="1">
      <c r="A12" s="30" t="s">
        <v>12</v>
      </c>
      <c r="B12" s="33">
        <v>1251</v>
      </c>
      <c r="C12" s="28">
        <v>1837</v>
      </c>
      <c r="D12" s="12">
        <v>119.125</v>
      </c>
      <c r="E12" s="12">
        <v>140.218</v>
      </c>
      <c r="F12" s="8">
        <f>+E12*398.4*1.0667*1.2359</f>
        <v>73646</v>
      </c>
      <c r="G12" s="8">
        <f>+F12*12</f>
        <v>883752</v>
      </c>
      <c r="H12" s="8">
        <v>883680</v>
      </c>
      <c r="I12" s="8"/>
      <c r="J12" s="22"/>
      <c r="K12" s="45"/>
      <c r="L12" s="48"/>
    </row>
    <row r="13" spans="1:12" s="10" customFormat="1" ht="34.5" customHeight="1" hidden="1">
      <c r="A13" s="4" t="s">
        <v>10</v>
      </c>
      <c r="B13" s="5"/>
      <c r="C13" s="11"/>
      <c r="D13" s="12"/>
      <c r="E13" s="12"/>
      <c r="F13" s="9">
        <f>+E13*280*1.004*1.2409</f>
        <v>0</v>
      </c>
      <c r="G13" s="8">
        <f>+F13*4</f>
        <v>0</v>
      </c>
      <c r="H13" s="8">
        <f>+G13*280*1.004*1.2409</f>
        <v>0</v>
      </c>
      <c r="I13" s="8"/>
      <c r="J13" s="22" t="e">
        <f>+#REF!-I13</f>
        <v>#REF!</v>
      </c>
      <c r="K13" s="45"/>
      <c r="L13" s="48"/>
    </row>
    <row r="14" spans="1:12" s="10" customFormat="1" ht="64.5" customHeight="1" hidden="1">
      <c r="A14" s="27" t="s">
        <v>8</v>
      </c>
      <c r="B14" s="63"/>
      <c r="C14" s="63"/>
      <c r="D14" s="65"/>
      <c r="E14" s="65"/>
      <c r="F14" s="26">
        <f>+E14*280*1.15*1.2409</f>
        <v>0</v>
      </c>
      <c r="G14" s="6">
        <f>+F14*4</f>
        <v>0</v>
      </c>
      <c r="H14" s="40">
        <f>+G14*280*1.15*1.2409</f>
        <v>0</v>
      </c>
      <c r="I14" s="8"/>
      <c r="J14" s="22" t="e">
        <f>+#REF!-I14</f>
        <v>#REF!</v>
      </c>
      <c r="K14" s="45"/>
      <c r="L14" s="48"/>
    </row>
    <row r="15" spans="1:12" s="10" customFormat="1" ht="64.5" customHeight="1" hidden="1">
      <c r="A15" s="27" t="s">
        <v>9</v>
      </c>
      <c r="B15" s="64"/>
      <c r="C15" s="64"/>
      <c r="D15" s="66"/>
      <c r="E15" s="66"/>
      <c r="F15" s="24"/>
      <c r="G15" s="15"/>
      <c r="H15" s="41"/>
      <c r="I15" s="13"/>
      <c r="J15" s="22" t="e">
        <f>+#REF!-I15</f>
        <v>#REF!</v>
      </c>
      <c r="K15" s="45"/>
      <c r="L15" s="48"/>
    </row>
    <row r="16" spans="1:12" s="10" customFormat="1" ht="25.5" customHeight="1" hidden="1" thickBot="1">
      <c r="A16" s="16" t="s">
        <v>3</v>
      </c>
      <c r="B16" s="17"/>
      <c r="C16" s="17"/>
      <c r="D16" s="34"/>
      <c r="E16" s="23"/>
      <c r="F16" s="14"/>
      <c r="G16" s="15"/>
      <c r="H16" s="42"/>
      <c r="I16" s="13"/>
      <c r="J16" s="22" t="e">
        <f>+#REF!-I16</f>
        <v>#REF!</v>
      </c>
      <c r="K16" s="45"/>
      <c r="L16" s="48"/>
    </row>
    <row r="17" spans="1:12" s="20" customFormat="1" ht="30" customHeight="1" thickBot="1" thickTop="1">
      <c r="A17" s="18" t="s">
        <v>4</v>
      </c>
      <c r="B17" s="19">
        <f aca="true" t="shared" si="0" ref="B17:G17">B8+B12</f>
        <v>4806</v>
      </c>
      <c r="C17" s="19">
        <f t="shared" si="0"/>
        <v>6114</v>
      </c>
      <c r="D17" s="19">
        <f t="shared" si="0"/>
        <v>493</v>
      </c>
      <c r="E17" s="19">
        <f t="shared" si="0"/>
        <v>584</v>
      </c>
      <c r="F17" s="19">
        <f t="shared" si="0"/>
        <v>425094</v>
      </c>
      <c r="G17" s="19">
        <f t="shared" si="0"/>
        <v>5101128</v>
      </c>
      <c r="H17" s="43">
        <f>H8+H12</f>
        <v>5100972</v>
      </c>
      <c r="I17" s="19">
        <v>4256100</v>
      </c>
      <c r="J17" s="35">
        <f>H17-I17</f>
        <v>844872</v>
      </c>
      <c r="K17" s="46"/>
      <c r="L17" s="49"/>
    </row>
    <row r="18" ht="15.75" thickTop="1"/>
    <row r="19" ht="18.75">
      <c r="A19" s="32" t="s">
        <v>17</v>
      </c>
    </row>
    <row r="20" spans="1:10" ht="120">
      <c r="A20" s="31" t="s">
        <v>15</v>
      </c>
      <c r="B20" s="2" t="s">
        <v>5</v>
      </c>
      <c r="C20" s="2" t="s">
        <v>27</v>
      </c>
      <c r="D20" s="2" t="s">
        <v>7</v>
      </c>
      <c r="E20" s="2" t="s">
        <v>28</v>
      </c>
      <c r="F20" s="2" t="s">
        <v>21</v>
      </c>
      <c r="G20" s="2" t="s">
        <v>22</v>
      </c>
      <c r="H20" s="38" t="s">
        <v>31</v>
      </c>
      <c r="I20" s="2" t="s">
        <v>20</v>
      </c>
      <c r="J20" s="21" t="s">
        <v>24</v>
      </c>
    </row>
    <row r="21" spans="1:10" ht="30">
      <c r="A21" s="4" t="s">
        <v>13</v>
      </c>
      <c r="B21" s="6">
        <v>3555</v>
      </c>
      <c r="C21" s="6">
        <v>4277</v>
      </c>
      <c r="D21" s="29">
        <v>373.565</v>
      </c>
      <c r="E21" s="29">
        <v>443.336</v>
      </c>
      <c r="F21" s="8">
        <f>+E21*398.4*1.4*1.15*1.2359</f>
        <v>351448</v>
      </c>
      <c r="G21" s="8">
        <f>+F21*12</f>
        <v>4217376</v>
      </c>
      <c r="H21" s="8">
        <v>4217292</v>
      </c>
      <c r="I21" s="8"/>
      <c r="J21" s="22"/>
    </row>
    <row r="22" spans="1:10" ht="30.75" thickBot="1">
      <c r="A22" s="30" t="s">
        <v>12</v>
      </c>
      <c r="B22" s="36">
        <v>1251</v>
      </c>
      <c r="C22" s="33">
        <v>1837</v>
      </c>
      <c r="D22" s="12">
        <v>119.125</v>
      </c>
      <c r="E22" s="12">
        <v>140.218</v>
      </c>
      <c r="F22" s="8">
        <f>+E22*398.4*1.0667*1.2359</f>
        <v>73646</v>
      </c>
      <c r="G22" s="8">
        <f>+F22*12</f>
        <v>883752</v>
      </c>
      <c r="H22" s="8">
        <v>883680</v>
      </c>
      <c r="I22" s="8"/>
      <c r="J22" s="22"/>
    </row>
    <row r="23" spans="1:10" ht="16.5" thickBot="1" thickTop="1">
      <c r="A23" s="18" t="s">
        <v>4</v>
      </c>
      <c r="B23" s="19">
        <f aca="true" t="shared" si="1" ref="B23:G23">B21+B22</f>
        <v>4806</v>
      </c>
      <c r="C23" s="19">
        <f t="shared" si="1"/>
        <v>6114</v>
      </c>
      <c r="D23" s="19">
        <f t="shared" si="1"/>
        <v>493</v>
      </c>
      <c r="E23" s="19">
        <f t="shared" si="1"/>
        <v>584</v>
      </c>
      <c r="F23" s="19">
        <f t="shared" si="1"/>
        <v>425094</v>
      </c>
      <c r="G23" s="19">
        <f t="shared" si="1"/>
        <v>5101128</v>
      </c>
      <c r="H23" s="43">
        <f>H21+H22</f>
        <v>5100972</v>
      </c>
      <c r="I23" s="19">
        <v>4256100</v>
      </c>
      <c r="J23" s="35">
        <f>H23-I23</f>
        <v>844872</v>
      </c>
    </row>
    <row r="24" ht="15.75" thickTop="1"/>
    <row r="25" ht="18.75">
      <c r="A25" s="32" t="s">
        <v>26</v>
      </c>
    </row>
    <row r="26" spans="1:10" ht="120">
      <c r="A26" s="31" t="s">
        <v>15</v>
      </c>
      <c r="B26" s="2" t="s">
        <v>5</v>
      </c>
      <c r="C26" s="2" t="s">
        <v>27</v>
      </c>
      <c r="D26" s="2" t="s">
        <v>7</v>
      </c>
      <c r="E26" s="2" t="s">
        <v>28</v>
      </c>
      <c r="F26" s="2" t="s">
        <v>21</v>
      </c>
      <c r="G26" s="2" t="s">
        <v>22</v>
      </c>
      <c r="H26" s="38" t="s">
        <v>32</v>
      </c>
      <c r="I26" s="2" t="s">
        <v>20</v>
      </c>
      <c r="J26" s="21" t="s">
        <v>33</v>
      </c>
    </row>
    <row r="27" spans="1:10" ht="30">
      <c r="A27" s="4" t="s">
        <v>13</v>
      </c>
      <c r="B27" s="6">
        <v>3555</v>
      </c>
      <c r="C27" s="6">
        <v>4277</v>
      </c>
      <c r="D27" s="29">
        <v>373.565</v>
      </c>
      <c r="E27" s="29">
        <v>443.336</v>
      </c>
      <c r="F27" s="8">
        <f>+E27*398.4*1.4*1.15*1.2359</f>
        <v>351448</v>
      </c>
      <c r="G27" s="8">
        <f>+F27*12</f>
        <v>4217376</v>
      </c>
      <c r="H27" s="8">
        <v>4217292</v>
      </c>
      <c r="I27" s="8"/>
      <c r="J27" s="22"/>
    </row>
    <row r="28" spans="1:10" ht="30.75" thickBot="1">
      <c r="A28" s="30" t="s">
        <v>12</v>
      </c>
      <c r="B28" s="36">
        <v>1251</v>
      </c>
      <c r="C28" s="33">
        <v>1837</v>
      </c>
      <c r="D28" s="12">
        <v>119.125</v>
      </c>
      <c r="E28" s="12">
        <v>140.218</v>
      </c>
      <c r="F28" s="8">
        <f>+E28*398.4*1.0667*1.2359</f>
        <v>73646</v>
      </c>
      <c r="G28" s="8">
        <f>+F28*12</f>
        <v>883752</v>
      </c>
      <c r="H28" s="8">
        <v>883680</v>
      </c>
      <c r="I28" s="8"/>
      <c r="J28" s="22"/>
    </row>
    <row r="29" spans="1:10" ht="16.5" thickBot="1" thickTop="1">
      <c r="A29" s="18" t="s">
        <v>4</v>
      </c>
      <c r="B29" s="19">
        <f aca="true" t="shared" si="2" ref="B29:G29">B27+B28</f>
        <v>4806</v>
      </c>
      <c r="C29" s="19">
        <f t="shared" si="2"/>
        <v>6114</v>
      </c>
      <c r="D29" s="19">
        <f t="shared" si="2"/>
        <v>493</v>
      </c>
      <c r="E29" s="19">
        <f t="shared" si="2"/>
        <v>584</v>
      </c>
      <c r="F29" s="19">
        <f t="shared" si="2"/>
        <v>425094</v>
      </c>
      <c r="G29" s="19">
        <f t="shared" si="2"/>
        <v>5101128</v>
      </c>
      <c r="H29" s="43">
        <f>H27+H28</f>
        <v>5100972</v>
      </c>
      <c r="I29" s="19">
        <v>4256100</v>
      </c>
      <c r="J29" s="35">
        <f>H29-I29</f>
        <v>844872</v>
      </c>
    </row>
    <row r="30" ht="15.75" thickTop="1">
      <c r="C30" s="37"/>
    </row>
    <row r="31" spans="1:12" ht="98.25" customHeight="1">
      <c r="A31" s="50" t="s">
        <v>34</v>
      </c>
      <c r="B31" s="51"/>
      <c r="C31" s="51"/>
      <c r="D31" s="51"/>
      <c r="E31" s="51"/>
      <c r="F31" s="51"/>
      <c r="G31" s="51"/>
      <c r="H31" s="51"/>
      <c r="I31" s="51"/>
      <c r="J31" s="51"/>
      <c r="K31" s="51"/>
      <c r="L31" s="51"/>
    </row>
    <row r="32" ht="15"/>
    <row r="33" ht="15">
      <c r="A33" s="1" t="s">
        <v>25</v>
      </c>
    </row>
    <row r="34" ht="15"/>
    <row r="35" ht="15"/>
    <row r="36" ht="15"/>
    <row r="37" ht="15"/>
    <row r="38" ht="15"/>
    <row r="39" ht="15"/>
    <row r="40" ht="15"/>
  </sheetData>
  <sheetProtection/>
  <mergeCells count="16">
    <mergeCell ref="B14:B15"/>
    <mergeCell ref="C14:C15"/>
    <mergeCell ref="D14:D15"/>
    <mergeCell ref="E14:E15"/>
    <mergeCell ref="I10:I11"/>
    <mergeCell ref="J10:J11"/>
    <mergeCell ref="A31:L31"/>
    <mergeCell ref="A2:L2"/>
    <mergeCell ref="A3:L3"/>
    <mergeCell ref="A4:L4"/>
    <mergeCell ref="L10:L11"/>
    <mergeCell ref="A10:A11"/>
    <mergeCell ref="B10:B11"/>
    <mergeCell ref="C10:C11"/>
    <mergeCell ref="G10:G11"/>
    <mergeCell ref="A5:L5"/>
  </mergeCells>
  <printOptions horizontalCentered="1"/>
  <pageMargins left="0.15748031496062992" right="0.15748031496062992" top="0.1968503937007874" bottom="0.15748031496062992" header="0.15748031496062992" footer="0.15748031496062992"/>
  <pageSetup horizontalDpi="600" verticalDpi="600" orientation="landscape"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dc:creator>
  <cp:keywords/>
  <dc:description/>
  <cp:lastModifiedBy>aigars cirmans</cp:lastModifiedBy>
  <cp:lastPrinted>2013-10-16T10:32:42Z</cp:lastPrinted>
  <dcterms:created xsi:type="dcterms:W3CDTF">2012-07-18T09:14:12Z</dcterms:created>
  <dcterms:modified xsi:type="dcterms:W3CDTF">2013-11-15T15:59:02Z</dcterms:modified>
  <cp:category/>
  <cp:version/>
  <cp:contentType/>
  <cp:contentStatus/>
</cp:coreProperties>
</file>