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pārrēķins'!$A$1:$F$178</definedName>
  </definedNames>
  <calcPr calcId="125725"/>
</workbook>
</file>

<file path=xl/calcChain.xml><?xml version="1.0" encoding="utf-8"?>
<calcChain xmlns="http://schemas.openxmlformats.org/spreadsheetml/2006/main">
  <c r="D171" i="12"/>
  <c r="F171" s="1"/>
  <c r="D170"/>
  <c r="F170" s="1"/>
  <c r="D168"/>
  <c r="F168" s="1"/>
  <c r="D166"/>
  <c r="F166" s="1"/>
  <c r="D165"/>
  <c r="F165" s="1"/>
  <c r="D163"/>
  <c r="F163" s="1"/>
  <c r="D162"/>
  <c r="F162" s="1"/>
  <c r="D161"/>
  <c r="F161" s="1"/>
  <c r="D159"/>
  <c r="F159" s="1"/>
  <c r="D158"/>
  <c r="F158" s="1"/>
  <c r="D156"/>
  <c r="F156" s="1"/>
  <c r="D155"/>
  <c r="F155" s="1"/>
  <c r="D154"/>
  <c r="F154" s="1"/>
  <c r="D153"/>
  <c r="F153" s="1"/>
  <c r="D152"/>
  <c r="F152" s="1"/>
  <c r="D151"/>
  <c r="F151" s="1"/>
  <c r="D150"/>
  <c r="F150" s="1"/>
  <c r="D149"/>
  <c r="F149" s="1"/>
  <c r="D148"/>
  <c r="F148" s="1"/>
  <c r="D147"/>
  <c r="F147" s="1"/>
  <c r="D146"/>
  <c r="F146" s="1"/>
  <c r="D145"/>
  <c r="F145" s="1"/>
  <c r="D144"/>
  <c r="F144" s="1"/>
  <c r="D143"/>
  <c r="F143" s="1"/>
  <c r="D142"/>
  <c r="F142" s="1"/>
  <c r="D141"/>
  <c r="F141" s="1"/>
  <c r="D138"/>
  <c r="F138" s="1"/>
  <c r="D137"/>
  <c r="F137" s="1"/>
  <c r="D136"/>
  <c r="F136" s="1"/>
  <c r="D135"/>
  <c r="F135" s="1"/>
  <c r="D134"/>
  <c r="F134" s="1"/>
  <c r="D133"/>
  <c r="F133" s="1"/>
  <c r="D132"/>
  <c r="F132" s="1"/>
  <c r="D130"/>
  <c r="F130" s="1"/>
  <c r="D129"/>
  <c r="F129" s="1"/>
  <c r="D126"/>
  <c r="F126" s="1"/>
  <c r="D125"/>
  <c r="F125" s="1"/>
  <c r="D123"/>
  <c r="F123" s="1"/>
  <c r="D122"/>
  <c r="F122" s="1"/>
  <c r="D120"/>
  <c r="F120" s="1"/>
  <c r="D119"/>
  <c r="F119" s="1"/>
  <c r="D117"/>
  <c r="F117" s="1"/>
  <c r="D116"/>
  <c r="F116" s="1"/>
  <c r="D115"/>
  <c r="F115" s="1"/>
  <c r="D113"/>
  <c r="F113" s="1"/>
  <c r="D112"/>
  <c r="F112" s="1"/>
  <c r="D110"/>
  <c r="F110" s="1"/>
  <c r="D109"/>
  <c r="F109" s="1"/>
  <c r="D107"/>
  <c r="F107" s="1"/>
  <c r="D106"/>
  <c r="F106" s="1"/>
  <c r="D104"/>
  <c r="F104" s="1"/>
  <c r="D103"/>
  <c r="F103" s="1"/>
  <c r="D102"/>
  <c r="F102" s="1"/>
  <c r="D100"/>
  <c r="F100" s="1"/>
  <c r="D99"/>
  <c r="F99" s="1"/>
  <c r="D97"/>
  <c r="F97" s="1"/>
  <c r="D96"/>
  <c r="F96" s="1"/>
  <c r="D94"/>
  <c r="F94" s="1"/>
  <c r="D93"/>
  <c r="F93" s="1"/>
  <c r="D91"/>
  <c r="F91" s="1"/>
  <c r="D90"/>
  <c r="F90" s="1"/>
  <c r="D88"/>
  <c r="F88" s="1"/>
  <c r="D87"/>
  <c r="F87" s="1"/>
  <c r="D84"/>
  <c r="F84" s="1"/>
  <c r="D83"/>
  <c r="F83" s="1"/>
  <c r="D81"/>
  <c r="F81" s="1"/>
  <c r="D80"/>
  <c r="F80" s="1"/>
  <c r="D77"/>
  <c r="F77" s="1"/>
  <c r="D76"/>
  <c r="F76" s="1"/>
  <c r="D74"/>
  <c r="F74" s="1"/>
  <c r="D73"/>
  <c r="F73" s="1"/>
  <c r="D71"/>
  <c r="F71" s="1"/>
  <c r="D70"/>
  <c r="F70" s="1"/>
  <c r="D68"/>
  <c r="F68" s="1"/>
  <c r="D67"/>
  <c r="F67" s="1"/>
  <c r="D65"/>
  <c r="F65" s="1"/>
  <c r="D64"/>
  <c r="F64" s="1"/>
  <c r="D63"/>
  <c r="F63" s="1"/>
  <c r="D61"/>
  <c r="F61" s="1"/>
  <c r="D60"/>
  <c r="F60" s="1"/>
  <c r="D59"/>
  <c r="F59" s="1"/>
  <c r="D58"/>
  <c r="F58" s="1"/>
  <c r="D56"/>
  <c r="F56" s="1"/>
  <c r="D55"/>
  <c r="F55" s="1"/>
  <c r="D54"/>
  <c r="F54" s="1"/>
  <c r="D53"/>
  <c r="F53" s="1"/>
  <c r="D51"/>
  <c r="F51" s="1"/>
  <c r="D50"/>
  <c r="F50" s="1"/>
  <c r="D49"/>
  <c r="F49" s="1"/>
  <c r="D47"/>
  <c r="F47" s="1"/>
  <c r="D46"/>
  <c r="F46" s="1"/>
  <c r="D45"/>
  <c r="F45" s="1"/>
  <c r="D44"/>
  <c r="F44" s="1"/>
  <c r="D43"/>
  <c r="F43" s="1"/>
  <c r="D42"/>
  <c r="F42" s="1"/>
  <c r="D41"/>
  <c r="F41" s="1"/>
  <c r="D39"/>
  <c r="F39" s="1"/>
  <c r="D38"/>
  <c r="F38" s="1"/>
  <c r="D37"/>
  <c r="F37" s="1"/>
  <c r="D36"/>
  <c r="F36" s="1"/>
  <c r="D35"/>
  <c r="F35" s="1"/>
  <c r="D33"/>
  <c r="F33" s="1"/>
  <c r="D32"/>
  <c r="F32" s="1"/>
  <c r="D31"/>
  <c r="F31" s="1"/>
  <c r="D29"/>
  <c r="F29" s="1"/>
  <c r="D28"/>
  <c r="F28" s="1"/>
  <c r="D27"/>
  <c r="F27" s="1"/>
  <c r="D26"/>
  <c r="F26" s="1"/>
  <c r="D25"/>
  <c r="F25" s="1"/>
  <c r="D23"/>
  <c r="F23" s="1"/>
  <c r="D22"/>
  <c r="F22" s="1"/>
  <c r="D21"/>
  <c r="F21" s="1"/>
  <c r="D20"/>
  <c r="F20" s="1"/>
  <c r="D18"/>
  <c r="F18" s="1"/>
  <c r="D17"/>
  <c r="F17" s="1"/>
  <c r="D16"/>
  <c r="F16" s="1"/>
  <c r="D15"/>
  <c r="F15" s="1"/>
  <c r="D13"/>
  <c r="F13" s="1"/>
  <c r="D12"/>
  <c r="F12" s="1"/>
  <c r="D11"/>
  <c r="F11" s="1"/>
  <c r="D10"/>
  <c r="F10" s="1"/>
</calcChain>
</file>

<file path=xl/sharedStrings.xml><?xml version="1.0" encoding="utf-8"?>
<sst xmlns="http://schemas.openxmlformats.org/spreadsheetml/2006/main" count="350" uniqueCount="300">
  <si>
    <t>Normatīvā akta nosaukums:</t>
  </si>
  <si>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</si>
  <si>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</si>
  <si>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</si>
  <si>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</si>
  <si>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</si>
  <si>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</si>
  <si>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</si>
  <si>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</si>
  <si>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</si>
  <si>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</si>
  <si>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</si>
  <si>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</si>
  <si>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</si>
  <si>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</si>
  <si>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</si>
  <si>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</si>
  <si>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Muzeja pamatekspozīciju, izstāžu un teritorijas apmeklējums</t>
  </si>
  <si>
    <t>Pamatekspozīcijas apmeklējums</t>
  </si>
  <si>
    <t>1.1.</t>
  </si>
  <si>
    <t>pieaugušajiem</t>
  </si>
  <si>
    <t>1.1.1.</t>
  </si>
  <si>
    <r>
      <t xml:space="preserve">Spēkā esošajā normatīvajā aktā paredzētā skaitļa izteiksme latos </t>
    </r>
    <r>
      <rPr>
        <vertAlign val="superscript"/>
        <sz val="10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</si>
  <si>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0"/>
        <color theme="1"/>
        <rFont val="Times New Roman"/>
        <family val="1"/>
        <charset val="186"/>
      </rPr>
      <t xml:space="preserve"> 2</t>
    </r>
    <r>
      <rPr>
        <sz val="10"/>
        <color theme="1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</si>
  <si>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euro </t>
    </r>
    <r>
      <rPr>
        <vertAlign val="superscript"/>
        <sz val="10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</si>
  <si>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0"/>
        <color theme="1"/>
        <rFont val="Times New Roman"/>
        <family val="1"/>
        <charset val="186"/>
      </rPr>
      <t>4</t>
    </r>
    <r>
      <rPr>
        <sz val="10"/>
        <color theme="1"/>
        <rFont val="Times New Roman"/>
        <family val="1"/>
        <charset val="186"/>
      </rPr>
      <t xml:space="preserve">
(norāda 6 ciparus aiz komata) </t>
    </r>
  </si>
  <si>
    <t>skolēniem</t>
  </si>
  <si>
    <t>1.1.2.</t>
  </si>
  <si>
    <t>studentiem, pensionāriem</t>
  </si>
  <si>
    <t>1.1.3.</t>
  </si>
  <si>
    <t>ģimenes biļete (1–2 pieaugušie ar 1–2 bērniem)</t>
  </si>
  <si>
    <t>1.1.4.</t>
  </si>
  <si>
    <t>Muzeja veidotas izstādes apmeklējums</t>
  </si>
  <si>
    <t>1.2.</t>
  </si>
  <si>
    <t>1.2.1.</t>
  </si>
  <si>
    <t>1.2.2.</t>
  </si>
  <si>
    <t>1.2.3.</t>
  </si>
  <si>
    <t>1.2.4.</t>
  </si>
  <si>
    <t>ģimenes biļete (1–2 pieaugušie ar 1–2 bērniem vai viena daudzbērnu ģimene)</t>
  </si>
  <si>
    <t>Viesizstādes apmeklējums</t>
  </si>
  <si>
    <t>1.3.</t>
  </si>
  <si>
    <t>1.3.1.</t>
  </si>
  <si>
    <t>1.3.2.</t>
  </si>
  <si>
    <t>1.3.3.</t>
  </si>
  <si>
    <t>1.3.4.</t>
  </si>
  <si>
    <t>Pamatekspozīcijas un muzeja veidotu tematisku izstāžu apmeklējums</t>
  </si>
  <si>
    <t>1.4.</t>
  </si>
  <si>
    <t>1.4.1.</t>
  </si>
  <si>
    <t>1.4.2.</t>
  </si>
  <si>
    <t>1.4.3.</t>
  </si>
  <si>
    <t>1.4.4.</t>
  </si>
  <si>
    <t>1.5.</t>
  </si>
  <si>
    <t>Ekskursija muzeja krātuvē (grupā līdz 10 personām)</t>
  </si>
  <si>
    <t>Gida pakalpojumi muzeja ekspozīcijās un izstādēs (grupā ne vairāk kā 30 personas) līdz 60 minūtēm</t>
  </si>
  <si>
    <t>1.6.</t>
  </si>
  <si>
    <t>1.6.1.</t>
  </si>
  <si>
    <t>latviešu valodā</t>
  </si>
  <si>
    <t>1.6.2.</t>
  </si>
  <si>
    <t>svešvalodā (angļu, krievu, vācu valodā, izņemot krievu valodu 1.–9.klašu skolēniem)</t>
  </si>
  <si>
    <t>1.6.3.</t>
  </si>
  <si>
    <t>krievu valodā 1.–9.klašu skolēniem</t>
  </si>
  <si>
    <t>Muzeja Dauderu nodaļas parka brīvdabas izstāžu apmeklējums</t>
  </si>
  <si>
    <t>1.7.</t>
  </si>
  <si>
    <t>1.7.1.</t>
  </si>
  <si>
    <t>1.7.2.</t>
  </si>
  <si>
    <t>1.7.3.</t>
  </si>
  <si>
    <t>1.7.4.</t>
  </si>
  <si>
    <t>1.8.</t>
  </si>
  <si>
    <t>Muzeja Dauderu nodaļas parka vai Āraišu arheoloģiskā muzejparka izmantošana tematiskam pasākumam ar muzejisku saturu</t>
  </si>
  <si>
    <t>Citi ar muzeja apmeklējumu saistīti pakalpojumi</t>
  </si>
  <si>
    <t>1.9.</t>
  </si>
  <si>
    <t>1.9.1.</t>
  </si>
  <si>
    <t>personas sagatavošana fotografēšanai atdarinātā vēsturiskā tērpā (vēsturiskā tērpa izvēle, fona piemeklēšana, apģērbšana)</t>
  </si>
  <si>
    <t>1.9.2.</t>
  </si>
  <si>
    <t>1.9.3.</t>
  </si>
  <si>
    <t>fotografēšana ar muzeja tehniskajiem līdzekļiem atdarinātā vēsturiskā tērpā, izgatavojot krāsu fotogrāfiju</t>
  </si>
  <si>
    <t>1.9.4.</t>
  </si>
  <si>
    <t>fotografēšana muzeja pamatekspozīcijā un izstādēs nekomerciālām vajadzībām</t>
  </si>
  <si>
    <t>1.9.5.</t>
  </si>
  <si>
    <t>filmēšana muzeja pamatekspozīcijā un izstādēs nekomerciālām vajadzībām</t>
  </si>
  <si>
    <t>1.9.6.</t>
  </si>
  <si>
    <t>filmēšana muzeja telpās komerciālām vajadzībām</t>
  </si>
  <si>
    <t>1.9.7.</t>
  </si>
  <si>
    <t>filmēšana muzeja teritorijā komerciālām vajadzībām</t>
  </si>
  <si>
    <t>Muzeja izglītojošie un metodiskie pakalpojumi</t>
  </si>
  <si>
    <t>2.1.</t>
  </si>
  <si>
    <t>Konsultācijas sniegšana par muzeja kolekcijām ar muzeja krājuma izmantošanu</t>
  </si>
  <si>
    <t>2.2.</t>
  </si>
  <si>
    <t>2.3.</t>
  </si>
  <si>
    <t>Muzejpedagoģiskās programmas vienas nodarbības vadīšana</t>
  </si>
  <si>
    <t>2.4.</t>
  </si>
  <si>
    <t>2.4.1.</t>
  </si>
  <si>
    <t>līdz 25 personām</t>
  </si>
  <si>
    <t>2.4.2.</t>
  </si>
  <si>
    <t>26–50 personām</t>
  </si>
  <si>
    <t>2.4.3.</t>
  </si>
  <si>
    <t>51–100 personām</t>
  </si>
  <si>
    <t>2.4.4.</t>
  </si>
  <si>
    <t>vairāk kā 100 personām</t>
  </si>
  <si>
    <t>2.5.</t>
  </si>
  <si>
    <t>2.5.1.</t>
  </si>
  <si>
    <t>2.5.2.</t>
  </si>
  <si>
    <t>2.5.3.</t>
  </si>
  <si>
    <t>2.5.4.</t>
  </si>
  <si>
    <t>Muzeja speciālista sagatavotas lekcijas apmeklējums grupai (grupā līdz 30 personām)</t>
  </si>
  <si>
    <t>2.6.</t>
  </si>
  <si>
    <t>2.6.1.</t>
  </si>
  <si>
    <t>muzeja telpās</t>
  </si>
  <si>
    <t>2.6.2.</t>
  </si>
  <si>
    <t>2.7.</t>
  </si>
  <si>
    <t>Muzeja speciālista lekcijas sagatavošana atbilstoši pasūtījumam</t>
  </si>
  <si>
    <t>Citi muzeja izglītojošie un metodiskie pakalpojumi</t>
  </si>
  <si>
    <t>2.8.</t>
  </si>
  <si>
    <t>2.8.1.</t>
  </si>
  <si>
    <t>personu apmācība muzeju nozares jautājumos</t>
  </si>
  <si>
    <t>2.8.2.</t>
  </si>
  <si>
    <t>3.1.</t>
  </si>
  <si>
    <t>Muzeja krājuma materiālu tematiskā atlase</t>
  </si>
  <si>
    <t>3.2.</t>
  </si>
  <si>
    <t>Muzeja darbības dokumentēšanas krājuma izmantošana</t>
  </si>
  <si>
    <t>Muzeja krājuma priekšmeta (izņemot šā cenrāža 3.5., 3.7. un 3.8.apakšpunktā minētos priekšmetus) izmantošana: fotografēšana, pārzīmēšana, skenēšana, filmēšana muzeja krājuma glabātavās ar pasūtītāja tehniskajiem līdzekļiem</t>
  </si>
  <si>
    <t>3.3.</t>
  </si>
  <si>
    <t>3.3.1.</t>
  </si>
  <si>
    <t>nekomerciālām vajadzībām</t>
  </si>
  <si>
    <t>3.3.2.</t>
  </si>
  <si>
    <t>komerciālām vajadzībām</t>
  </si>
  <si>
    <t>Reta, unikāla un īpaši saudzējama muzeja krājuma priekšmeta (izņemot šā cenrāža 3.6., 3.7. un 3.8.apakšpunktā minētos priekšmetus) izmantošana: fotografēšana, pārzīmēšana, skenēšana, filmēšana muzeja krājuma glabātavās ar pasūtītāja tehniskajiem līdzekļiem</t>
  </si>
  <si>
    <t>3.4.</t>
  </si>
  <si>
    <t>3.4.1.</t>
  </si>
  <si>
    <t>3.4.2.</t>
  </si>
  <si>
    <t>Muzeja krājuma filmu fotonegatīva un diapozitīva vai stikla plates izmantošana ar pasūtītāja tehniskajiem līdzekļiem</t>
  </si>
  <si>
    <t>3.5.</t>
  </si>
  <si>
    <t>filmu fotonegatīvs un diapozitīvs vai stikla plate līdz 1945.gadam</t>
  </si>
  <si>
    <t>3.5.1.</t>
  </si>
  <si>
    <t>3.5.1.1.</t>
  </si>
  <si>
    <t>3.5.1.2.</t>
  </si>
  <si>
    <t>3.5.2.</t>
  </si>
  <si>
    <t>filmu fotonegatīvs un diapozitīvs vai stikla plate pēc 1945.gada</t>
  </si>
  <si>
    <t>3.5.2.1.</t>
  </si>
  <si>
    <t>3.5.2.2.</t>
  </si>
  <si>
    <t>Reta, unikāla un īpaši saudzējama muzeja krājuma filmu fotonegatīva un diapozitīva vai stikla plates izmantošana ar pasūtītāja tehniskajiem līdzekļiem</t>
  </si>
  <si>
    <t>3.6.</t>
  </si>
  <si>
    <t>3.6.1.</t>
  </si>
  <si>
    <t>3.6.1.1.</t>
  </si>
  <si>
    <t>3.6.1.2.</t>
  </si>
  <si>
    <t>3.6.2.</t>
  </si>
  <si>
    <t>3.6.2.1.</t>
  </si>
  <si>
    <t>3.6.2.2.</t>
  </si>
  <si>
    <t>3.7.</t>
  </si>
  <si>
    <t>Muzeja krājuma priekšmeta līdz 19.gadsimtam kserokopijas izgatavošana</t>
  </si>
  <si>
    <t>3.7.1.</t>
  </si>
  <si>
    <t>A4 formāts</t>
  </si>
  <si>
    <t>3.7.2.</t>
  </si>
  <si>
    <t>A3 formāts</t>
  </si>
  <si>
    <t>3.8.</t>
  </si>
  <si>
    <t>Muzeja krājuma 19.gadsimta priekšmeta kserokopijas izgatavošana</t>
  </si>
  <si>
    <t>3.8.1.</t>
  </si>
  <si>
    <t>3.8.2.</t>
  </si>
  <si>
    <t>3.9.</t>
  </si>
  <si>
    <t>Muzeja krājuma 20.gadsimta priekšmeta kserokopijas izgatavošana</t>
  </si>
  <si>
    <t>3.9.1.</t>
  </si>
  <si>
    <t>3.9.2.</t>
  </si>
  <si>
    <t>Muzeja krājuma 21.gadsimta priekšmeta kserokopijas izgatavošana</t>
  </si>
  <si>
    <t>3.10.</t>
  </si>
  <si>
    <t>3.10.1.</t>
  </si>
  <si>
    <t>3.10.2.</t>
  </si>
  <si>
    <t>3.11.</t>
  </si>
  <si>
    <t>Muzeja uzziņu materiāla kserokopijas izgatavošana</t>
  </si>
  <si>
    <t>3.12.</t>
  </si>
  <si>
    <t>3.12.1.</t>
  </si>
  <si>
    <t>skenēšana bez apstrādes</t>
  </si>
  <si>
    <t>3.12.2.</t>
  </si>
  <si>
    <t>skenēšana ar apstrādi</t>
  </si>
  <si>
    <t>3.13.</t>
  </si>
  <si>
    <t>3.13.1.</t>
  </si>
  <si>
    <t>3.13.2.</t>
  </si>
  <si>
    <t>3.14.</t>
  </si>
  <si>
    <t>3.14.1.</t>
  </si>
  <si>
    <t>3.14.2.</t>
  </si>
  <si>
    <t>3.15.</t>
  </si>
  <si>
    <t>3.15.1.</t>
  </si>
  <si>
    <t>3.15.2.</t>
  </si>
  <si>
    <t>3.16.</t>
  </si>
  <si>
    <t>Skenēto muzeja krājuma materiālu melnbalta izdruka uz papīra</t>
  </si>
  <si>
    <t>Muzeja krājuma filmas, diapozitīva vai stikla plates fotonegatīva digitāla pārfotografēšana</t>
  </si>
  <si>
    <t>3.17.1.</t>
  </si>
  <si>
    <t>digitāla pārfotografēšana bez apstrādes</t>
  </si>
  <si>
    <t>3.17.</t>
  </si>
  <si>
    <t>3.17.2.</t>
  </si>
  <si>
    <t>digitāla pārfotografēšana ar apstrādi</t>
  </si>
  <si>
    <t>Muzeja krājuma filmas, diapozitīva vai stikla plates fotonegatīva digitāla skenēšana</t>
  </si>
  <si>
    <t>3.18.</t>
  </si>
  <si>
    <t>digitāla skenēšana bez apstrādes</t>
  </si>
  <si>
    <t>3.18.1.</t>
  </si>
  <si>
    <t>3.18.2.</t>
  </si>
  <si>
    <t>digitāla skenēšana ar apstrādi</t>
  </si>
  <si>
    <t>Muzeja krājuma priekšmeta digitāla fotografēšana</t>
  </si>
  <si>
    <t>3.19.</t>
  </si>
  <si>
    <t>3.19.1.</t>
  </si>
  <si>
    <t>digitāla fotografēšana bez apstrādes</t>
  </si>
  <si>
    <t>3.19.2.</t>
  </si>
  <si>
    <t>digitāla fotografēšana ar apstrādi</t>
  </si>
  <si>
    <t>Muzeja krājuma priekšmeta vai muzeja darbības dokumentēšanas krājuma vienības fotokopijas izgatavošana</t>
  </si>
  <si>
    <t>3.20.</t>
  </si>
  <si>
    <t>3.20.1.</t>
  </si>
  <si>
    <t>melnbaltas fotokopijas izgatavošana</t>
  </si>
  <si>
    <t>3.20.1.1.</t>
  </si>
  <si>
    <t>3.20.1.2.</t>
  </si>
  <si>
    <t>A5 formāts</t>
  </si>
  <si>
    <t>3.20.2.</t>
  </si>
  <si>
    <t>krāsainas fotokopijas izgatavošana</t>
  </si>
  <si>
    <t>3.20.2.1.</t>
  </si>
  <si>
    <t>3.20.2.2.</t>
  </si>
  <si>
    <t>3.21.</t>
  </si>
  <si>
    <t>3.22.</t>
  </si>
  <si>
    <t>Muzeja krājuma materiāla iznomāšana pasākumiem ārpus muzeja (piemēram, kino, televīzijai, reklāmai, komercvajadzībām)</t>
  </si>
  <si>
    <t>3.23.</t>
  </si>
  <si>
    <t>Muzeja krājuma reta, unikāla un īpaši saudzējama materiāla iznomāšana pasākumiem ārpus muzeja (piemēram, kino, televīzijai, reklāmai, komercvajadzībām)</t>
  </si>
  <si>
    <t>3.24.</t>
  </si>
  <si>
    <t>Muzeja krājuma materiāla izmantošana publicēšanai</t>
  </si>
  <si>
    <t>3.25.</t>
  </si>
  <si>
    <t>Muzeja krājuma reta, unikāla un īpaši saudzējama materiāla izmantošana publicēšanai</t>
  </si>
  <si>
    <t>3.26.</t>
  </si>
  <si>
    <t>Muzeja priekšmetu deponēšana neakreditētajiem muzejiem un citām institūcijām</t>
  </si>
  <si>
    <t>10 % no priekšmeta vērtības</t>
  </si>
  <si>
    <t>Nacionālā muzeju krājuma priekšmetu restaurācija</t>
  </si>
  <si>
    <t>4.1.</t>
  </si>
  <si>
    <t>Priekšmeta mikroķīmiskā analīze</t>
  </si>
  <si>
    <t>4.2.</t>
  </si>
  <si>
    <t>Priekšmeta mikroķīmiskā/histoķīmiskā analīze</t>
  </si>
  <si>
    <t>4.3.</t>
  </si>
  <si>
    <t>Priekšmeta termogrāfiskā analīze</t>
  </si>
  <si>
    <t>4.4.</t>
  </si>
  <si>
    <t>Priekšmeta plānā slāņa hromatogrāfiskā analīze</t>
  </si>
  <si>
    <t>4.5.</t>
  </si>
  <si>
    <t>Priekšmeta stratigrāfiskā analīze</t>
  </si>
  <si>
    <t>4.6.</t>
  </si>
  <si>
    <t>Priekšmeta mikroskopiskā analīze</t>
  </si>
  <si>
    <t>4.7.</t>
  </si>
  <si>
    <t>Priekšmeta pH-metrija</t>
  </si>
  <si>
    <t>4.8.</t>
  </si>
  <si>
    <t>Priekšmeta izsaldēšana</t>
  </si>
  <si>
    <t>4.9.</t>
  </si>
  <si>
    <t>Priekšmeta dezinficēšana</t>
  </si>
  <si>
    <t>4.10.</t>
  </si>
  <si>
    <t>Priekšmeta mikroslīpējuma izgatavošana</t>
  </si>
  <si>
    <t>4.11.</t>
  </si>
  <si>
    <t>4.12.</t>
  </si>
  <si>
    <t>Pasīvā stunda restaurācijā un konservācijā</t>
  </si>
  <si>
    <t>4.13.</t>
  </si>
  <si>
    <t>Restaurācijas dokumentācijas sagatavošana</t>
  </si>
  <si>
    <t>4.14.</t>
  </si>
  <si>
    <t>Priekšmeta izpētes protokola sagatavošana</t>
  </si>
  <si>
    <t>4.15.</t>
  </si>
  <si>
    <t>Priekšmeta sagatavošana glabāšanai</t>
  </si>
  <si>
    <t>4.16.</t>
  </si>
  <si>
    <t>Priekšmeta fotografēšana, izmantojot mikroskopu</t>
  </si>
  <si>
    <t>Muzeja tehniskā aprīkojuma noma muzeja telpās</t>
  </si>
  <si>
    <t>5.1.</t>
  </si>
  <si>
    <t>Muzeja konferenču zāles aprīkojuma noma</t>
  </si>
  <si>
    <t>5.2.</t>
  </si>
  <si>
    <t>Restauratora darba vietas aprīkojuma noma</t>
  </si>
  <si>
    <t>6.1.</t>
  </si>
  <si>
    <t>Arheoloģiskā uzraudzība</t>
  </si>
  <si>
    <t>6.2.</t>
  </si>
  <si>
    <t>Arheoloģiskie izrakumi dzīvesvietās</t>
  </si>
  <si>
    <t>6.3.</t>
  </si>
  <si>
    <t>Arheoloģiskie izrakumi kapulaukos</t>
  </si>
  <si>
    <t>7.1.</t>
  </si>
  <si>
    <t>Izstādes koncepcijas un plāna izstrāde </t>
  </si>
  <si>
    <t>7.2.</t>
  </si>
  <si>
    <t>Izstādes dizaina izstrāde</t>
  </si>
  <si>
    <t>7.3.</t>
  </si>
  <si>
    <t>Izstādes autora uzraudzība</t>
  </si>
  <si>
    <t>5 % no projekta izmaksām</t>
  </si>
  <si>
    <t>7.4.</t>
  </si>
  <si>
    <t>Muzeja veidotas izstādes – mobilā stenda eksponēšana ārpus muzeja</t>
  </si>
  <si>
    <t>8.1.</t>
  </si>
  <si>
    <t>Autostāvvieta Āraišu arheoloģiskajā muzejparkā personām, kas nav muzeja apmeklētāji</t>
  </si>
  <si>
    <t>Citi pakalpojumi</t>
  </si>
  <si>
    <t>8.2.</t>
  </si>
  <si>
    <t>Autostāvvieta Āraišu arheoloģiskajā muzejparkā muzeja apmeklētājiem</t>
  </si>
  <si>
    <t>fotografēšana ar muzeja tehniskajiem līdzekļiem atdarinātā vēsturiskā tērpā, izgatavojot digitālo kadru</t>
  </si>
  <si>
    <t>Konsultācijas sniegšana par muzeja kolekcijām ārpus muzeja telpām</t>
  </si>
  <si>
    <t>Tematiska pasākuma ar muzejisku saturu sagatavošana un organizēšana muzeja telpās vai teritorijā</t>
  </si>
  <si>
    <t>Tematiska pasākuma ar muzejisku saturu norises nodrošināšana muzeja telpās vai teritorijā</t>
  </si>
  <si>
    <t>ārpus muzeja telpām</t>
  </si>
  <si>
    <t>rakstiska ekspertīze vienam priekšmetam</t>
  </si>
  <si>
    <t>Muzeja krājuma izmantošana</t>
  </si>
  <si>
    <t>Muzeja krājuma priekšmeta līdz 19.gadsimtam skenēšana</t>
  </si>
  <si>
    <t>Muzeja krājuma 19.gadsimta priekšmeta skenēšana</t>
  </si>
  <si>
    <t>Muzeja krājuma 20.gadsimta priekšmeta skenēšana</t>
  </si>
  <si>
    <t>Muzeja krājuma 21.gadsimta priekšmeta skenēšana</t>
  </si>
  <si>
    <t>Muzeja krājuma priekšmeta digitālas kopijas izgatavošana</t>
  </si>
  <si>
    <t>Priekšmeta konservācija un restaurācija</t>
  </si>
  <si>
    <t>Arheoloģiskā izpēte</t>
  </si>
  <si>
    <t>Izstāžu izstrāde un iekārtošana pēc pasūtījuma ārpus muzeja</t>
  </si>
  <si>
    <t xml:space="preserve">Ministru kabineta noteikumu projekts "Latvijas Nacionālā vēstures muzeja publisko maksas pakalpojumu cenrādis"
</t>
  </si>
  <si>
    <t>Pielikums Ministru kabineta noteikumu projektam "Latvijas Nacionālā vēstures muzeja publisko maksas pakalpojumu cenrādis" sākotnējās ietekmes novērtējuma ziņojumam (anotācijai)</t>
  </si>
  <si>
    <r>
      <rPr>
        <sz val="12"/>
        <rFont val="Times New Roman"/>
        <family val="1"/>
        <charset val="186"/>
      </rPr>
      <t>Ministru kabineta noteikumu projekts " Latvijas Nacionālā vēstures muzeja publisko maksas pakalpojumu cenrādis" pielikums:</t>
    </r>
    <r>
      <rPr>
        <sz val="12"/>
        <color rgb="FFFF0000"/>
        <rFont val="Times New Roman"/>
        <family val="1"/>
        <charset val="186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</si>
</sst>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2" borderId="0" xfId="0" applyFont="1" applyFill="1"/>
    <xf numFmtId="0" fontId="9" fillId="2" borderId="0" xfId="0" applyFont="1" applyFill="1" applyAlignment="1">
      <alignment vertical="top"/>
    </xf>
    <xf numFmtId="0" fontId="9" fillId="2" borderId="0" xfId="0" applyFont="1" applyFill="1"/>
    <xf numFmtId="0" fontId="6" fillId="2" borderId="0" xfId="0" applyFont="1" applyFill="1" applyBorder="1" applyAlignment="1">
      <alignment vertical="center"/>
    </xf>
    <xf numFmtId="0" fontId="7" fillId="2" borderId="0" xfId="0" applyFont="1" applyFill="1"/>
    <xf numFmtId="0" fontId="6" fillId="2" borderId="0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horizontal="left" vertical="center"/>
    </xf>
    <xf numFmtId="0" fontId="12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4"/>
  <sheetViews>
    <sheetView tabSelected="1" showWhiteSpace="0" zoomScale="85" zoomScaleNormal="85" zoomScaleSheetLayoutView="70" zoomScalePageLayoutView="40" workbookViewId="0">
      <selection activeCell="K116" sqref="K116"/>
    </sheetView>
  </sheetViews>
  <sheetFormatPr defaultColWidth="9.140625" defaultRowHeight="15"/>
  <cols>
    <col min="1" max="1" width="12.7109375" style="1" customWidth="1"/>
    <col min="2" max="2" width="75.7109375" style="1" customWidth="1"/>
    <col min="3" max="6" width="22" style="1" customWidth="1"/>
    <col min="7" max="20" width="9.140625" style="1" customWidth="1"/>
    <col min="21" max="16384" width="9.140625" style="1"/>
  </cols>
  <sheetData>
    <row r="1" spans="1:7">
      <c r="A1" s="2"/>
      <c r="B1" s="2"/>
      <c r="C1" s="2"/>
      <c r="D1" s="2"/>
      <c r="E1" s="2"/>
      <c r="F1" s="3"/>
      <c r="G1" s="2"/>
    </row>
    <row r="2" spans="1:7" s="2" customFormat="1" ht="108" customHeight="1">
      <c r="E2" s="50" t="s">
        <v>298</v>
      </c>
      <c r="F2" s="51"/>
    </row>
    <row r="3" spans="1:7" s="2" customFormat="1" ht="54.75" customHeight="1">
      <c r="B3" s="47" t="s">
        <v>9</v>
      </c>
      <c r="C3" s="47"/>
      <c r="D3" s="47"/>
      <c r="E3" s="47"/>
      <c r="F3" s="47"/>
    </row>
    <row r="4" spans="1:7" s="5" customFormat="1" ht="112.5" customHeight="1">
      <c r="A4" s="4" t="s">
        <v>0</v>
      </c>
      <c r="C4" s="49" t="s">
        <v>297</v>
      </c>
      <c r="D4" s="49"/>
      <c r="E4" s="49"/>
      <c r="F4" s="49"/>
    </row>
    <row r="5" spans="1:7" s="7" customFormat="1" ht="66.75">
      <c r="A5" s="6" t="s">
        <v>2</v>
      </c>
      <c r="B5" s="6" t="s">
        <v>1</v>
      </c>
      <c r="C5" s="6" t="s">
        <v>22</v>
      </c>
      <c r="D5" s="6" t="s">
        <v>23</v>
      </c>
      <c r="E5" s="6" t="s">
        <v>24</v>
      </c>
      <c r="F5" s="6" t="s">
        <v>25</v>
      </c>
    </row>
    <row r="6" spans="1:7" s="9" customFormat="1" ht="33" customHeight="1">
      <c r="A6" s="8" t="s">
        <v>3</v>
      </c>
      <c r="B6" s="8" t="s">
        <v>6</v>
      </c>
      <c r="C6" s="9" t="s">
        <v>7</v>
      </c>
      <c r="D6" s="10" t="s">
        <v>4</v>
      </c>
      <c r="E6" s="8" t="s">
        <v>8</v>
      </c>
      <c r="F6" s="11" t="s">
        <v>5</v>
      </c>
    </row>
    <row r="7" spans="1:7" s="7" customFormat="1" ht="47.25">
      <c r="A7" s="27"/>
      <c r="B7" s="28" t="s">
        <v>299</v>
      </c>
      <c r="C7" s="18"/>
      <c r="D7" s="19"/>
      <c r="E7" s="20"/>
      <c r="F7" s="19"/>
    </row>
    <row r="8" spans="1:7" s="7" customFormat="1" ht="33" customHeight="1">
      <c r="A8" s="43" t="s">
        <v>3</v>
      </c>
      <c r="B8" s="29" t="s">
        <v>17</v>
      </c>
      <c r="C8" s="22"/>
      <c r="D8" s="19"/>
      <c r="E8" s="22"/>
      <c r="F8" s="19"/>
    </row>
    <row r="9" spans="1:7" s="7" customFormat="1" ht="33" customHeight="1">
      <c r="A9" s="26" t="s">
        <v>19</v>
      </c>
      <c r="B9" s="29" t="s">
        <v>18</v>
      </c>
      <c r="C9" s="22"/>
      <c r="D9" s="19"/>
      <c r="E9" s="22"/>
      <c r="F9" s="19"/>
    </row>
    <row r="10" spans="1:7" s="7" customFormat="1" ht="33" customHeight="1">
      <c r="A10" s="29" t="s">
        <v>21</v>
      </c>
      <c r="B10" s="29" t="s">
        <v>20</v>
      </c>
      <c r="C10" s="23">
        <v>2</v>
      </c>
      <c r="D10" s="19">
        <f t="shared" ref="D10:D13" si="0">C10/0.702804</f>
        <v>2.8457436212656728</v>
      </c>
      <c r="E10" s="23">
        <v>2.85</v>
      </c>
      <c r="F10" s="19">
        <f t="shared" ref="F10:F13" si="1">E10-D10</f>
        <v>4.2563787343272708E-3</v>
      </c>
    </row>
    <row r="11" spans="1:7" s="12" customFormat="1" ht="33" customHeight="1">
      <c r="A11" s="29" t="s">
        <v>27</v>
      </c>
      <c r="B11" s="30" t="s">
        <v>26</v>
      </c>
      <c r="C11" s="23">
        <v>0.5</v>
      </c>
      <c r="D11" s="19">
        <f t="shared" si="0"/>
        <v>0.7114359053164182</v>
      </c>
      <c r="E11" s="23">
        <v>0.71</v>
      </c>
      <c r="F11" s="19">
        <f t="shared" si="1"/>
        <v>-1.43590531641824E-3</v>
      </c>
    </row>
    <row r="12" spans="1:7" s="12" customFormat="1" ht="33" customHeight="1">
      <c r="A12" s="29" t="s">
        <v>29</v>
      </c>
      <c r="B12" s="31" t="s">
        <v>28</v>
      </c>
      <c r="C12" s="23">
        <v>1</v>
      </c>
      <c r="D12" s="19">
        <f t="shared" si="0"/>
        <v>1.4228718106328364</v>
      </c>
      <c r="E12" s="23">
        <v>1.42</v>
      </c>
      <c r="F12" s="19">
        <f t="shared" si="1"/>
        <v>-2.8718106328364801E-3</v>
      </c>
    </row>
    <row r="13" spans="1:7" s="12" customFormat="1" ht="33" customHeight="1">
      <c r="A13" s="29" t="s">
        <v>31</v>
      </c>
      <c r="B13" s="29" t="s">
        <v>30</v>
      </c>
      <c r="C13" s="23">
        <v>2.5</v>
      </c>
      <c r="D13" s="19">
        <f t="shared" si="0"/>
        <v>3.5571795265820914</v>
      </c>
      <c r="E13" s="23">
        <v>3.56</v>
      </c>
      <c r="F13" s="19">
        <f t="shared" si="1"/>
        <v>2.8204734179086977E-3</v>
      </c>
    </row>
    <row r="14" spans="1:7" s="12" customFormat="1" ht="33" customHeight="1">
      <c r="A14" s="29" t="s">
        <v>33</v>
      </c>
      <c r="B14" s="29" t="s">
        <v>32</v>
      </c>
      <c r="C14" s="23"/>
      <c r="D14" s="19"/>
      <c r="E14" s="23"/>
      <c r="F14" s="19"/>
    </row>
    <row r="15" spans="1:7" s="12" customFormat="1" ht="33" customHeight="1">
      <c r="A15" s="30" t="s">
        <v>34</v>
      </c>
      <c r="B15" s="30" t="s">
        <v>20</v>
      </c>
      <c r="C15" s="23">
        <v>2</v>
      </c>
      <c r="D15" s="19">
        <f t="shared" ref="D15:D18" si="2">C15/0.702804</f>
        <v>2.8457436212656728</v>
      </c>
      <c r="E15" s="23">
        <v>2.85</v>
      </c>
      <c r="F15" s="19">
        <f t="shared" ref="F15:F18" si="3">E15-D15</f>
        <v>4.2563787343272708E-3</v>
      </c>
    </row>
    <row r="16" spans="1:7" s="12" customFormat="1" ht="33" customHeight="1">
      <c r="A16" s="30" t="s">
        <v>35</v>
      </c>
      <c r="B16" s="30" t="s">
        <v>26</v>
      </c>
      <c r="C16" s="23">
        <v>0.5</v>
      </c>
      <c r="D16" s="19">
        <f t="shared" si="2"/>
        <v>0.7114359053164182</v>
      </c>
      <c r="E16" s="23">
        <v>0.71</v>
      </c>
      <c r="F16" s="19">
        <f t="shared" si="3"/>
        <v>-1.43590531641824E-3</v>
      </c>
    </row>
    <row r="17" spans="1:6" s="12" customFormat="1" ht="33" customHeight="1">
      <c r="A17" s="30" t="s">
        <v>36</v>
      </c>
      <c r="B17" s="30" t="s">
        <v>28</v>
      </c>
      <c r="C17" s="23">
        <v>1</v>
      </c>
      <c r="D17" s="19">
        <f t="shared" si="2"/>
        <v>1.4228718106328364</v>
      </c>
      <c r="E17" s="23">
        <v>1.42</v>
      </c>
      <c r="F17" s="19">
        <f t="shared" si="3"/>
        <v>-2.8718106328364801E-3</v>
      </c>
    </row>
    <row r="18" spans="1:6" s="12" customFormat="1" ht="33" customHeight="1">
      <c r="A18" s="30" t="s">
        <v>37</v>
      </c>
      <c r="B18" s="30" t="s">
        <v>38</v>
      </c>
      <c r="C18" s="23">
        <v>2.5</v>
      </c>
      <c r="D18" s="19">
        <f t="shared" si="2"/>
        <v>3.5571795265820914</v>
      </c>
      <c r="E18" s="23">
        <v>3.56</v>
      </c>
      <c r="F18" s="19">
        <f t="shared" si="3"/>
        <v>2.8204734179086977E-3</v>
      </c>
    </row>
    <row r="19" spans="1:6" s="12" customFormat="1" ht="33" customHeight="1">
      <c r="A19" s="29" t="s">
        <v>40</v>
      </c>
      <c r="B19" s="33" t="s">
        <v>39</v>
      </c>
      <c r="C19" s="23"/>
      <c r="D19" s="19"/>
      <c r="E19" s="23"/>
      <c r="F19" s="19"/>
    </row>
    <row r="20" spans="1:6" s="12" customFormat="1" ht="33" customHeight="1">
      <c r="A20" s="29" t="s">
        <v>41</v>
      </c>
      <c r="B20" s="29" t="s">
        <v>20</v>
      </c>
      <c r="C20" s="23">
        <v>2</v>
      </c>
      <c r="D20" s="19">
        <f t="shared" ref="D20:D23" si="4">C20/0.702804</f>
        <v>2.8457436212656728</v>
      </c>
      <c r="E20" s="23">
        <v>2.85</v>
      </c>
      <c r="F20" s="19">
        <f t="shared" ref="F20:F23" si="5">E20-D20</f>
        <v>4.2563787343272708E-3</v>
      </c>
    </row>
    <row r="21" spans="1:6" s="12" customFormat="1" ht="33" customHeight="1">
      <c r="A21" s="30" t="s">
        <v>42</v>
      </c>
      <c r="B21" s="30" t="s">
        <v>26</v>
      </c>
      <c r="C21" s="23">
        <v>0.5</v>
      </c>
      <c r="D21" s="19">
        <f t="shared" si="4"/>
        <v>0.7114359053164182</v>
      </c>
      <c r="E21" s="23">
        <v>0.71</v>
      </c>
      <c r="F21" s="19">
        <f t="shared" si="5"/>
        <v>-1.43590531641824E-3</v>
      </c>
    </row>
    <row r="22" spans="1:6" s="12" customFormat="1" ht="33" customHeight="1">
      <c r="A22" s="30" t="s">
        <v>43</v>
      </c>
      <c r="B22" s="30" t="s">
        <v>28</v>
      </c>
      <c r="C22" s="23">
        <v>1</v>
      </c>
      <c r="D22" s="19">
        <f t="shared" si="4"/>
        <v>1.4228718106328364</v>
      </c>
      <c r="E22" s="23">
        <v>1.42</v>
      </c>
      <c r="F22" s="19">
        <f t="shared" si="5"/>
        <v>-2.8718106328364801E-3</v>
      </c>
    </row>
    <row r="23" spans="1:6" s="12" customFormat="1" ht="33" customHeight="1">
      <c r="A23" s="30" t="s">
        <v>44</v>
      </c>
      <c r="B23" s="30" t="s">
        <v>38</v>
      </c>
      <c r="C23" s="23">
        <v>2.5</v>
      </c>
      <c r="D23" s="19">
        <f t="shared" si="4"/>
        <v>3.5571795265820914</v>
      </c>
      <c r="E23" s="23">
        <v>3.56</v>
      </c>
      <c r="F23" s="19">
        <f t="shared" si="5"/>
        <v>2.8204734179086977E-3</v>
      </c>
    </row>
    <row r="24" spans="1:6" s="12" customFormat="1" ht="33" customHeight="1">
      <c r="A24" s="29" t="s">
        <v>46</v>
      </c>
      <c r="B24" s="29" t="s">
        <v>45</v>
      </c>
      <c r="C24" s="23"/>
      <c r="D24" s="19"/>
      <c r="E24" s="23"/>
      <c r="F24" s="19"/>
    </row>
    <row r="25" spans="1:6" s="12" customFormat="1" ht="33" customHeight="1">
      <c r="A25" s="34" t="s">
        <v>47</v>
      </c>
      <c r="B25" s="34" t="s">
        <v>20</v>
      </c>
      <c r="C25" s="23">
        <v>3</v>
      </c>
      <c r="D25" s="19">
        <f t="shared" ref="D25:D29" si="6">C25/0.702804</f>
        <v>4.2686154318985094</v>
      </c>
      <c r="E25" s="23">
        <v>4.2699999999999996</v>
      </c>
      <c r="F25" s="19">
        <f t="shared" ref="F25:F29" si="7">E25-D25</f>
        <v>1.3845681014901245E-3</v>
      </c>
    </row>
    <row r="26" spans="1:6" s="12" customFormat="1" ht="33" customHeight="1">
      <c r="A26" s="30" t="s">
        <v>48</v>
      </c>
      <c r="B26" s="30" t="s">
        <v>26</v>
      </c>
      <c r="C26" s="23">
        <v>0.8</v>
      </c>
      <c r="D26" s="19">
        <f t="shared" si="6"/>
        <v>1.1382974485062693</v>
      </c>
      <c r="E26" s="23">
        <v>1.1399999999999999</v>
      </c>
      <c r="F26" s="19">
        <f t="shared" si="7"/>
        <v>1.702551493730553E-3</v>
      </c>
    </row>
    <row r="27" spans="1:6" s="12" customFormat="1" ht="33" customHeight="1">
      <c r="A27" s="30" t="s">
        <v>49</v>
      </c>
      <c r="B27" s="30" t="s">
        <v>28</v>
      </c>
      <c r="C27" s="23">
        <v>1.5</v>
      </c>
      <c r="D27" s="19">
        <f t="shared" si="6"/>
        <v>2.1343077159492547</v>
      </c>
      <c r="E27" s="23">
        <v>2.13</v>
      </c>
      <c r="F27" s="19">
        <f t="shared" si="7"/>
        <v>-4.3077159492548311E-3</v>
      </c>
    </row>
    <row r="28" spans="1:6" s="12" customFormat="1" ht="33" customHeight="1">
      <c r="A28" s="30" t="s">
        <v>50</v>
      </c>
      <c r="B28" s="30" t="s">
        <v>38</v>
      </c>
      <c r="C28" s="23">
        <v>3.8</v>
      </c>
      <c r="D28" s="19">
        <f t="shared" si="6"/>
        <v>5.4069128804047786</v>
      </c>
      <c r="E28" s="23">
        <v>5.41</v>
      </c>
      <c r="F28" s="19">
        <f t="shared" si="7"/>
        <v>3.0871195952215658E-3</v>
      </c>
    </row>
    <row r="29" spans="1:6" s="12" customFormat="1" ht="33" customHeight="1">
      <c r="A29" s="30" t="s">
        <v>51</v>
      </c>
      <c r="B29" s="30" t="s">
        <v>52</v>
      </c>
      <c r="C29" s="24">
        <v>10</v>
      </c>
      <c r="D29" s="19">
        <f t="shared" si="6"/>
        <v>14.228718106328365</v>
      </c>
      <c r="E29" s="23">
        <v>14.23</v>
      </c>
      <c r="F29" s="19">
        <f t="shared" si="7"/>
        <v>1.2818936716350038E-3</v>
      </c>
    </row>
    <row r="30" spans="1:6" s="12" customFormat="1" ht="31.5">
      <c r="A30" s="29" t="s">
        <v>54</v>
      </c>
      <c r="B30" s="29" t="s">
        <v>53</v>
      </c>
      <c r="C30" s="23"/>
      <c r="D30" s="19"/>
      <c r="E30" s="23"/>
      <c r="F30" s="19"/>
    </row>
    <row r="31" spans="1:6" s="12" customFormat="1" ht="33" customHeight="1">
      <c r="A31" s="34" t="s">
        <v>55</v>
      </c>
      <c r="B31" s="34" t="s">
        <v>56</v>
      </c>
      <c r="C31" s="23">
        <v>5</v>
      </c>
      <c r="D31" s="19">
        <f t="shared" ref="D31:D33" si="8">C31/0.702804</f>
        <v>7.1143590531641827</v>
      </c>
      <c r="E31" s="23">
        <v>7.11</v>
      </c>
      <c r="F31" s="19">
        <f t="shared" ref="F31:F33" si="9">E31-D31</f>
        <v>-4.3590531641823915E-3</v>
      </c>
    </row>
    <row r="32" spans="1:6" s="12" customFormat="1" ht="34.5" customHeight="1">
      <c r="A32" s="30" t="s">
        <v>57</v>
      </c>
      <c r="B32" s="30" t="s">
        <v>58</v>
      </c>
      <c r="C32" s="23">
        <v>10</v>
      </c>
      <c r="D32" s="19">
        <f t="shared" si="8"/>
        <v>14.228718106328365</v>
      </c>
      <c r="E32" s="23">
        <v>14.23</v>
      </c>
      <c r="F32" s="19">
        <f t="shared" si="9"/>
        <v>1.2818936716350038E-3</v>
      </c>
    </row>
    <row r="33" spans="1:6" s="12" customFormat="1" ht="33" customHeight="1">
      <c r="A33" s="30" t="s">
        <v>59</v>
      </c>
      <c r="B33" s="30" t="s">
        <v>60</v>
      </c>
      <c r="C33" s="23">
        <v>5</v>
      </c>
      <c r="D33" s="19">
        <f t="shared" si="8"/>
        <v>7.1143590531641827</v>
      </c>
      <c r="E33" s="23">
        <v>7.11</v>
      </c>
      <c r="F33" s="19">
        <f t="shared" si="9"/>
        <v>-4.3590531641823915E-3</v>
      </c>
    </row>
    <row r="34" spans="1:6" s="12" customFormat="1" ht="33" customHeight="1">
      <c r="A34" s="35" t="s">
        <v>62</v>
      </c>
      <c r="B34" s="29" t="s">
        <v>61</v>
      </c>
      <c r="C34" s="23"/>
      <c r="D34" s="19"/>
      <c r="E34" s="23"/>
      <c r="F34" s="19"/>
    </row>
    <row r="35" spans="1:6" s="12" customFormat="1" ht="33" customHeight="1">
      <c r="A35" s="30" t="s">
        <v>63</v>
      </c>
      <c r="B35" s="30" t="s">
        <v>20</v>
      </c>
      <c r="C35" s="23">
        <v>0.5</v>
      </c>
      <c r="D35" s="19">
        <f t="shared" ref="D35:D39" si="10">C35/0.702804</f>
        <v>0.7114359053164182</v>
      </c>
      <c r="E35" s="23">
        <v>0.71</v>
      </c>
      <c r="F35" s="19">
        <f t="shared" ref="F35:F39" si="11">E35-D35</f>
        <v>-1.43590531641824E-3</v>
      </c>
    </row>
    <row r="36" spans="1:6" s="12" customFormat="1" ht="33" customHeight="1">
      <c r="A36" s="30" t="s">
        <v>64</v>
      </c>
      <c r="B36" s="30" t="s">
        <v>26</v>
      </c>
      <c r="C36" s="23">
        <v>0.2</v>
      </c>
      <c r="D36" s="19">
        <f t="shared" si="10"/>
        <v>0.28457436212656734</v>
      </c>
      <c r="E36" s="23">
        <v>0.28000000000000003</v>
      </c>
      <c r="F36" s="19">
        <f t="shared" si="11"/>
        <v>-4.5743621265673107E-3</v>
      </c>
    </row>
    <row r="37" spans="1:6" s="12" customFormat="1" ht="33" customHeight="1">
      <c r="A37" s="30" t="s">
        <v>65</v>
      </c>
      <c r="B37" s="30" t="s">
        <v>28</v>
      </c>
      <c r="C37" s="23">
        <v>0.4</v>
      </c>
      <c r="D37" s="19">
        <f t="shared" si="10"/>
        <v>0.56914872425313467</v>
      </c>
      <c r="E37" s="23">
        <v>0.56999999999999995</v>
      </c>
      <c r="F37" s="19">
        <f t="shared" si="11"/>
        <v>8.5127574686527652E-4</v>
      </c>
    </row>
    <row r="38" spans="1:6" s="12" customFormat="1" ht="33" customHeight="1">
      <c r="A38" s="30" t="s">
        <v>66</v>
      </c>
      <c r="B38" s="30" t="s">
        <v>38</v>
      </c>
      <c r="C38" s="23">
        <v>0.7</v>
      </c>
      <c r="D38" s="19">
        <f t="shared" si="10"/>
        <v>0.99601026744298549</v>
      </c>
      <c r="E38" s="23">
        <v>1</v>
      </c>
      <c r="F38" s="19">
        <f t="shared" si="11"/>
        <v>3.9897325570145137E-3</v>
      </c>
    </row>
    <row r="39" spans="1:6" s="12" customFormat="1" ht="42.75" customHeight="1">
      <c r="A39" s="30" t="s">
        <v>67</v>
      </c>
      <c r="B39" s="30" t="s">
        <v>68</v>
      </c>
      <c r="C39" s="23">
        <v>10</v>
      </c>
      <c r="D39" s="19">
        <f t="shared" si="10"/>
        <v>14.228718106328365</v>
      </c>
      <c r="E39" s="23">
        <v>14.23</v>
      </c>
      <c r="F39" s="19">
        <f t="shared" si="11"/>
        <v>1.2818936716350038E-3</v>
      </c>
    </row>
    <row r="40" spans="1:6" s="12" customFormat="1" ht="33.75" customHeight="1">
      <c r="A40" s="29" t="s">
        <v>70</v>
      </c>
      <c r="B40" s="29" t="s">
        <v>69</v>
      </c>
      <c r="C40" s="23"/>
      <c r="D40" s="19"/>
      <c r="E40" s="23"/>
      <c r="F40" s="19"/>
    </row>
    <row r="41" spans="1:6" s="12" customFormat="1" ht="40.5" customHeight="1">
      <c r="A41" s="34" t="s">
        <v>71</v>
      </c>
      <c r="B41" s="34" t="s">
        <v>72</v>
      </c>
      <c r="C41" s="23">
        <v>2</v>
      </c>
      <c r="D41" s="19">
        <f t="shared" ref="D41:D47" si="12">C41/0.702804</f>
        <v>2.8457436212656728</v>
      </c>
      <c r="E41" s="23">
        <v>2.85</v>
      </c>
      <c r="F41" s="19">
        <f t="shared" ref="F41:F47" si="13">E41-D41</f>
        <v>4.2563787343272708E-3</v>
      </c>
    </row>
    <row r="42" spans="1:6" s="12" customFormat="1" ht="39" customHeight="1">
      <c r="A42" s="30" t="s">
        <v>73</v>
      </c>
      <c r="B42" s="30" t="s">
        <v>282</v>
      </c>
      <c r="C42" s="23">
        <v>2</v>
      </c>
      <c r="D42" s="19">
        <f t="shared" si="12"/>
        <v>2.8457436212656728</v>
      </c>
      <c r="E42" s="23">
        <v>2.85</v>
      </c>
      <c r="F42" s="19">
        <f t="shared" si="13"/>
        <v>4.2563787343272708E-3</v>
      </c>
    </row>
    <row r="43" spans="1:6" s="12" customFormat="1" ht="35.25" customHeight="1">
      <c r="A43" s="30" t="s">
        <v>74</v>
      </c>
      <c r="B43" s="30" t="s">
        <v>75</v>
      </c>
      <c r="C43" s="23">
        <v>5</v>
      </c>
      <c r="D43" s="19">
        <f t="shared" si="12"/>
        <v>7.1143590531641827</v>
      </c>
      <c r="E43" s="23">
        <v>7.11</v>
      </c>
      <c r="F43" s="19">
        <f t="shared" si="13"/>
        <v>-4.3590531641823915E-3</v>
      </c>
    </row>
    <row r="44" spans="1:6" s="12" customFormat="1" ht="33" customHeight="1">
      <c r="A44" s="30" t="s">
        <v>76</v>
      </c>
      <c r="B44" s="30" t="s">
        <v>77</v>
      </c>
      <c r="C44" s="23">
        <v>1</v>
      </c>
      <c r="D44" s="19">
        <f t="shared" si="12"/>
        <v>1.4228718106328364</v>
      </c>
      <c r="E44" s="23">
        <v>1.42</v>
      </c>
      <c r="F44" s="19">
        <f t="shared" si="13"/>
        <v>-2.8718106328364801E-3</v>
      </c>
    </row>
    <row r="45" spans="1:6" s="12" customFormat="1" ht="33" customHeight="1">
      <c r="A45" s="30" t="s">
        <v>78</v>
      </c>
      <c r="B45" s="30" t="s">
        <v>79</v>
      </c>
      <c r="C45" s="23">
        <v>2</v>
      </c>
      <c r="D45" s="19">
        <f t="shared" si="12"/>
        <v>2.8457436212656728</v>
      </c>
      <c r="E45" s="23">
        <v>2.85</v>
      </c>
      <c r="F45" s="19">
        <f t="shared" si="13"/>
        <v>4.2563787343272708E-3</v>
      </c>
    </row>
    <row r="46" spans="1:6" s="12" customFormat="1" ht="33" customHeight="1">
      <c r="A46" s="30" t="s">
        <v>80</v>
      </c>
      <c r="B46" s="30" t="s">
        <v>81</v>
      </c>
      <c r="C46" s="23">
        <v>25</v>
      </c>
      <c r="D46" s="19">
        <f t="shared" si="12"/>
        <v>35.57179526582091</v>
      </c>
      <c r="E46" s="23">
        <v>35.57</v>
      </c>
      <c r="F46" s="19">
        <f t="shared" si="13"/>
        <v>-1.7952658209097194E-3</v>
      </c>
    </row>
    <row r="47" spans="1:6" s="12" customFormat="1" ht="33" customHeight="1">
      <c r="A47" s="30" t="s">
        <v>82</v>
      </c>
      <c r="B47" s="30" t="s">
        <v>83</v>
      </c>
      <c r="C47" s="23">
        <v>25</v>
      </c>
      <c r="D47" s="19">
        <f t="shared" si="12"/>
        <v>35.57179526582091</v>
      </c>
      <c r="E47" s="23">
        <v>35.57</v>
      </c>
      <c r="F47" s="19">
        <f t="shared" si="13"/>
        <v>-1.7952658209097194E-3</v>
      </c>
    </row>
    <row r="48" spans="1:6" s="12" customFormat="1" ht="33" customHeight="1">
      <c r="A48" s="44" t="s">
        <v>6</v>
      </c>
      <c r="B48" s="33" t="s">
        <v>84</v>
      </c>
      <c r="C48" s="23"/>
      <c r="D48" s="19"/>
      <c r="E48" s="23"/>
      <c r="F48" s="19"/>
    </row>
    <row r="49" spans="1:6" s="12" customFormat="1" ht="33" customHeight="1">
      <c r="A49" s="34" t="s">
        <v>85</v>
      </c>
      <c r="B49" s="34" t="s">
        <v>86</v>
      </c>
      <c r="C49" s="23">
        <v>10</v>
      </c>
      <c r="D49" s="19">
        <f t="shared" ref="D49:D51" si="14">C49/0.702804</f>
        <v>14.228718106328365</v>
      </c>
      <c r="E49" s="23">
        <v>14.23</v>
      </c>
      <c r="F49" s="19">
        <f t="shared" ref="F49:F51" si="15">E49-D49</f>
        <v>1.2818936716350038E-3</v>
      </c>
    </row>
    <row r="50" spans="1:6" s="12" customFormat="1" ht="33" customHeight="1">
      <c r="A50" s="30" t="s">
        <v>87</v>
      </c>
      <c r="B50" s="30" t="s">
        <v>283</v>
      </c>
      <c r="C50" s="23">
        <v>10</v>
      </c>
      <c r="D50" s="19">
        <f t="shared" si="14"/>
        <v>14.228718106328365</v>
      </c>
      <c r="E50" s="23">
        <v>14.23</v>
      </c>
      <c r="F50" s="19">
        <f t="shared" si="15"/>
        <v>1.2818936716350038E-3</v>
      </c>
    </row>
    <row r="51" spans="1:6" s="12" customFormat="1" ht="33" customHeight="1">
      <c r="A51" s="30" t="s">
        <v>88</v>
      </c>
      <c r="B51" s="30" t="s">
        <v>89</v>
      </c>
      <c r="C51" s="23">
        <v>5</v>
      </c>
      <c r="D51" s="19">
        <f t="shared" si="14"/>
        <v>7.1143590531641827</v>
      </c>
      <c r="E51" s="23">
        <v>7.11</v>
      </c>
      <c r="F51" s="19">
        <f t="shared" si="15"/>
        <v>-4.3590531641823915E-3</v>
      </c>
    </row>
    <row r="52" spans="1:6" s="12" customFormat="1" ht="33" customHeight="1">
      <c r="A52" s="29" t="s">
        <v>90</v>
      </c>
      <c r="B52" s="29" t="s">
        <v>284</v>
      </c>
      <c r="C52" s="23"/>
      <c r="D52" s="19"/>
      <c r="E52" s="23"/>
      <c r="F52" s="19"/>
    </row>
    <row r="53" spans="1:6" s="12" customFormat="1" ht="33" customHeight="1">
      <c r="A53" s="30" t="s">
        <v>91</v>
      </c>
      <c r="B53" s="30" t="s">
        <v>92</v>
      </c>
      <c r="C53" s="23">
        <v>10</v>
      </c>
      <c r="D53" s="19">
        <f t="shared" ref="D53:D56" si="16">C53/0.702804</f>
        <v>14.228718106328365</v>
      </c>
      <c r="E53" s="23">
        <v>14.23</v>
      </c>
      <c r="F53" s="19">
        <f t="shared" ref="F53:F56" si="17">E53-D53</f>
        <v>1.2818936716350038E-3</v>
      </c>
    </row>
    <row r="54" spans="1:6" s="12" customFormat="1" ht="33" customHeight="1">
      <c r="A54" s="30" t="s">
        <v>93</v>
      </c>
      <c r="B54" s="30" t="s">
        <v>94</v>
      </c>
      <c r="C54" s="23">
        <v>15</v>
      </c>
      <c r="D54" s="19">
        <f t="shared" si="16"/>
        <v>21.343077159492548</v>
      </c>
      <c r="E54" s="23">
        <v>21.34</v>
      </c>
      <c r="F54" s="19">
        <f t="shared" si="17"/>
        <v>-3.0771594925482759E-3</v>
      </c>
    </row>
    <row r="55" spans="1:6" s="12" customFormat="1" ht="33" customHeight="1">
      <c r="A55" s="30" t="s">
        <v>95</v>
      </c>
      <c r="B55" s="30" t="s">
        <v>96</v>
      </c>
      <c r="C55" s="23">
        <v>25</v>
      </c>
      <c r="D55" s="19">
        <f t="shared" si="16"/>
        <v>35.57179526582091</v>
      </c>
      <c r="E55" s="23">
        <v>35.57</v>
      </c>
      <c r="F55" s="19">
        <f t="shared" si="17"/>
        <v>-1.7952658209097194E-3</v>
      </c>
    </row>
    <row r="56" spans="1:6" s="12" customFormat="1" ht="33" customHeight="1">
      <c r="A56" s="30" t="s">
        <v>97</v>
      </c>
      <c r="B56" s="30" t="s">
        <v>98</v>
      </c>
      <c r="C56" s="23">
        <v>30</v>
      </c>
      <c r="D56" s="19">
        <f t="shared" si="16"/>
        <v>42.686154318985096</v>
      </c>
      <c r="E56" s="23">
        <v>42.69</v>
      </c>
      <c r="F56" s="19">
        <f t="shared" si="17"/>
        <v>3.8456810149014586E-3</v>
      </c>
    </row>
    <row r="57" spans="1:6" s="12" customFormat="1" ht="33" customHeight="1">
      <c r="A57" s="29" t="s">
        <v>99</v>
      </c>
      <c r="B57" s="36" t="s">
        <v>285</v>
      </c>
      <c r="C57" s="23"/>
      <c r="D57" s="19"/>
      <c r="E57" s="23"/>
      <c r="F57" s="19"/>
    </row>
    <row r="58" spans="1:6" s="12" customFormat="1" ht="33" customHeight="1">
      <c r="A58" s="30" t="s">
        <v>100</v>
      </c>
      <c r="B58" s="30" t="s">
        <v>92</v>
      </c>
      <c r="C58" s="23">
        <v>10</v>
      </c>
      <c r="D58" s="19">
        <f t="shared" ref="D58:D61" si="18">C58/0.702804</f>
        <v>14.228718106328365</v>
      </c>
      <c r="E58" s="23">
        <v>14.23</v>
      </c>
      <c r="F58" s="19">
        <f t="shared" ref="F58:F61" si="19">E58-D58</f>
        <v>1.2818936716350038E-3</v>
      </c>
    </row>
    <row r="59" spans="1:6" s="12" customFormat="1" ht="33" customHeight="1">
      <c r="A59" s="30" t="s">
        <v>101</v>
      </c>
      <c r="B59" s="30" t="s">
        <v>94</v>
      </c>
      <c r="C59" s="23">
        <v>15</v>
      </c>
      <c r="D59" s="19">
        <f t="shared" si="18"/>
        <v>21.343077159492548</v>
      </c>
      <c r="E59" s="23">
        <v>21.34</v>
      </c>
      <c r="F59" s="19">
        <f t="shared" si="19"/>
        <v>-3.0771594925482759E-3</v>
      </c>
    </row>
    <row r="60" spans="1:6" s="12" customFormat="1" ht="33" customHeight="1">
      <c r="A60" s="30" t="s">
        <v>102</v>
      </c>
      <c r="B60" s="30" t="s">
        <v>96</v>
      </c>
      <c r="C60" s="23">
        <v>25</v>
      </c>
      <c r="D60" s="19">
        <f t="shared" si="18"/>
        <v>35.57179526582091</v>
      </c>
      <c r="E60" s="23">
        <v>35.57</v>
      </c>
      <c r="F60" s="19">
        <f t="shared" si="19"/>
        <v>-1.7952658209097194E-3</v>
      </c>
    </row>
    <row r="61" spans="1:6" s="12" customFormat="1" ht="33" customHeight="1">
      <c r="A61" s="30" t="s">
        <v>103</v>
      </c>
      <c r="B61" s="30" t="s">
        <v>98</v>
      </c>
      <c r="C61" s="23">
        <v>30</v>
      </c>
      <c r="D61" s="19">
        <f t="shared" si="18"/>
        <v>42.686154318985096</v>
      </c>
      <c r="E61" s="23">
        <v>42.69</v>
      </c>
      <c r="F61" s="19">
        <f t="shared" si="19"/>
        <v>3.8456810149014586E-3</v>
      </c>
    </row>
    <row r="62" spans="1:6" s="12" customFormat="1" ht="33" customHeight="1">
      <c r="A62" s="29" t="s">
        <v>105</v>
      </c>
      <c r="B62" s="29" t="s">
        <v>104</v>
      </c>
      <c r="C62" s="23"/>
      <c r="D62" s="19"/>
      <c r="E62" s="23"/>
      <c r="F62" s="19"/>
    </row>
    <row r="63" spans="1:6" s="12" customFormat="1" ht="33" customHeight="1">
      <c r="A63" s="30" t="s">
        <v>106</v>
      </c>
      <c r="B63" s="30" t="s">
        <v>107</v>
      </c>
      <c r="C63" s="23">
        <v>10</v>
      </c>
      <c r="D63" s="19">
        <f t="shared" ref="D63:D65" si="20">C63/0.702804</f>
        <v>14.228718106328365</v>
      </c>
      <c r="E63" s="23">
        <v>14.23</v>
      </c>
      <c r="F63" s="19">
        <f t="shared" ref="F63:F65" si="21">E63-D63</f>
        <v>1.2818936716350038E-3</v>
      </c>
    </row>
    <row r="64" spans="1:6" s="12" customFormat="1" ht="33" customHeight="1">
      <c r="A64" s="30" t="s">
        <v>108</v>
      </c>
      <c r="B64" s="30" t="s">
        <v>286</v>
      </c>
      <c r="C64" s="23">
        <v>10</v>
      </c>
      <c r="D64" s="19">
        <f t="shared" si="20"/>
        <v>14.228718106328365</v>
      </c>
      <c r="E64" s="23">
        <v>14.23</v>
      </c>
      <c r="F64" s="19">
        <f t="shared" si="21"/>
        <v>1.2818936716350038E-3</v>
      </c>
    </row>
    <row r="65" spans="1:6" s="12" customFormat="1" ht="33" customHeight="1">
      <c r="A65" s="30" t="s">
        <v>109</v>
      </c>
      <c r="B65" s="30" t="s">
        <v>110</v>
      </c>
      <c r="C65" s="23">
        <v>20</v>
      </c>
      <c r="D65" s="19">
        <f t="shared" si="20"/>
        <v>28.457436212656731</v>
      </c>
      <c r="E65" s="23">
        <v>28.46</v>
      </c>
      <c r="F65" s="19">
        <f t="shared" si="21"/>
        <v>2.5637873432700076E-3</v>
      </c>
    </row>
    <row r="66" spans="1:6" s="12" customFormat="1" ht="33" customHeight="1">
      <c r="A66" s="29" t="s">
        <v>112</v>
      </c>
      <c r="B66" s="29" t="s">
        <v>111</v>
      </c>
      <c r="C66" s="23"/>
      <c r="D66" s="19"/>
      <c r="E66" s="23"/>
      <c r="F66" s="19"/>
    </row>
    <row r="67" spans="1:6" s="12" customFormat="1" ht="33" customHeight="1">
      <c r="A67" s="30" t="s">
        <v>113</v>
      </c>
      <c r="B67" s="30" t="s">
        <v>114</v>
      </c>
      <c r="C67" s="23">
        <v>25</v>
      </c>
      <c r="D67" s="19">
        <f t="shared" ref="D67:D68" si="22">C67/0.702804</f>
        <v>35.57179526582091</v>
      </c>
      <c r="E67" s="23">
        <v>35.57</v>
      </c>
      <c r="F67" s="19">
        <f t="shared" ref="F67:F68" si="23">E67-D67</f>
        <v>-1.7952658209097194E-3</v>
      </c>
    </row>
    <row r="68" spans="1:6" s="12" customFormat="1" ht="33" customHeight="1">
      <c r="A68" s="30" t="s">
        <v>115</v>
      </c>
      <c r="B68" s="30" t="s">
        <v>287</v>
      </c>
      <c r="C68" s="23">
        <v>150</v>
      </c>
      <c r="D68" s="19">
        <f t="shared" si="22"/>
        <v>213.43077159492549</v>
      </c>
      <c r="E68" s="23">
        <v>213.43</v>
      </c>
      <c r="F68" s="19">
        <f t="shared" si="23"/>
        <v>-7.7159492548162234E-4</v>
      </c>
    </row>
    <row r="69" spans="1:6" s="12" customFormat="1" ht="33" customHeight="1">
      <c r="A69" s="40">
        <v>3</v>
      </c>
      <c r="B69" s="31" t="s">
        <v>288</v>
      </c>
      <c r="C69" s="23"/>
      <c r="D69" s="19"/>
      <c r="E69" s="23"/>
      <c r="F69" s="19"/>
    </row>
    <row r="70" spans="1:6" s="12" customFormat="1" ht="33" customHeight="1">
      <c r="A70" s="30" t="s">
        <v>116</v>
      </c>
      <c r="B70" s="30" t="s">
        <v>117</v>
      </c>
      <c r="C70" s="23">
        <v>0.5</v>
      </c>
      <c r="D70" s="19">
        <f t="shared" ref="D70:D71" si="24">C70/0.702804</f>
        <v>0.7114359053164182</v>
      </c>
      <c r="E70" s="23">
        <v>0.71</v>
      </c>
      <c r="F70" s="19">
        <f t="shared" ref="F70:F71" si="25">E70-D70</f>
        <v>-1.43590531641824E-3</v>
      </c>
    </row>
    <row r="71" spans="1:6" s="12" customFormat="1" ht="33" customHeight="1">
      <c r="A71" s="30" t="s">
        <v>118</v>
      </c>
      <c r="B71" s="30" t="s">
        <v>119</v>
      </c>
      <c r="C71" s="23">
        <v>1</v>
      </c>
      <c r="D71" s="19">
        <f t="shared" si="24"/>
        <v>1.4228718106328364</v>
      </c>
      <c r="E71" s="23">
        <v>1.42</v>
      </c>
      <c r="F71" s="19">
        <f t="shared" si="25"/>
        <v>-2.8718106328364801E-3</v>
      </c>
    </row>
    <row r="72" spans="1:6" s="12" customFormat="1" ht="63">
      <c r="A72" s="29" t="s">
        <v>121</v>
      </c>
      <c r="B72" s="36" t="s">
        <v>120</v>
      </c>
      <c r="C72" s="23"/>
      <c r="D72" s="19"/>
      <c r="E72" s="23"/>
      <c r="F72" s="19"/>
    </row>
    <row r="73" spans="1:6" s="12" customFormat="1" ht="33" customHeight="1">
      <c r="A73" s="30" t="s">
        <v>122</v>
      </c>
      <c r="B73" s="30" t="s">
        <v>123</v>
      </c>
      <c r="C73" s="23">
        <v>2</v>
      </c>
      <c r="D73" s="19">
        <f t="shared" ref="D73:D74" si="26">C73/0.702804</f>
        <v>2.8457436212656728</v>
      </c>
      <c r="E73" s="23">
        <v>2.85</v>
      </c>
      <c r="F73" s="19">
        <f t="shared" ref="F73:F74" si="27">E73-D73</f>
        <v>4.2563787343272708E-3</v>
      </c>
    </row>
    <row r="74" spans="1:6" s="12" customFormat="1" ht="33" customHeight="1">
      <c r="A74" s="30" t="s">
        <v>124</v>
      </c>
      <c r="B74" s="30" t="s">
        <v>125</v>
      </c>
      <c r="C74" s="23">
        <v>6</v>
      </c>
      <c r="D74" s="19">
        <f t="shared" si="26"/>
        <v>8.5372308637970189</v>
      </c>
      <c r="E74" s="23">
        <v>8.5399999999999991</v>
      </c>
      <c r="F74" s="19">
        <f t="shared" si="27"/>
        <v>2.7691362029802491E-3</v>
      </c>
    </row>
    <row r="75" spans="1:6" s="12" customFormat="1" ht="63">
      <c r="A75" s="26" t="s">
        <v>127</v>
      </c>
      <c r="B75" s="36" t="s">
        <v>126</v>
      </c>
      <c r="C75" s="23"/>
      <c r="D75" s="19"/>
      <c r="E75" s="23"/>
      <c r="F75" s="19"/>
    </row>
    <row r="76" spans="1:6" s="12" customFormat="1" ht="33" customHeight="1">
      <c r="A76" s="30" t="s">
        <v>128</v>
      </c>
      <c r="B76" s="30" t="s">
        <v>123</v>
      </c>
      <c r="C76" s="23">
        <v>100</v>
      </c>
      <c r="D76" s="19">
        <f t="shared" ref="D76:D77" si="28">C76/0.702804</f>
        <v>142.28718106328364</v>
      </c>
      <c r="E76" s="23">
        <v>142.29</v>
      </c>
      <c r="F76" s="19">
        <f t="shared" ref="F76:F77" si="29">E76-D76</f>
        <v>2.8189367163520274E-3</v>
      </c>
    </row>
    <row r="77" spans="1:6" s="12" customFormat="1" ht="33" customHeight="1">
      <c r="A77" s="30" t="s">
        <v>129</v>
      </c>
      <c r="B77" s="30" t="s">
        <v>125</v>
      </c>
      <c r="C77" s="23">
        <v>300</v>
      </c>
      <c r="D77" s="19">
        <f t="shared" si="28"/>
        <v>426.86154318985098</v>
      </c>
      <c r="E77" s="23">
        <v>426.86</v>
      </c>
      <c r="F77" s="19">
        <f t="shared" si="29"/>
        <v>-1.5431898509632447E-3</v>
      </c>
    </row>
    <row r="78" spans="1:6" s="12" customFormat="1" ht="33" customHeight="1">
      <c r="A78" s="29" t="s">
        <v>131</v>
      </c>
      <c r="B78" s="29" t="s">
        <v>130</v>
      </c>
      <c r="C78" s="23"/>
      <c r="D78" s="19"/>
      <c r="E78" s="23"/>
      <c r="F78" s="19"/>
    </row>
    <row r="79" spans="1:6" s="12" customFormat="1" ht="33" customHeight="1">
      <c r="A79" s="29" t="s">
        <v>133</v>
      </c>
      <c r="B79" s="29" t="s">
        <v>132</v>
      </c>
      <c r="C79" s="23"/>
      <c r="D79" s="19"/>
      <c r="E79" s="23"/>
      <c r="F79" s="19"/>
    </row>
    <row r="80" spans="1:6" s="12" customFormat="1" ht="33" customHeight="1">
      <c r="A80" s="30" t="s">
        <v>134</v>
      </c>
      <c r="B80" s="30" t="s">
        <v>123</v>
      </c>
      <c r="C80" s="23">
        <v>10</v>
      </c>
      <c r="D80" s="19">
        <f t="shared" ref="D80:D81" si="30">C80/0.702804</f>
        <v>14.228718106328365</v>
      </c>
      <c r="E80" s="23">
        <v>14.23</v>
      </c>
      <c r="F80" s="19">
        <f t="shared" ref="F80:F81" si="31">E80-D80</f>
        <v>1.2818936716350038E-3</v>
      </c>
    </row>
    <row r="81" spans="1:6" s="12" customFormat="1" ht="33" customHeight="1">
      <c r="A81" s="30" t="s">
        <v>135</v>
      </c>
      <c r="B81" s="30" t="s">
        <v>125</v>
      </c>
      <c r="C81" s="23">
        <v>100</v>
      </c>
      <c r="D81" s="19">
        <f t="shared" si="30"/>
        <v>142.28718106328364</v>
      </c>
      <c r="E81" s="23">
        <v>142.29</v>
      </c>
      <c r="F81" s="19">
        <f t="shared" si="31"/>
        <v>2.8189367163520274E-3</v>
      </c>
    </row>
    <row r="82" spans="1:6" s="12" customFormat="1" ht="33" customHeight="1">
      <c r="A82" s="30" t="s">
        <v>136</v>
      </c>
      <c r="B82" s="30" t="s">
        <v>137</v>
      </c>
      <c r="C82" s="23"/>
      <c r="D82" s="19"/>
      <c r="E82" s="23"/>
      <c r="F82" s="19"/>
    </row>
    <row r="83" spans="1:6" s="12" customFormat="1" ht="33" customHeight="1">
      <c r="A83" s="30" t="s">
        <v>138</v>
      </c>
      <c r="B83" s="30" t="s">
        <v>123</v>
      </c>
      <c r="C83" s="23">
        <v>5</v>
      </c>
      <c r="D83" s="19">
        <f t="shared" ref="D83:D84" si="32">C83/0.702804</f>
        <v>7.1143590531641827</v>
      </c>
      <c r="E83" s="23">
        <v>7.11</v>
      </c>
      <c r="F83" s="19">
        <f t="shared" ref="F83:F84" si="33">E83-D83</f>
        <v>-4.3590531641823915E-3</v>
      </c>
    </row>
    <row r="84" spans="1:6" s="12" customFormat="1" ht="33" customHeight="1">
      <c r="A84" s="30" t="s">
        <v>139</v>
      </c>
      <c r="B84" s="30" t="s">
        <v>125</v>
      </c>
      <c r="C84" s="23">
        <v>50</v>
      </c>
      <c r="D84" s="19">
        <f t="shared" si="32"/>
        <v>71.14359053164182</v>
      </c>
      <c r="E84" s="23">
        <v>71.14</v>
      </c>
      <c r="F84" s="19">
        <f t="shared" si="33"/>
        <v>-3.5905316418194388E-3</v>
      </c>
    </row>
    <row r="85" spans="1:6" s="12" customFormat="1" ht="33" customHeight="1">
      <c r="A85" s="26" t="s">
        <v>141</v>
      </c>
      <c r="B85" s="45" t="s">
        <v>140</v>
      </c>
      <c r="C85" s="23"/>
      <c r="D85" s="19"/>
      <c r="E85" s="23"/>
      <c r="F85" s="19"/>
    </row>
    <row r="86" spans="1:6" s="12" customFormat="1" ht="33" customHeight="1">
      <c r="A86" s="26" t="s">
        <v>142</v>
      </c>
      <c r="B86" s="31" t="s">
        <v>132</v>
      </c>
      <c r="C86" s="23"/>
      <c r="D86" s="19"/>
      <c r="E86" s="23"/>
      <c r="F86" s="19"/>
    </row>
    <row r="87" spans="1:6" s="12" customFormat="1" ht="33" customHeight="1">
      <c r="A87" s="32" t="s">
        <v>143</v>
      </c>
      <c r="B87" s="30" t="s">
        <v>123</v>
      </c>
      <c r="C87" s="23">
        <v>20</v>
      </c>
      <c r="D87" s="19">
        <f t="shared" ref="D87:D88" si="34">C87/0.702804</f>
        <v>28.457436212656731</v>
      </c>
      <c r="E87" s="23">
        <v>28.46</v>
      </c>
      <c r="F87" s="19">
        <f t="shared" ref="F87:F88" si="35">E87-D87</f>
        <v>2.5637873432700076E-3</v>
      </c>
    </row>
    <row r="88" spans="1:6" s="12" customFormat="1" ht="33" customHeight="1">
      <c r="A88" s="30" t="s">
        <v>144</v>
      </c>
      <c r="B88" s="30" t="s">
        <v>125</v>
      </c>
      <c r="C88" s="23">
        <v>300</v>
      </c>
      <c r="D88" s="19">
        <f t="shared" si="34"/>
        <v>426.86154318985098</v>
      </c>
      <c r="E88" s="23">
        <v>426.86</v>
      </c>
      <c r="F88" s="19">
        <f t="shared" si="35"/>
        <v>-1.5431898509632447E-3</v>
      </c>
    </row>
    <row r="89" spans="1:6" s="12" customFormat="1" ht="33" customHeight="1">
      <c r="A89" s="29" t="s">
        <v>145</v>
      </c>
      <c r="B89" s="31" t="s">
        <v>137</v>
      </c>
      <c r="C89" s="23"/>
      <c r="D89" s="19"/>
      <c r="E89" s="23"/>
      <c r="F89" s="19"/>
    </row>
    <row r="90" spans="1:6" s="12" customFormat="1" ht="33" customHeight="1">
      <c r="A90" s="30" t="s">
        <v>146</v>
      </c>
      <c r="B90" s="30" t="s">
        <v>123</v>
      </c>
      <c r="C90" s="23">
        <v>10</v>
      </c>
      <c r="D90" s="19">
        <f t="shared" ref="D90:D91" si="36">C90/0.702804</f>
        <v>14.228718106328365</v>
      </c>
      <c r="E90" s="23">
        <v>14.23</v>
      </c>
      <c r="F90" s="19">
        <f t="shared" ref="F90:F91" si="37">E90-D90</f>
        <v>1.2818936716350038E-3</v>
      </c>
    </row>
    <row r="91" spans="1:6" s="12" customFormat="1" ht="33" customHeight="1">
      <c r="A91" s="30" t="s">
        <v>147</v>
      </c>
      <c r="B91" s="30" t="s">
        <v>125</v>
      </c>
      <c r="C91" s="23">
        <v>100</v>
      </c>
      <c r="D91" s="19">
        <f t="shared" si="36"/>
        <v>142.28718106328364</v>
      </c>
      <c r="E91" s="23">
        <v>142.29</v>
      </c>
      <c r="F91" s="19">
        <f t="shared" si="37"/>
        <v>2.8189367163520274E-3</v>
      </c>
    </row>
    <row r="92" spans="1:6" s="12" customFormat="1" ht="33" customHeight="1">
      <c r="A92" s="29" t="s">
        <v>148</v>
      </c>
      <c r="B92" s="31" t="s">
        <v>149</v>
      </c>
      <c r="C92" s="23"/>
      <c r="D92" s="19"/>
      <c r="E92" s="23"/>
      <c r="F92" s="19"/>
    </row>
    <row r="93" spans="1:6" s="12" customFormat="1" ht="33" customHeight="1">
      <c r="A93" s="30" t="s">
        <v>150</v>
      </c>
      <c r="B93" s="30" t="s">
        <v>151</v>
      </c>
      <c r="C93" s="23">
        <v>5</v>
      </c>
      <c r="D93" s="19">
        <f t="shared" ref="D93:D94" si="38">C93/0.702804</f>
        <v>7.1143590531641827</v>
      </c>
      <c r="E93" s="23">
        <v>7.11</v>
      </c>
      <c r="F93" s="19">
        <f t="shared" ref="F93:F94" si="39">E93-D93</f>
        <v>-4.3590531641823915E-3</v>
      </c>
    </row>
    <row r="94" spans="1:6" s="12" customFormat="1" ht="33" customHeight="1">
      <c r="A94" s="30" t="s">
        <v>152</v>
      </c>
      <c r="B94" s="30" t="s">
        <v>153</v>
      </c>
      <c r="C94" s="23">
        <v>5</v>
      </c>
      <c r="D94" s="19">
        <f t="shared" si="38"/>
        <v>7.1143590531641827</v>
      </c>
      <c r="E94" s="23">
        <v>7.11</v>
      </c>
      <c r="F94" s="19">
        <f t="shared" si="39"/>
        <v>-4.3590531641823915E-3</v>
      </c>
    </row>
    <row r="95" spans="1:6" s="12" customFormat="1" ht="33" customHeight="1">
      <c r="A95" s="29" t="s">
        <v>154</v>
      </c>
      <c r="B95" s="31" t="s">
        <v>155</v>
      </c>
      <c r="C95" s="23"/>
      <c r="D95" s="19"/>
      <c r="E95" s="23"/>
      <c r="F95" s="19"/>
    </row>
    <row r="96" spans="1:6" s="12" customFormat="1" ht="33" customHeight="1">
      <c r="A96" s="30" t="s">
        <v>156</v>
      </c>
      <c r="B96" s="30" t="s">
        <v>151</v>
      </c>
      <c r="C96" s="23">
        <v>1</v>
      </c>
      <c r="D96" s="19">
        <f t="shared" ref="D96:D97" si="40">C96/0.702804</f>
        <v>1.4228718106328364</v>
      </c>
      <c r="E96" s="23">
        <v>1.42</v>
      </c>
      <c r="F96" s="19">
        <f t="shared" ref="F96:F97" si="41">E96-D96</f>
        <v>-2.8718106328364801E-3</v>
      </c>
    </row>
    <row r="97" spans="1:6" s="12" customFormat="1" ht="33" customHeight="1">
      <c r="A97" s="30" t="s">
        <v>157</v>
      </c>
      <c r="B97" s="30" t="s">
        <v>153</v>
      </c>
      <c r="C97" s="23">
        <v>1</v>
      </c>
      <c r="D97" s="19">
        <f t="shared" si="40"/>
        <v>1.4228718106328364</v>
      </c>
      <c r="E97" s="23">
        <v>1.42</v>
      </c>
      <c r="F97" s="19">
        <f t="shared" si="41"/>
        <v>-2.8718106328364801E-3</v>
      </c>
    </row>
    <row r="98" spans="1:6" s="12" customFormat="1" ht="33" customHeight="1">
      <c r="A98" s="29" t="s">
        <v>158</v>
      </c>
      <c r="B98" s="31" t="s">
        <v>159</v>
      </c>
      <c r="C98" s="23"/>
      <c r="D98" s="19"/>
      <c r="E98" s="23"/>
      <c r="F98" s="19"/>
    </row>
    <row r="99" spans="1:6" s="12" customFormat="1" ht="33" customHeight="1">
      <c r="A99" s="30" t="s">
        <v>160</v>
      </c>
      <c r="B99" s="30" t="s">
        <v>151</v>
      </c>
      <c r="C99" s="23">
        <v>0.5</v>
      </c>
      <c r="D99" s="19">
        <f t="shared" ref="D99:D100" si="42">C99/0.702804</f>
        <v>0.7114359053164182</v>
      </c>
      <c r="E99" s="23">
        <v>0.71</v>
      </c>
      <c r="F99" s="19">
        <f t="shared" ref="F99:F100" si="43">E99-D99</f>
        <v>-1.43590531641824E-3</v>
      </c>
    </row>
    <row r="100" spans="1:6" s="12" customFormat="1" ht="33" customHeight="1">
      <c r="A100" s="30" t="s">
        <v>161</v>
      </c>
      <c r="B100" s="30" t="s">
        <v>153</v>
      </c>
      <c r="C100" s="23">
        <v>0.5</v>
      </c>
      <c r="D100" s="19">
        <f t="shared" si="42"/>
        <v>0.7114359053164182</v>
      </c>
      <c r="E100" s="23">
        <v>0.71</v>
      </c>
      <c r="F100" s="19">
        <f t="shared" si="43"/>
        <v>-1.43590531641824E-3</v>
      </c>
    </row>
    <row r="101" spans="1:6" s="12" customFormat="1" ht="33" customHeight="1">
      <c r="A101" s="29" t="s">
        <v>163</v>
      </c>
      <c r="B101" s="31" t="s">
        <v>162</v>
      </c>
      <c r="C101" s="23"/>
      <c r="D101" s="19"/>
      <c r="E101" s="23"/>
      <c r="F101" s="19"/>
    </row>
    <row r="102" spans="1:6" s="12" customFormat="1" ht="33" customHeight="1">
      <c r="A102" s="30" t="s">
        <v>164</v>
      </c>
      <c r="B102" s="30" t="s">
        <v>151</v>
      </c>
      <c r="C102" s="23">
        <v>0.3</v>
      </c>
      <c r="D102" s="19">
        <f t="shared" ref="D102:D104" si="44">C102/0.702804</f>
        <v>0.42686154318985092</v>
      </c>
      <c r="E102" s="23">
        <v>0.43</v>
      </c>
      <c r="F102" s="19">
        <f t="shared" ref="F102:F104" si="45">E102-D102</f>
        <v>3.1384568101490706E-3</v>
      </c>
    </row>
    <row r="103" spans="1:6" s="12" customFormat="1" ht="33" customHeight="1">
      <c r="A103" s="30" t="s">
        <v>165</v>
      </c>
      <c r="B103" s="30" t="s">
        <v>153</v>
      </c>
      <c r="C103" s="23">
        <v>0.3</v>
      </c>
      <c r="D103" s="19">
        <f t="shared" si="44"/>
        <v>0.42686154318985092</v>
      </c>
      <c r="E103" s="23">
        <v>0.43</v>
      </c>
      <c r="F103" s="19">
        <f t="shared" si="45"/>
        <v>3.1384568101490706E-3</v>
      </c>
    </row>
    <row r="104" spans="1:6" s="12" customFormat="1" ht="33" customHeight="1">
      <c r="A104" s="30" t="s">
        <v>166</v>
      </c>
      <c r="B104" s="30" t="s">
        <v>167</v>
      </c>
      <c r="C104" s="23">
        <v>0.5</v>
      </c>
      <c r="D104" s="19">
        <f t="shared" si="44"/>
        <v>0.7114359053164182</v>
      </c>
      <c r="E104" s="23">
        <v>0.71</v>
      </c>
      <c r="F104" s="19">
        <f t="shared" si="45"/>
        <v>-1.43590531641824E-3</v>
      </c>
    </row>
    <row r="105" spans="1:6" s="12" customFormat="1" ht="33" customHeight="1">
      <c r="A105" s="29" t="s">
        <v>168</v>
      </c>
      <c r="B105" s="31" t="s">
        <v>289</v>
      </c>
      <c r="C105" s="23"/>
      <c r="D105" s="19"/>
      <c r="E105" s="23"/>
      <c r="F105" s="19"/>
    </row>
    <row r="106" spans="1:6" s="12" customFormat="1" ht="33" customHeight="1">
      <c r="A106" s="30" t="s">
        <v>169</v>
      </c>
      <c r="B106" s="30" t="s">
        <v>170</v>
      </c>
      <c r="C106" s="23">
        <v>3</v>
      </c>
      <c r="D106" s="19">
        <f t="shared" ref="D106:D107" si="46">C106/0.702804</f>
        <v>4.2686154318985094</v>
      </c>
      <c r="E106" s="23">
        <v>4.2699999999999996</v>
      </c>
      <c r="F106" s="19">
        <f t="shared" ref="F106:F107" si="47">E106-D106</f>
        <v>1.3845681014901245E-3</v>
      </c>
    </row>
    <row r="107" spans="1:6" s="12" customFormat="1" ht="33" customHeight="1">
      <c r="A107" s="30" t="s">
        <v>171</v>
      </c>
      <c r="B107" s="30" t="s">
        <v>172</v>
      </c>
      <c r="C107" s="23">
        <v>10</v>
      </c>
      <c r="D107" s="19">
        <f t="shared" si="46"/>
        <v>14.228718106328365</v>
      </c>
      <c r="E107" s="23">
        <v>14.23</v>
      </c>
      <c r="F107" s="19">
        <f t="shared" si="47"/>
        <v>1.2818936716350038E-3</v>
      </c>
    </row>
    <row r="108" spans="1:6" s="12" customFormat="1" ht="33" customHeight="1">
      <c r="A108" s="29" t="s">
        <v>173</v>
      </c>
      <c r="B108" s="31" t="s">
        <v>290</v>
      </c>
      <c r="C108" s="23"/>
      <c r="D108" s="19"/>
      <c r="E108" s="23"/>
      <c r="F108" s="19"/>
    </row>
    <row r="109" spans="1:6" s="12" customFormat="1" ht="33" customHeight="1">
      <c r="A109" s="30" t="s">
        <v>174</v>
      </c>
      <c r="B109" s="30" t="s">
        <v>170</v>
      </c>
      <c r="C109" s="23">
        <v>2.5</v>
      </c>
      <c r="D109" s="19">
        <f t="shared" ref="D109:D110" si="48">C109/0.702804</f>
        <v>3.5571795265820914</v>
      </c>
      <c r="E109" s="23">
        <v>3.56</v>
      </c>
      <c r="F109" s="19">
        <f t="shared" ref="F109:F110" si="49">E109-D109</f>
        <v>2.8204734179086977E-3</v>
      </c>
    </row>
    <row r="110" spans="1:6" s="12" customFormat="1" ht="33" customHeight="1">
      <c r="A110" s="30" t="s">
        <v>175</v>
      </c>
      <c r="B110" s="30" t="s">
        <v>172</v>
      </c>
      <c r="C110" s="23">
        <v>8</v>
      </c>
      <c r="D110" s="19">
        <f t="shared" si="48"/>
        <v>11.382974485062691</v>
      </c>
      <c r="E110" s="23">
        <v>11.38</v>
      </c>
      <c r="F110" s="19">
        <f t="shared" si="49"/>
        <v>-2.9744850626904906E-3</v>
      </c>
    </row>
    <row r="111" spans="1:6" s="12" customFormat="1" ht="33" customHeight="1">
      <c r="A111" s="29" t="s">
        <v>176</v>
      </c>
      <c r="B111" s="29" t="s">
        <v>291</v>
      </c>
      <c r="C111" s="23"/>
      <c r="D111" s="19"/>
      <c r="E111" s="23"/>
      <c r="F111" s="19"/>
    </row>
    <row r="112" spans="1:6" s="12" customFormat="1" ht="33" customHeight="1">
      <c r="A112" s="30" t="s">
        <v>177</v>
      </c>
      <c r="B112" s="30" t="s">
        <v>170</v>
      </c>
      <c r="C112" s="23">
        <v>2</v>
      </c>
      <c r="D112" s="19">
        <f t="shared" ref="D112:D113" si="50">C112/0.702804</f>
        <v>2.8457436212656728</v>
      </c>
      <c r="E112" s="23">
        <v>2.85</v>
      </c>
      <c r="F112" s="19">
        <f t="shared" ref="F112:F113" si="51">E112-D112</f>
        <v>4.2563787343272708E-3</v>
      </c>
    </row>
    <row r="113" spans="1:6" s="12" customFormat="1" ht="33" customHeight="1">
      <c r="A113" s="30" t="s">
        <v>178</v>
      </c>
      <c r="B113" s="30" t="s">
        <v>172</v>
      </c>
      <c r="C113" s="23">
        <v>5</v>
      </c>
      <c r="D113" s="19">
        <f t="shared" si="50"/>
        <v>7.1143590531641827</v>
      </c>
      <c r="E113" s="23">
        <v>7.11</v>
      </c>
      <c r="F113" s="19">
        <f t="shared" si="51"/>
        <v>-4.3590531641823915E-3</v>
      </c>
    </row>
    <row r="114" spans="1:6" s="12" customFormat="1" ht="33" customHeight="1">
      <c r="A114" s="29" t="s">
        <v>179</v>
      </c>
      <c r="B114" s="29" t="s">
        <v>292</v>
      </c>
      <c r="C114" s="23"/>
      <c r="D114" s="19"/>
      <c r="E114" s="23"/>
      <c r="F114" s="19"/>
    </row>
    <row r="115" spans="1:6" s="12" customFormat="1" ht="33" customHeight="1">
      <c r="A115" s="30" t="s">
        <v>180</v>
      </c>
      <c r="B115" s="30" t="s">
        <v>170</v>
      </c>
      <c r="C115" s="23">
        <v>1.5</v>
      </c>
      <c r="D115" s="19">
        <f t="shared" ref="D115:D117" si="52">C115/0.702804</f>
        <v>2.1343077159492547</v>
      </c>
      <c r="E115" s="23">
        <v>2.13</v>
      </c>
      <c r="F115" s="19">
        <f t="shared" ref="F115:F117" si="53">E115-D115</f>
        <v>-4.3077159492548311E-3</v>
      </c>
    </row>
    <row r="116" spans="1:6" s="12" customFormat="1" ht="33" customHeight="1">
      <c r="A116" s="30" t="s">
        <v>181</v>
      </c>
      <c r="B116" s="30" t="s">
        <v>172</v>
      </c>
      <c r="C116" s="23">
        <v>3</v>
      </c>
      <c r="D116" s="19">
        <f t="shared" si="52"/>
        <v>4.2686154318985094</v>
      </c>
      <c r="E116" s="23">
        <v>4.2699999999999996</v>
      </c>
      <c r="F116" s="19">
        <f t="shared" si="53"/>
        <v>1.3845681014901245E-3</v>
      </c>
    </row>
    <row r="117" spans="1:6" s="12" customFormat="1" ht="33" customHeight="1">
      <c r="A117" s="30" t="s">
        <v>182</v>
      </c>
      <c r="B117" s="30" t="s">
        <v>183</v>
      </c>
      <c r="C117" s="23">
        <v>2</v>
      </c>
      <c r="D117" s="19">
        <f t="shared" si="52"/>
        <v>2.8457436212656728</v>
      </c>
      <c r="E117" s="23">
        <v>2.85</v>
      </c>
      <c r="F117" s="19">
        <f t="shared" si="53"/>
        <v>4.2563787343272708E-3</v>
      </c>
    </row>
    <row r="118" spans="1:6" s="12" customFormat="1" ht="33" customHeight="1">
      <c r="A118" s="29" t="s">
        <v>187</v>
      </c>
      <c r="B118" s="36" t="s">
        <v>184</v>
      </c>
      <c r="C118" s="23"/>
      <c r="D118" s="19"/>
      <c r="E118" s="23"/>
      <c r="F118" s="19"/>
    </row>
    <row r="119" spans="1:6" s="12" customFormat="1" ht="33" customHeight="1">
      <c r="A119" s="30" t="s">
        <v>185</v>
      </c>
      <c r="B119" s="30" t="s">
        <v>186</v>
      </c>
      <c r="C119" s="23">
        <v>5</v>
      </c>
      <c r="D119" s="19">
        <f t="shared" ref="D119:D120" si="54">C119/0.702804</f>
        <v>7.1143590531641827</v>
      </c>
      <c r="E119" s="23">
        <v>7.11</v>
      </c>
      <c r="F119" s="19">
        <f t="shared" ref="F119:F120" si="55">E119-D119</f>
        <v>-4.3590531641823915E-3</v>
      </c>
    </row>
    <row r="120" spans="1:6" s="12" customFormat="1" ht="33" customHeight="1">
      <c r="A120" s="30" t="s">
        <v>188</v>
      </c>
      <c r="B120" s="30" t="s">
        <v>189</v>
      </c>
      <c r="C120" s="23">
        <v>10</v>
      </c>
      <c r="D120" s="19">
        <f t="shared" si="54"/>
        <v>14.228718106328365</v>
      </c>
      <c r="E120" s="23">
        <v>14.23</v>
      </c>
      <c r="F120" s="19">
        <f t="shared" si="55"/>
        <v>1.2818936716350038E-3</v>
      </c>
    </row>
    <row r="121" spans="1:6" s="12" customFormat="1" ht="33" customHeight="1">
      <c r="A121" s="29" t="s">
        <v>191</v>
      </c>
      <c r="B121" s="45" t="s">
        <v>190</v>
      </c>
      <c r="C121" s="23"/>
      <c r="D121" s="19"/>
      <c r="E121" s="23"/>
      <c r="F121" s="19"/>
    </row>
    <row r="122" spans="1:6" s="12" customFormat="1" ht="33" customHeight="1">
      <c r="A122" s="29" t="s">
        <v>193</v>
      </c>
      <c r="B122" s="31" t="s">
        <v>192</v>
      </c>
      <c r="C122" s="23">
        <v>5</v>
      </c>
      <c r="D122" s="19">
        <f t="shared" ref="D122:D123" si="56">C122/0.702804</f>
        <v>7.1143590531641827</v>
      </c>
      <c r="E122" s="23">
        <v>7.11</v>
      </c>
      <c r="F122" s="19">
        <f t="shared" ref="F122:F123" si="57">E122-D122</f>
        <v>-4.3590531641823915E-3</v>
      </c>
    </row>
    <row r="123" spans="1:6" s="12" customFormat="1" ht="33" customHeight="1">
      <c r="A123" s="30" t="s">
        <v>194</v>
      </c>
      <c r="B123" s="30" t="s">
        <v>195</v>
      </c>
      <c r="C123" s="23">
        <v>10</v>
      </c>
      <c r="D123" s="19">
        <f t="shared" si="56"/>
        <v>14.228718106328365</v>
      </c>
      <c r="E123" s="23">
        <v>14.23</v>
      </c>
      <c r="F123" s="19">
        <f t="shared" si="57"/>
        <v>1.2818936716350038E-3</v>
      </c>
    </row>
    <row r="124" spans="1:6" s="12" customFormat="1" ht="33" customHeight="1">
      <c r="A124" s="29" t="s">
        <v>197</v>
      </c>
      <c r="B124" s="29" t="s">
        <v>196</v>
      </c>
      <c r="C124" s="23"/>
      <c r="D124" s="19"/>
      <c r="E124" s="23"/>
      <c r="F124" s="19"/>
    </row>
    <row r="125" spans="1:6" s="12" customFormat="1" ht="33" customHeight="1">
      <c r="A125" s="30" t="s">
        <v>198</v>
      </c>
      <c r="B125" s="30" t="s">
        <v>199</v>
      </c>
      <c r="C125" s="23">
        <v>2</v>
      </c>
      <c r="D125" s="19">
        <f t="shared" ref="D125:D126" si="58">C125/0.702804</f>
        <v>2.8457436212656728</v>
      </c>
      <c r="E125" s="23">
        <v>2.85</v>
      </c>
      <c r="F125" s="19">
        <f t="shared" ref="F125:F126" si="59">E125-D125</f>
        <v>4.2563787343272708E-3</v>
      </c>
    </row>
    <row r="126" spans="1:6" s="12" customFormat="1" ht="33" customHeight="1">
      <c r="A126" s="30" t="s">
        <v>200</v>
      </c>
      <c r="B126" s="30" t="s">
        <v>201</v>
      </c>
      <c r="C126" s="23">
        <v>5</v>
      </c>
      <c r="D126" s="19">
        <f t="shared" si="58"/>
        <v>7.1143590531641827</v>
      </c>
      <c r="E126" s="23">
        <v>7.11</v>
      </c>
      <c r="F126" s="19">
        <f t="shared" si="59"/>
        <v>-4.3590531641823915E-3</v>
      </c>
    </row>
    <row r="127" spans="1:6" s="12" customFormat="1" ht="33" customHeight="1">
      <c r="A127" s="29" t="s">
        <v>203</v>
      </c>
      <c r="B127" s="36" t="s">
        <v>202</v>
      </c>
      <c r="C127" s="23"/>
      <c r="D127" s="19"/>
      <c r="E127" s="23"/>
      <c r="F127" s="19"/>
    </row>
    <row r="128" spans="1:6" s="12" customFormat="1" ht="33" customHeight="1">
      <c r="A128" s="30" t="s">
        <v>204</v>
      </c>
      <c r="B128" s="30" t="s">
        <v>205</v>
      </c>
      <c r="C128" s="23"/>
      <c r="D128" s="19"/>
      <c r="E128" s="23"/>
      <c r="F128" s="19"/>
    </row>
    <row r="129" spans="1:6" s="12" customFormat="1" ht="33" customHeight="1">
      <c r="A129" s="30" t="s">
        <v>206</v>
      </c>
      <c r="B129" s="30" t="s">
        <v>151</v>
      </c>
      <c r="C129" s="23">
        <v>3</v>
      </c>
      <c r="D129" s="19">
        <f t="shared" ref="D129:D130" si="60">C129/0.702804</f>
        <v>4.2686154318985094</v>
      </c>
      <c r="E129" s="23">
        <v>4.2699999999999996</v>
      </c>
      <c r="F129" s="19">
        <f t="shared" ref="F129:F130" si="61">E129-D129</f>
        <v>1.3845681014901245E-3</v>
      </c>
    </row>
    <row r="130" spans="1:6" s="12" customFormat="1" ht="33" customHeight="1">
      <c r="A130" s="30" t="s">
        <v>207</v>
      </c>
      <c r="B130" s="30" t="s">
        <v>208</v>
      </c>
      <c r="C130" s="23">
        <v>1</v>
      </c>
      <c r="D130" s="19">
        <f t="shared" si="60"/>
        <v>1.4228718106328364</v>
      </c>
      <c r="E130" s="23">
        <v>1.42</v>
      </c>
      <c r="F130" s="19">
        <f t="shared" si="61"/>
        <v>-2.8718106328364801E-3</v>
      </c>
    </row>
    <row r="131" spans="1:6" s="12" customFormat="1" ht="33" customHeight="1">
      <c r="A131" s="29" t="s">
        <v>209</v>
      </c>
      <c r="B131" s="37" t="s">
        <v>210</v>
      </c>
      <c r="C131" s="23"/>
      <c r="D131" s="19"/>
      <c r="E131" s="23"/>
      <c r="F131" s="19"/>
    </row>
    <row r="132" spans="1:6" s="12" customFormat="1" ht="33" customHeight="1">
      <c r="A132" s="30" t="s">
        <v>211</v>
      </c>
      <c r="B132" s="30" t="s">
        <v>151</v>
      </c>
      <c r="C132" s="23">
        <v>1</v>
      </c>
      <c r="D132" s="19">
        <f t="shared" ref="D132:D138" si="62">C132/0.702804</f>
        <v>1.4228718106328364</v>
      </c>
      <c r="E132" s="23">
        <v>1.42</v>
      </c>
      <c r="F132" s="19">
        <f t="shared" ref="F132:F138" si="63">E132-D132</f>
        <v>-2.8718106328364801E-3</v>
      </c>
    </row>
    <row r="133" spans="1:6" s="12" customFormat="1" ht="33" customHeight="1">
      <c r="A133" s="30" t="s">
        <v>212</v>
      </c>
      <c r="B133" s="30" t="s">
        <v>208</v>
      </c>
      <c r="C133" s="23">
        <v>0.5</v>
      </c>
      <c r="D133" s="19">
        <f t="shared" si="62"/>
        <v>0.7114359053164182</v>
      </c>
      <c r="E133" s="23">
        <v>0.71</v>
      </c>
      <c r="F133" s="19">
        <f t="shared" si="63"/>
        <v>-1.43590531641824E-3</v>
      </c>
    </row>
    <row r="134" spans="1:6" s="12" customFormat="1" ht="33" customHeight="1">
      <c r="A134" s="30" t="s">
        <v>213</v>
      </c>
      <c r="B134" s="30" t="s">
        <v>293</v>
      </c>
      <c r="C134" s="23">
        <v>2</v>
      </c>
      <c r="D134" s="19">
        <f t="shared" si="62"/>
        <v>2.8457436212656728</v>
      </c>
      <c r="E134" s="23">
        <v>2.85</v>
      </c>
      <c r="F134" s="19">
        <f t="shared" si="63"/>
        <v>4.2563787343272708E-3</v>
      </c>
    </row>
    <row r="135" spans="1:6" s="12" customFormat="1" ht="33" customHeight="1">
      <c r="A135" s="30" t="s">
        <v>214</v>
      </c>
      <c r="B135" s="30" t="s">
        <v>215</v>
      </c>
      <c r="C135" s="23">
        <v>15</v>
      </c>
      <c r="D135" s="19">
        <f t="shared" si="62"/>
        <v>21.343077159492548</v>
      </c>
      <c r="E135" s="23">
        <v>21.34</v>
      </c>
      <c r="F135" s="19">
        <f t="shared" si="63"/>
        <v>-3.0771594925482759E-3</v>
      </c>
    </row>
    <row r="136" spans="1:6" s="12" customFormat="1" ht="46.15" customHeight="1">
      <c r="A136" s="30" t="s">
        <v>216</v>
      </c>
      <c r="B136" s="30" t="s">
        <v>217</v>
      </c>
      <c r="C136" s="23">
        <v>105</v>
      </c>
      <c r="D136" s="19">
        <f t="shared" si="62"/>
        <v>149.40154011644782</v>
      </c>
      <c r="E136" s="23">
        <v>149.4</v>
      </c>
      <c r="F136" s="19">
        <f t="shared" si="63"/>
        <v>-1.5401164478134888E-3</v>
      </c>
    </row>
    <row r="137" spans="1:6" s="12" customFormat="1" ht="33" customHeight="1">
      <c r="A137" s="30" t="s">
        <v>218</v>
      </c>
      <c r="B137" s="30" t="s">
        <v>219</v>
      </c>
      <c r="C137" s="23">
        <v>5</v>
      </c>
      <c r="D137" s="19">
        <f t="shared" si="62"/>
        <v>7.1143590531641827</v>
      </c>
      <c r="E137" s="23">
        <v>7.11</v>
      </c>
      <c r="F137" s="19">
        <f t="shared" si="63"/>
        <v>-4.3590531641823915E-3</v>
      </c>
    </row>
    <row r="138" spans="1:6" s="12" customFormat="1" ht="33" customHeight="1">
      <c r="A138" s="30" t="s">
        <v>220</v>
      </c>
      <c r="B138" s="30" t="s">
        <v>221</v>
      </c>
      <c r="C138" s="23">
        <v>105</v>
      </c>
      <c r="D138" s="19">
        <f t="shared" si="62"/>
        <v>149.40154011644782</v>
      </c>
      <c r="E138" s="23">
        <v>149.4</v>
      </c>
      <c r="F138" s="19">
        <f t="shared" si="63"/>
        <v>-1.5401164478134888E-3</v>
      </c>
    </row>
    <row r="139" spans="1:6" s="12" customFormat="1" ht="33" customHeight="1">
      <c r="A139" s="30" t="s">
        <v>222</v>
      </c>
      <c r="B139" s="30" t="s">
        <v>223</v>
      </c>
      <c r="C139" s="25" t="s">
        <v>224</v>
      </c>
      <c r="D139" s="19"/>
      <c r="E139" s="25" t="s">
        <v>224</v>
      </c>
      <c r="F139" s="19"/>
    </row>
    <row r="140" spans="1:6" s="12" customFormat="1" ht="33" customHeight="1">
      <c r="A140" s="41">
        <v>4</v>
      </c>
      <c r="B140" s="38" t="s">
        <v>225</v>
      </c>
      <c r="C140" s="21"/>
      <c r="D140" s="19"/>
      <c r="E140" s="21"/>
      <c r="F140" s="19"/>
    </row>
    <row r="141" spans="1:6" s="12" customFormat="1" ht="33" customHeight="1">
      <c r="A141" s="30" t="s">
        <v>226</v>
      </c>
      <c r="B141" s="39" t="s">
        <v>227</v>
      </c>
      <c r="C141" s="23">
        <v>8</v>
      </c>
      <c r="D141" s="19">
        <f t="shared" ref="D141:D156" si="64">C141/0.702804</f>
        <v>11.382974485062691</v>
      </c>
      <c r="E141" s="23">
        <v>11.38</v>
      </c>
      <c r="F141" s="19">
        <f t="shared" ref="F141:F156" si="65">E141-D141</f>
        <v>-2.9744850626904906E-3</v>
      </c>
    </row>
    <row r="142" spans="1:6" s="12" customFormat="1" ht="33" customHeight="1">
      <c r="A142" s="30" t="s">
        <v>228</v>
      </c>
      <c r="B142" s="30" t="s">
        <v>229</v>
      </c>
      <c r="C142" s="23">
        <v>10</v>
      </c>
      <c r="D142" s="19">
        <f t="shared" si="64"/>
        <v>14.228718106328365</v>
      </c>
      <c r="E142" s="23">
        <v>14.23</v>
      </c>
      <c r="F142" s="19">
        <f t="shared" si="65"/>
        <v>1.2818936716350038E-3</v>
      </c>
    </row>
    <row r="143" spans="1:6" s="12" customFormat="1" ht="33" customHeight="1">
      <c r="A143" s="30" t="s">
        <v>230</v>
      </c>
      <c r="B143" s="30" t="s">
        <v>231</v>
      </c>
      <c r="C143" s="23">
        <v>7</v>
      </c>
      <c r="D143" s="19">
        <f t="shared" si="64"/>
        <v>9.9601026744298551</v>
      </c>
      <c r="E143" s="23">
        <v>9.9600000000000009</v>
      </c>
      <c r="F143" s="19">
        <f t="shared" si="65"/>
        <v>-1.0267442985423259E-4</v>
      </c>
    </row>
    <row r="144" spans="1:6" s="12" customFormat="1" ht="33" customHeight="1">
      <c r="A144" s="30" t="s">
        <v>232</v>
      </c>
      <c r="B144" s="30" t="s">
        <v>233</v>
      </c>
      <c r="C144" s="23">
        <v>9</v>
      </c>
      <c r="D144" s="19">
        <f t="shared" si="64"/>
        <v>12.805846295695529</v>
      </c>
      <c r="E144" s="23">
        <v>12.81</v>
      </c>
      <c r="F144" s="19">
        <f t="shared" si="65"/>
        <v>4.1537043044712618E-3</v>
      </c>
    </row>
    <row r="145" spans="1:6" s="12" customFormat="1" ht="33" customHeight="1">
      <c r="A145" s="30" t="s">
        <v>234</v>
      </c>
      <c r="B145" s="30" t="s">
        <v>235</v>
      </c>
      <c r="C145" s="23">
        <v>8</v>
      </c>
      <c r="D145" s="19">
        <f t="shared" si="64"/>
        <v>11.382974485062691</v>
      </c>
      <c r="E145" s="23">
        <v>11.38</v>
      </c>
      <c r="F145" s="19">
        <f t="shared" si="65"/>
        <v>-2.9744850626904906E-3</v>
      </c>
    </row>
    <row r="146" spans="1:6" s="12" customFormat="1" ht="33" customHeight="1">
      <c r="A146" s="30" t="s">
        <v>236</v>
      </c>
      <c r="B146" s="30" t="s">
        <v>237</v>
      </c>
      <c r="C146" s="23">
        <v>2</v>
      </c>
      <c r="D146" s="19">
        <f t="shared" si="64"/>
        <v>2.8457436212656728</v>
      </c>
      <c r="E146" s="23">
        <v>2.85</v>
      </c>
      <c r="F146" s="19">
        <f t="shared" si="65"/>
        <v>4.2563787343272708E-3</v>
      </c>
    </row>
    <row r="147" spans="1:6" s="12" customFormat="1" ht="33" customHeight="1">
      <c r="A147" s="30" t="s">
        <v>238</v>
      </c>
      <c r="B147" s="30" t="s">
        <v>239</v>
      </c>
      <c r="C147" s="23">
        <v>2</v>
      </c>
      <c r="D147" s="19">
        <f t="shared" si="64"/>
        <v>2.8457436212656728</v>
      </c>
      <c r="E147" s="23">
        <v>2.85</v>
      </c>
      <c r="F147" s="19">
        <f t="shared" si="65"/>
        <v>4.2563787343272708E-3</v>
      </c>
    </row>
    <row r="148" spans="1:6" s="12" customFormat="1" ht="33" customHeight="1">
      <c r="A148" s="30" t="s">
        <v>240</v>
      </c>
      <c r="B148" s="30" t="s">
        <v>241</v>
      </c>
      <c r="C148" s="23">
        <v>7</v>
      </c>
      <c r="D148" s="19">
        <f t="shared" si="64"/>
        <v>9.9601026744298551</v>
      </c>
      <c r="E148" s="23">
        <v>9.9600000000000009</v>
      </c>
      <c r="F148" s="19">
        <f t="shared" si="65"/>
        <v>-1.0267442985423259E-4</v>
      </c>
    </row>
    <row r="149" spans="1:6" s="12" customFormat="1" ht="33" customHeight="1">
      <c r="A149" s="30" t="s">
        <v>242</v>
      </c>
      <c r="B149" s="30" t="s">
        <v>243</v>
      </c>
      <c r="C149" s="23">
        <v>7</v>
      </c>
      <c r="D149" s="19">
        <f t="shared" si="64"/>
        <v>9.9601026744298551</v>
      </c>
      <c r="E149" s="23">
        <v>9.9600000000000009</v>
      </c>
      <c r="F149" s="19">
        <f t="shared" si="65"/>
        <v>-1.0267442985423259E-4</v>
      </c>
    </row>
    <row r="150" spans="1:6" s="12" customFormat="1" ht="33" customHeight="1">
      <c r="A150" s="30" t="s">
        <v>244</v>
      </c>
      <c r="B150" s="30" t="s">
        <v>245</v>
      </c>
      <c r="C150" s="23">
        <v>8</v>
      </c>
      <c r="D150" s="19">
        <f t="shared" si="64"/>
        <v>11.382974485062691</v>
      </c>
      <c r="E150" s="23">
        <v>11.38</v>
      </c>
      <c r="F150" s="19">
        <f t="shared" si="65"/>
        <v>-2.9744850626904906E-3</v>
      </c>
    </row>
    <row r="151" spans="1:6" s="12" customFormat="1" ht="33" customHeight="1">
      <c r="A151" s="30" t="s">
        <v>246</v>
      </c>
      <c r="B151" s="30" t="s">
        <v>294</v>
      </c>
      <c r="C151" s="23">
        <v>10</v>
      </c>
      <c r="D151" s="19">
        <f t="shared" si="64"/>
        <v>14.228718106328365</v>
      </c>
      <c r="E151" s="23">
        <v>14.23</v>
      </c>
      <c r="F151" s="19">
        <f t="shared" si="65"/>
        <v>1.2818936716350038E-3</v>
      </c>
    </row>
    <row r="152" spans="1:6" s="12" customFormat="1" ht="33" customHeight="1">
      <c r="A152" s="30" t="s">
        <v>247</v>
      </c>
      <c r="B152" s="30" t="s">
        <v>248</v>
      </c>
      <c r="C152" s="23">
        <v>0.1</v>
      </c>
      <c r="D152" s="19">
        <f t="shared" si="64"/>
        <v>0.14228718106328367</v>
      </c>
      <c r="E152" s="23">
        <v>0.14000000000000001</v>
      </c>
      <c r="F152" s="19">
        <f t="shared" si="65"/>
        <v>-2.2871810632836553E-3</v>
      </c>
    </row>
    <row r="153" spans="1:6" s="12" customFormat="1" ht="33" customHeight="1">
      <c r="A153" s="30" t="s">
        <v>249</v>
      </c>
      <c r="B153" s="30" t="s">
        <v>250</v>
      </c>
      <c r="C153" s="23">
        <v>20</v>
      </c>
      <c r="D153" s="19">
        <f t="shared" si="64"/>
        <v>28.457436212656731</v>
      </c>
      <c r="E153" s="23">
        <v>28.46</v>
      </c>
      <c r="F153" s="19">
        <f t="shared" si="65"/>
        <v>2.5637873432700076E-3</v>
      </c>
    </row>
    <row r="154" spans="1:6" s="12" customFormat="1" ht="33" customHeight="1">
      <c r="A154" s="30" t="s">
        <v>251</v>
      </c>
      <c r="B154" s="30" t="s">
        <v>252</v>
      </c>
      <c r="C154" s="23">
        <v>5</v>
      </c>
      <c r="D154" s="19">
        <f t="shared" si="64"/>
        <v>7.1143590531641827</v>
      </c>
      <c r="E154" s="23">
        <v>7.11</v>
      </c>
      <c r="F154" s="19">
        <f t="shared" si="65"/>
        <v>-4.3590531641823915E-3</v>
      </c>
    </row>
    <row r="155" spans="1:6" s="12" customFormat="1" ht="33" customHeight="1">
      <c r="A155" s="30" t="s">
        <v>253</v>
      </c>
      <c r="B155" s="30" t="s">
        <v>254</v>
      </c>
      <c r="C155" s="23">
        <v>5</v>
      </c>
      <c r="D155" s="19">
        <f t="shared" si="64"/>
        <v>7.1143590531641827</v>
      </c>
      <c r="E155" s="23">
        <v>7.11</v>
      </c>
      <c r="F155" s="19">
        <f t="shared" si="65"/>
        <v>-4.3590531641823915E-3</v>
      </c>
    </row>
    <row r="156" spans="1:6" s="12" customFormat="1" ht="33" customHeight="1">
      <c r="A156" s="30" t="s">
        <v>255</v>
      </c>
      <c r="B156" s="30" t="s">
        <v>256</v>
      </c>
      <c r="C156" s="23">
        <v>10</v>
      </c>
      <c r="D156" s="19">
        <f t="shared" si="64"/>
        <v>14.228718106328365</v>
      </c>
      <c r="E156" s="23">
        <v>14.23</v>
      </c>
      <c r="F156" s="19">
        <f t="shared" si="65"/>
        <v>1.2818936716350038E-3</v>
      </c>
    </row>
    <row r="157" spans="1:6" s="12" customFormat="1" ht="33" customHeight="1">
      <c r="A157" s="41">
        <v>5</v>
      </c>
      <c r="B157" s="29" t="s">
        <v>257</v>
      </c>
      <c r="C157" s="23"/>
      <c r="D157" s="19"/>
      <c r="E157" s="23"/>
      <c r="F157" s="19"/>
    </row>
    <row r="158" spans="1:6" s="12" customFormat="1" ht="33" customHeight="1">
      <c r="A158" s="30" t="s">
        <v>258</v>
      </c>
      <c r="B158" s="30" t="s">
        <v>259</v>
      </c>
      <c r="C158" s="23">
        <v>30</v>
      </c>
      <c r="D158" s="19">
        <f t="shared" ref="D158:D159" si="66">C158/0.702804</f>
        <v>42.686154318985096</v>
      </c>
      <c r="E158" s="23">
        <v>42.69</v>
      </c>
      <c r="F158" s="19">
        <f t="shared" ref="F158:F159" si="67">E158-D158</f>
        <v>3.8456810149014586E-3</v>
      </c>
    </row>
    <row r="159" spans="1:6" s="12" customFormat="1" ht="33" customHeight="1">
      <c r="A159" s="30" t="s">
        <v>260</v>
      </c>
      <c r="B159" s="30" t="s">
        <v>261</v>
      </c>
      <c r="C159" s="23">
        <v>10</v>
      </c>
      <c r="D159" s="19">
        <f t="shared" si="66"/>
        <v>14.228718106328365</v>
      </c>
      <c r="E159" s="23">
        <v>14.23</v>
      </c>
      <c r="F159" s="19">
        <f t="shared" si="67"/>
        <v>1.2818936716350038E-3</v>
      </c>
    </row>
    <row r="160" spans="1:6" s="12" customFormat="1" ht="33" customHeight="1">
      <c r="A160" s="41">
        <v>6</v>
      </c>
      <c r="B160" s="31" t="s">
        <v>295</v>
      </c>
      <c r="C160" s="23"/>
      <c r="D160" s="19"/>
      <c r="E160" s="23"/>
      <c r="F160" s="19"/>
    </row>
    <row r="161" spans="1:6" s="12" customFormat="1" ht="33" customHeight="1">
      <c r="A161" s="30" t="s">
        <v>262</v>
      </c>
      <c r="B161" s="30" t="s">
        <v>263</v>
      </c>
      <c r="C161" s="23">
        <v>50</v>
      </c>
      <c r="D161" s="19">
        <f t="shared" ref="D161:D163" si="68">C161/0.702804</f>
        <v>71.14359053164182</v>
      </c>
      <c r="E161" s="23">
        <v>71.14</v>
      </c>
      <c r="F161" s="19">
        <f t="shared" ref="F161:F163" si="69">E161-D161</f>
        <v>-3.5905316418194388E-3</v>
      </c>
    </row>
    <row r="162" spans="1:6" s="12" customFormat="1" ht="33" customHeight="1">
      <c r="A162" s="30" t="s">
        <v>264</v>
      </c>
      <c r="B162" s="30" t="s">
        <v>265</v>
      </c>
      <c r="C162" s="23">
        <v>150</v>
      </c>
      <c r="D162" s="19">
        <f t="shared" si="68"/>
        <v>213.43077159492549</v>
      </c>
      <c r="E162" s="23">
        <v>213.43</v>
      </c>
      <c r="F162" s="19">
        <f t="shared" si="69"/>
        <v>-7.7159492548162234E-4</v>
      </c>
    </row>
    <row r="163" spans="1:6" s="12" customFormat="1" ht="33" customHeight="1">
      <c r="A163" s="30" t="s">
        <v>266</v>
      </c>
      <c r="B163" s="30" t="s">
        <v>267</v>
      </c>
      <c r="C163" s="23">
        <v>150</v>
      </c>
      <c r="D163" s="19">
        <f t="shared" si="68"/>
        <v>213.43077159492549</v>
      </c>
      <c r="E163" s="23">
        <v>213.43</v>
      </c>
      <c r="F163" s="19">
        <f t="shared" si="69"/>
        <v>-7.7159492548162234E-4</v>
      </c>
    </row>
    <row r="164" spans="1:6" s="12" customFormat="1" ht="33" customHeight="1">
      <c r="A164" s="41">
        <v>7</v>
      </c>
      <c r="B164" s="31" t="s">
        <v>296</v>
      </c>
      <c r="C164" s="23"/>
      <c r="D164" s="19"/>
      <c r="E164" s="23"/>
      <c r="F164" s="19"/>
    </row>
    <row r="165" spans="1:6" s="12" customFormat="1" ht="33" customHeight="1">
      <c r="A165" s="30" t="s">
        <v>268</v>
      </c>
      <c r="B165" s="30" t="s">
        <v>269</v>
      </c>
      <c r="C165" s="23">
        <v>25</v>
      </c>
      <c r="D165" s="19">
        <f t="shared" ref="D165:D166" si="70">C165/0.702804</f>
        <v>35.57179526582091</v>
      </c>
      <c r="E165" s="23">
        <v>35.57</v>
      </c>
      <c r="F165" s="19">
        <f t="shared" ref="F165:F166" si="71">E165-D165</f>
        <v>-1.7952658209097194E-3</v>
      </c>
    </row>
    <row r="166" spans="1:6" s="12" customFormat="1" ht="33" customHeight="1">
      <c r="A166" s="30" t="s">
        <v>270</v>
      </c>
      <c r="B166" s="30" t="s">
        <v>271</v>
      </c>
      <c r="C166" s="23">
        <v>25</v>
      </c>
      <c r="D166" s="19">
        <f t="shared" si="70"/>
        <v>35.57179526582091</v>
      </c>
      <c r="E166" s="23">
        <v>35.57</v>
      </c>
      <c r="F166" s="19">
        <f t="shared" si="71"/>
        <v>-1.7952658209097194E-3</v>
      </c>
    </row>
    <row r="167" spans="1:6" s="12" customFormat="1" ht="33" customHeight="1">
      <c r="A167" s="30" t="s">
        <v>272</v>
      </c>
      <c r="B167" s="30" t="s">
        <v>273</v>
      </c>
      <c r="C167" s="46" t="s">
        <v>274</v>
      </c>
      <c r="D167" s="19"/>
      <c r="E167" s="21" t="s">
        <v>274</v>
      </c>
      <c r="F167" s="19"/>
    </row>
    <row r="168" spans="1:6" s="12" customFormat="1" ht="33" customHeight="1">
      <c r="A168" s="30" t="s">
        <v>275</v>
      </c>
      <c r="B168" s="30" t="s">
        <v>276</v>
      </c>
      <c r="C168" s="23">
        <v>3</v>
      </c>
      <c r="D168" s="19">
        <f t="shared" ref="D168" si="72">C168/0.702804</f>
        <v>4.2686154318985094</v>
      </c>
      <c r="E168" s="23">
        <v>4.2699999999999996</v>
      </c>
      <c r="F168" s="19">
        <f t="shared" ref="F168" si="73">E168-D168</f>
        <v>1.3845681014901245E-3</v>
      </c>
    </row>
    <row r="169" spans="1:6" s="12" customFormat="1" ht="33" customHeight="1">
      <c r="A169" s="42">
        <v>8</v>
      </c>
      <c r="B169" s="31" t="s">
        <v>279</v>
      </c>
      <c r="C169" s="23"/>
      <c r="D169" s="19"/>
      <c r="E169" s="23"/>
      <c r="F169" s="19"/>
    </row>
    <row r="170" spans="1:6" s="12" customFormat="1" ht="33" customHeight="1">
      <c r="A170" s="30" t="s">
        <v>277</v>
      </c>
      <c r="B170" s="30" t="s">
        <v>278</v>
      </c>
      <c r="C170" s="23">
        <v>0.5</v>
      </c>
      <c r="D170" s="19">
        <f t="shared" ref="D170:D171" si="74">C170/0.702804</f>
        <v>0.7114359053164182</v>
      </c>
      <c r="E170" s="23">
        <v>0.71</v>
      </c>
      <c r="F170" s="19">
        <f t="shared" ref="F170:F171" si="75">E170-D170</f>
        <v>-1.43590531641824E-3</v>
      </c>
    </row>
    <row r="171" spans="1:6" s="12" customFormat="1" ht="33" customHeight="1">
      <c r="A171" s="30" t="s">
        <v>280</v>
      </c>
      <c r="B171" s="30" t="s">
        <v>281</v>
      </c>
      <c r="C171" s="23">
        <v>0</v>
      </c>
      <c r="D171" s="19">
        <f t="shared" si="74"/>
        <v>0</v>
      </c>
      <c r="E171" s="23">
        <v>0</v>
      </c>
      <c r="F171" s="19">
        <f t="shared" si="75"/>
        <v>0</v>
      </c>
    </row>
    <row r="172" spans="1:6" s="12" customFormat="1" ht="12.75"/>
    <row r="173" spans="1:6" s="12" customFormat="1" ht="40.5" customHeight="1">
      <c r="A173" s="13" t="s">
        <v>14</v>
      </c>
      <c r="B173" s="48" t="s">
        <v>15</v>
      </c>
      <c r="C173" s="48"/>
      <c r="D173" s="48"/>
      <c r="E173" s="48"/>
      <c r="F173" s="48"/>
    </row>
    <row r="174" spans="1:6" s="12" customFormat="1" ht="12.75">
      <c r="A174" s="14" t="s">
        <v>10</v>
      </c>
      <c r="B174" s="15"/>
      <c r="C174" s="15"/>
    </row>
    <row r="175" spans="1:6" s="12" customFormat="1" ht="15.75">
      <c r="A175" s="16">
        <v>1</v>
      </c>
      <c r="B175" s="17" t="s">
        <v>11</v>
      </c>
      <c r="C175" s="17"/>
    </row>
    <row r="176" spans="1:6" s="7" customFormat="1" ht="15.75">
      <c r="A176" s="16">
        <v>2</v>
      </c>
      <c r="B176" s="12" t="s">
        <v>16</v>
      </c>
      <c r="C176" s="12"/>
      <c r="D176" s="12"/>
      <c r="E176" s="12"/>
      <c r="F176" s="12"/>
    </row>
    <row r="177" spans="1:6" s="7" customFormat="1" ht="15.75">
      <c r="A177" s="16">
        <v>3</v>
      </c>
      <c r="B177" s="12" t="s">
        <v>12</v>
      </c>
      <c r="C177" s="12"/>
      <c r="D177" s="12"/>
      <c r="E177" s="12"/>
      <c r="F177" s="12"/>
    </row>
    <row r="178" spans="1:6" s="7" customFormat="1" ht="15.75">
      <c r="A178" s="16">
        <v>4</v>
      </c>
      <c r="B178" s="12" t="s">
        <v>13</v>
      </c>
      <c r="C178" s="12"/>
      <c r="D178" s="12"/>
      <c r="E178" s="12"/>
      <c r="F178" s="12"/>
    </row>
    <row r="179" spans="1:6" s="7" customFormat="1" ht="12.75"/>
    <row r="180" spans="1:6" s="7" customFormat="1" ht="12.75"/>
    <row r="181" spans="1:6" s="7" customFormat="1" ht="12.75"/>
    <row r="182" spans="1:6" s="7" customFormat="1" ht="12.75"/>
    <row r="183" spans="1:6" s="7" customFormat="1" ht="12.75"/>
    <row r="184" spans="1:6" s="7" customFormat="1" ht="12.75"/>
    <row r="185" spans="1:6" s="7" customFormat="1" ht="12.75"/>
    <row r="186" spans="1:6" s="7" customFormat="1" ht="12.75"/>
    <row r="187" spans="1:6" s="7" customFormat="1" ht="12.75"/>
    <row r="188" spans="1:6" s="7" customFormat="1" ht="12.75"/>
    <row r="189" spans="1:6" s="7" customFormat="1" ht="12.75"/>
    <row r="190" spans="1:6" s="7" customFormat="1" ht="12.75"/>
    <row r="191" spans="1:6" s="7" customFormat="1" ht="12.75"/>
    <row r="192" spans="1:6" s="7" customFormat="1" ht="12.75"/>
    <row r="193" s="7" customFormat="1" ht="12.75"/>
    <row r="194" s="7" customFormat="1" ht="12.75"/>
  </sheetData>
  <mergeCells count="4">
    <mergeCell ref="B3:F3"/>
    <mergeCell ref="B173:F173"/>
    <mergeCell ref="C4:F4"/>
    <mergeCell ref="E2:F2"/>
  </mergeCells>
  <pageMargins left="1.1811023622047245" right="0.9055118110236221" top="0.94488188976377963" bottom="0.94488188976377963" header="0.31496062992125984" footer="0.51181102362204722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projektam "Latvijas Nacionālā vēstures muzeja publisko maksas pakalpojumu cenrādis" sākotnējās ietekmes novērtējuma ziņojumam (anotācijai)</dc:title>
  <dc:subject>KMAnotp_230913_LNVMcen_946_VSS-1349</dc:subject>
  <dc:creator/>
  <dc:description>Tālr. 67227429
arnis.radins@history-museum.lv </dc:description>
  <cp:lastModifiedBy/>
  <dcterms:created xsi:type="dcterms:W3CDTF">2006-09-16T00:00:00Z</dcterms:created>
  <dcterms:modified xsi:type="dcterms:W3CDTF">2013-09-25T11:10:37Z</dcterms:modified>
</cp:coreProperties>
</file>