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3275" windowHeight="76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<sst xmlns="http://schemas.openxmlformats.org/spreadsheetml/2006/main" count="419" uniqueCount="396">
  <si>
    <t>1.1.</t>
  </si>
  <si>
    <t>1.2.</t>
  </si>
  <si>
    <t>2.1.</t>
  </si>
  <si>
    <t>Programma 480 stundas</t>
  </si>
  <si>
    <t>2.2.</t>
  </si>
  <si>
    <t>Programma 640 stundas</t>
  </si>
  <si>
    <t>3.1.1.</t>
  </si>
  <si>
    <t>sekretariāta un biroja darbs</t>
  </si>
  <si>
    <t>3.1.2.</t>
  </si>
  <si>
    <t>3.1.3.</t>
  </si>
  <si>
    <t>3.1.4.</t>
  </si>
  <si>
    <t>3.1.5.</t>
  </si>
  <si>
    <t>elektronika</t>
  </si>
  <si>
    <t>3.1.6.</t>
  </si>
  <si>
    <t>3.1.7.</t>
  </si>
  <si>
    <t>3.1.8.</t>
  </si>
  <si>
    <t>viesnīcu pakalpojumi</t>
  </si>
  <si>
    <t>grāmatvedība</t>
  </si>
  <si>
    <t>datorsistēmas</t>
  </si>
  <si>
    <t>atkārtota pārbaude (kontroldarbs,ieskaite,eksāmens)</t>
  </si>
  <si>
    <t>3.2.1.</t>
  </si>
  <si>
    <t>3.2.2.</t>
  </si>
  <si>
    <t>4.1.1.</t>
  </si>
  <si>
    <t>mārketings un tirdzniecība</t>
  </si>
  <si>
    <t>4.1.2.</t>
  </si>
  <si>
    <t>4.1.3.</t>
  </si>
  <si>
    <t>grāmatvedība un nodokļi</t>
  </si>
  <si>
    <t>4.1.4.</t>
  </si>
  <si>
    <t>lietišķo sistēmu programmatūra</t>
  </si>
  <si>
    <t>4.1.5.</t>
  </si>
  <si>
    <t>informācijas tehnoloģijas</t>
  </si>
  <si>
    <t>4.1.6.</t>
  </si>
  <si>
    <t>viesnīcu servisa vadība</t>
  </si>
  <si>
    <t>4.1.7.</t>
  </si>
  <si>
    <t>iepriekšējā semestra studiju parādi (kontroldarbs, ieskaite, eksāmens)</t>
  </si>
  <si>
    <t>4.1.8.</t>
  </si>
  <si>
    <t>atkārtota pārbaudes veikšana (kontroldarbs, ieskaite, eksāmens)</t>
  </si>
  <si>
    <t>4.1.9.</t>
  </si>
  <si>
    <t>atkārtota pārbaudes veikšana, ja ir konstatēts mācību darba plaģiātisms</t>
  </si>
  <si>
    <t>4.1.10.</t>
  </si>
  <si>
    <t>zināšanu pārbaude par atsevišķu kursu</t>
  </si>
  <si>
    <t>4.1.11.</t>
  </si>
  <si>
    <t>tiesību atjaunošana kvalifikācijas darba aizstāvēšanai</t>
  </si>
  <si>
    <t>4.1.12.</t>
  </si>
  <si>
    <t>dokumentu reģistrācija</t>
  </si>
  <si>
    <t>4.2.1.</t>
  </si>
  <si>
    <t>4.2.2.</t>
  </si>
  <si>
    <t>4.2.3.</t>
  </si>
  <si>
    <t>4.2.4.</t>
  </si>
  <si>
    <t>4.2.5.</t>
  </si>
  <si>
    <t>4.2.6.</t>
  </si>
  <si>
    <t>5.1.1.</t>
  </si>
  <si>
    <t>rehabilitācijas kurss (viena vieta vienvietīgā istabā)</t>
  </si>
  <si>
    <t>5.1.2.</t>
  </si>
  <si>
    <t>rehabilitācijasa kurss (viena vieta divvietīgā istabā)</t>
  </si>
  <si>
    <t>5.1.3.</t>
  </si>
  <si>
    <t>rehabilitācijas kurss (viena persona divvietīgā istabā)</t>
  </si>
  <si>
    <t>5.1.4.</t>
  </si>
  <si>
    <t>rehabilitācijas kurss (viena vieta divvietīgā divistabu numurā)</t>
  </si>
  <si>
    <t>5.1.6.</t>
  </si>
  <si>
    <t>papildu vieta bērnam līdz 12 gadu vecumam</t>
  </si>
  <si>
    <t>5.2.1.</t>
  </si>
  <si>
    <t>5.2.2.</t>
  </si>
  <si>
    <t>5.2.4.</t>
  </si>
  <si>
    <t>5.2.3.</t>
  </si>
  <si>
    <t>5.2.5.</t>
  </si>
  <si>
    <t>5.3.1.</t>
  </si>
  <si>
    <t>rehabilitācijas kurss (viena vieta trīsistabu numurā)</t>
  </si>
  <si>
    <t>5.3.2.</t>
  </si>
  <si>
    <t>rehabilitācijas kurss (viena vieta vienistabas numurā)</t>
  </si>
  <si>
    <t>5.3.3.</t>
  </si>
  <si>
    <t>rehabilitācijas kurss (viena vieta divvietīgā numurā)</t>
  </si>
  <si>
    <t>5.3.4.</t>
  </si>
  <si>
    <t>5.4.1.</t>
  </si>
  <si>
    <t>6.1.1.</t>
  </si>
  <si>
    <t xml:space="preserve">ārstu konsultācijas  </t>
  </si>
  <si>
    <t>6.1.2.</t>
  </si>
  <si>
    <t>ārstu konsultācijas (atkārtota vizīte)</t>
  </si>
  <si>
    <t>6.1.3.</t>
  </si>
  <si>
    <t>fizioterapeita konsultācijas</t>
  </si>
  <si>
    <t>6.1.4.</t>
  </si>
  <si>
    <t>ergoterapeita konsultācijas</t>
  </si>
  <si>
    <t>6.1.5.</t>
  </si>
  <si>
    <t>psihologa konsultācijas</t>
  </si>
  <si>
    <t>6.1.6.</t>
  </si>
  <si>
    <t>sociālā darbinieka konsultācijas</t>
  </si>
  <si>
    <t>6.2.1.</t>
  </si>
  <si>
    <t>ķermeņa zemūdens masāža</t>
  </si>
  <si>
    <t>6.2.2.</t>
  </si>
  <si>
    <t>ārstnieciskās vannas</t>
  </si>
  <si>
    <t>6.2.3.</t>
  </si>
  <si>
    <t>cirkulārā duša</t>
  </si>
  <si>
    <t>6.2.4.</t>
  </si>
  <si>
    <t>šarko duša</t>
  </si>
  <si>
    <t>6.2.5.</t>
  </si>
  <si>
    <t>ascendējošā (augšupejošā) duša</t>
  </si>
  <si>
    <t>6.2.6.</t>
  </si>
  <si>
    <t>baseina izmantošana vienam sociālās rehabilitācijas klientam</t>
  </si>
  <si>
    <t>6.2.7.</t>
  </si>
  <si>
    <t>baseina izmantošana vienai personai</t>
  </si>
  <si>
    <t>6.2.8.</t>
  </si>
  <si>
    <t>6.2.9.</t>
  </si>
  <si>
    <t>baseina izmantošana  bērnam no 7 līdz 12 gadiem</t>
  </si>
  <si>
    <t>6.2.10.</t>
  </si>
  <si>
    <t>6.2.11.</t>
  </si>
  <si>
    <t>6.2.12.</t>
  </si>
  <si>
    <t>6.3.1.</t>
  </si>
  <si>
    <t>viena procedūra (vienai personai)</t>
  </si>
  <si>
    <t>6.3.2.</t>
  </si>
  <si>
    <t>viena stunda grupai (līdz 4 personām)</t>
  </si>
  <si>
    <t>6.4.1.</t>
  </si>
  <si>
    <t>ārstnieciskās aplikācijas (vienai vienībai)</t>
  </si>
  <si>
    <t>6.4.2.</t>
  </si>
  <si>
    <t>fizikālās terapijas procedūra</t>
  </si>
  <si>
    <t>6.4.3.</t>
  </si>
  <si>
    <t>inhalācijas</t>
  </si>
  <si>
    <t>6.5.1.</t>
  </si>
  <si>
    <t>apkakles zona (divas vienības)</t>
  </si>
  <si>
    <t>6.5.2.</t>
  </si>
  <si>
    <t>mugura (C2-S5)(3.5 vienības)</t>
  </si>
  <si>
    <t>6.5.3.</t>
  </si>
  <si>
    <t xml:space="preserve">roka un plecs (divas vienības) </t>
  </si>
  <si>
    <t>6.5.4.</t>
  </si>
  <si>
    <t xml:space="preserve">kāja un iegurņa locītava (2.5 vienības) </t>
  </si>
  <si>
    <t>6.5.5.</t>
  </si>
  <si>
    <t>jostas un krustu daļa (1.5 vienības)</t>
  </si>
  <si>
    <t>6.5.6.</t>
  </si>
  <si>
    <t>galvas masāža (viena vienība)</t>
  </si>
  <si>
    <t>6.5.7.</t>
  </si>
  <si>
    <t>vispārēja masāža (sešas vienības)</t>
  </si>
  <si>
    <t>6.5.8.</t>
  </si>
  <si>
    <t>segmentārā masāža (viena vienība)</t>
  </si>
  <si>
    <t>6.5.9.</t>
  </si>
  <si>
    <t xml:space="preserve">limfodrenāžā masāža  (viena vienība)                        </t>
  </si>
  <si>
    <t>6.6.1.</t>
  </si>
  <si>
    <t>nodarbība grupā (vienai personai)</t>
  </si>
  <si>
    <t>6.6.2.</t>
  </si>
  <si>
    <t xml:space="preserve">individuālā nodarbība </t>
  </si>
  <si>
    <t>6.6.3.</t>
  </si>
  <si>
    <t>mugurkaula kakla daļas trakcija</t>
  </si>
  <si>
    <t>6.6.4.</t>
  </si>
  <si>
    <t>6.6.5.</t>
  </si>
  <si>
    <t>6.6.6.</t>
  </si>
  <si>
    <t>nūjošanas inventāra noma</t>
  </si>
  <si>
    <t>6.6.7.</t>
  </si>
  <si>
    <t>6.6.8.</t>
  </si>
  <si>
    <t>medicīniskā inventāra (atbalsta kruķi, spieķis, riteņkrēsli) noma</t>
  </si>
  <si>
    <t>6.7.1.</t>
  </si>
  <si>
    <t xml:space="preserve">nodarbības grupā psihologa vadībā (grupā līdz 5 cilvēkiem) </t>
  </si>
  <si>
    <t>6.7.2.</t>
  </si>
  <si>
    <t xml:space="preserve">individuālā nodarbība psihologa vadībā </t>
  </si>
  <si>
    <t>6.8.1.</t>
  </si>
  <si>
    <t>intravenozā injekcija</t>
  </si>
  <si>
    <t>6.8.2.</t>
  </si>
  <si>
    <t>intramuskulārā, zemādas injekcija</t>
  </si>
  <si>
    <t>6.8.3.</t>
  </si>
  <si>
    <t>medikamentu ievadīšana vēnā pilienu veidā</t>
  </si>
  <si>
    <t>6.8.4.</t>
  </si>
  <si>
    <t>cukura līmeņa noteikšana ar glikometru</t>
  </si>
  <si>
    <t>6.9.</t>
  </si>
  <si>
    <t>EKG pieraksts</t>
  </si>
  <si>
    <t>6.10.</t>
  </si>
  <si>
    <t>EKG apraksts</t>
  </si>
  <si>
    <t>6.11.</t>
  </si>
  <si>
    <t>dažādu veidu pārsiešanas (cenā nav iekļautas  pārsienamā materiāla un medikamentu izmaksas)</t>
  </si>
  <si>
    <t>7.1.</t>
  </si>
  <si>
    <t>Rokas bremzes un akselerators automašīnai ar automātisko ātrumkārbu</t>
  </si>
  <si>
    <t>7.2.</t>
  </si>
  <si>
    <t>Rokas bremze un akselerators automašīnai ar automātisko ātrumkārbu ar papildu fiksāciju</t>
  </si>
  <si>
    <t>7.3.</t>
  </si>
  <si>
    <t>Rokas bremze un akselerators automašīnai ar mehānisko ātrumkārbu</t>
  </si>
  <si>
    <t>7.4.</t>
  </si>
  <si>
    <t>Rokas bremze un akselerators automašīnai ar mehānisko ātrumkārbu ar papildu fiksāciju</t>
  </si>
  <si>
    <t>7.5.</t>
  </si>
  <si>
    <t>Kreisais akseleratora pedālis automašīnai ar automātisko ātrumkārbu</t>
  </si>
  <si>
    <t>7.6.</t>
  </si>
  <si>
    <t>Rokas sajūgs</t>
  </si>
  <si>
    <t>7.7.</t>
  </si>
  <si>
    <t>Atzinums invalidiem par autotransporta pielāgošanu</t>
  </si>
  <si>
    <t>8.1.</t>
  </si>
  <si>
    <t>Jūrmalā, Dubultu prospektā 71, 1.korpusā vienai personai vienvietīgā numurā</t>
  </si>
  <si>
    <t>8.2.</t>
  </si>
  <si>
    <t>Jūrmalā, Dubultu prospektā 71, 1. korpusā vienai personai divvietīgā istabā</t>
  </si>
  <si>
    <t>8.4.</t>
  </si>
  <si>
    <t>Jūrmalā, Dubultu prospektā 71, 2. korpusā vienai personai vienvietīgā numurā</t>
  </si>
  <si>
    <t>Jūrmalā, Dubultu prospektā 59 vienai personai divvietīgā numurā</t>
  </si>
  <si>
    <t>8.3.</t>
  </si>
  <si>
    <t xml:space="preserve">Papildu vieta bērnam līdz 12 gadu vecumam </t>
  </si>
  <si>
    <t>8.6.</t>
  </si>
  <si>
    <t>Jūrmalā, Slokas ielā 68, vienai personai</t>
  </si>
  <si>
    <t>8.7.</t>
  </si>
  <si>
    <t>8.8.</t>
  </si>
  <si>
    <t xml:space="preserve">Audzēkņu un studentu izmitināšana internātā / dienesta viesnīcā </t>
  </si>
  <si>
    <t>8.9.</t>
  </si>
  <si>
    <t>8.10.</t>
  </si>
  <si>
    <t xml:space="preserve">Bērnu nometnes izvietošana  </t>
  </si>
  <si>
    <t>9.1.</t>
  </si>
  <si>
    <t>Pusdienas Jūrmalā, Dubultu prospektā 71, Slokas 68</t>
  </si>
  <si>
    <t>9.2.</t>
  </si>
  <si>
    <t>9.3.</t>
  </si>
  <si>
    <t>Brokastis aģentūras  studentiem un audzēkņiem</t>
  </si>
  <si>
    <t>9.4.</t>
  </si>
  <si>
    <t>Pusdienas aģentūras  studentiem un audzēkņiem (lielais komplekss)</t>
  </si>
  <si>
    <t>9.5.</t>
  </si>
  <si>
    <t>Pusdienas aģentūras  studentiem un audzēkņiem (mazais komplekss)</t>
  </si>
  <si>
    <t>9.6.</t>
  </si>
  <si>
    <t>Vakariņas aģentūras  studentiem un audzēkņiem</t>
  </si>
  <si>
    <t>9.7.</t>
  </si>
  <si>
    <t>Ēdināšana trīs reizes dienā bērniem no 2 līdz 12 gadu vecumam (vienai personai)</t>
  </si>
  <si>
    <t>9.7.1.</t>
  </si>
  <si>
    <t>brokastis</t>
  </si>
  <si>
    <t>9.7.2.</t>
  </si>
  <si>
    <t>pusdienas</t>
  </si>
  <si>
    <t>9.7.3.</t>
  </si>
  <si>
    <t>vakariņas</t>
  </si>
  <si>
    <t>9.8.</t>
  </si>
  <si>
    <t>Ēdināšana trīs reizes dienā vienai personai</t>
  </si>
  <si>
    <t>9.8.1.</t>
  </si>
  <si>
    <t xml:space="preserve"> brokastis</t>
  </si>
  <si>
    <t>9.8.2.</t>
  </si>
  <si>
    <t xml:space="preserve"> pusdienas</t>
  </si>
  <si>
    <t>9.8.3.</t>
  </si>
  <si>
    <t xml:space="preserve"> vakariņas</t>
  </si>
  <si>
    <t>9.9.</t>
  </si>
  <si>
    <t>Kafijas galda klāšana vienai personai  (semināros, konferencēs)</t>
  </si>
  <si>
    <t>9.10.</t>
  </si>
  <si>
    <t xml:space="preserve">Konditorejas  izstrādājumi </t>
  </si>
  <si>
    <t>9.11.</t>
  </si>
  <si>
    <t xml:space="preserve">Kafija  </t>
  </si>
  <si>
    <t>9.12.</t>
  </si>
  <si>
    <t>Tējas (dažādas)</t>
  </si>
  <si>
    <t>9.13.</t>
  </si>
  <si>
    <t xml:space="preserve">Galda/ārstnieciskie  minerālūdeņi </t>
  </si>
  <si>
    <t>10.1.</t>
  </si>
  <si>
    <t xml:space="preserve">Konferenču zāle </t>
  </si>
  <si>
    <t>10.2.</t>
  </si>
  <si>
    <t xml:space="preserve">Datorklase (telpa) </t>
  </si>
  <si>
    <t>10.3.</t>
  </si>
  <si>
    <t>Auditorija (telpa)</t>
  </si>
  <si>
    <t>10.4.</t>
  </si>
  <si>
    <t>Kabinets</t>
  </si>
  <si>
    <t>11.1.</t>
  </si>
  <si>
    <t xml:space="preserve">Viena vieta automašīnai maksas stāvvietā – personām, kas nav aģentūras darbinieki un klienti </t>
  </si>
  <si>
    <t>11.2.</t>
  </si>
  <si>
    <t>11.3.</t>
  </si>
  <si>
    <t>Viena vieta automašīnai maksas stāvvietā</t>
  </si>
  <si>
    <t>11.4.</t>
  </si>
  <si>
    <t xml:space="preserve">Viena vieta automašīnai garāžā </t>
  </si>
  <si>
    <t>11.5.</t>
  </si>
  <si>
    <t>Viena vieta autobusam maksas stāvvietā</t>
  </si>
  <si>
    <t>11.6.</t>
  </si>
  <si>
    <t>Autobusa (8 vietas) iznomāšana vismaz uz astoņām stundām</t>
  </si>
  <si>
    <t>Papildus par katru km virs 100 km</t>
  </si>
  <si>
    <t>11.7.</t>
  </si>
  <si>
    <t xml:space="preserve">Autobusa (19 vietas) iznomāšana vismaz uz astoņām stundām </t>
  </si>
  <si>
    <t>11.8.</t>
  </si>
  <si>
    <t>Vieglās automašīnas iznomāšana klientiem līdz 50 km</t>
  </si>
  <si>
    <t>Papildus par katru km virs 50 km</t>
  </si>
  <si>
    <t>11.9.</t>
  </si>
  <si>
    <t>Gaidīšana</t>
  </si>
  <si>
    <t>11.10.</t>
  </si>
  <si>
    <t>Autovadītāju kursi B kategorijas vadītāja apliecības iegūšanai, tai skaitā personām ar kustību traucējumiem vai cita veida invaliditāti</t>
  </si>
  <si>
    <t>11.10.1.</t>
  </si>
  <si>
    <t>teorijas apmācība</t>
  </si>
  <si>
    <t>11.10.2.</t>
  </si>
  <si>
    <t>praktiskā braukšana (14 nodarbības pa 1 stundai)</t>
  </si>
  <si>
    <t>11.10.3.</t>
  </si>
  <si>
    <t>skolas eksāmens teorijā</t>
  </si>
  <si>
    <t>11.10.4.</t>
  </si>
  <si>
    <t>skolas eksāmens braukšanā</t>
  </si>
  <si>
    <t>11.10.5.</t>
  </si>
  <si>
    <t>reģistrācijas dokumentu noformēšana, dokumentu nosūtīšana Ceļu satiksmes drošības direkcijai (CSDD)</t>
  </si>
  <si>
    <t>11.11.</t>
  </si>
  <si>
    <t>Teorijas konsultācijas (izmantojot datoru)</t>
  </si>
  <si>
    <t>11.12.</t>
  </si>
  <si>
    <t>Papildu praktiskā braukšana (vairāk par 14 stundām)</t>
  </si>
  <si>
    <t>11.13.</t>
  </si>
  <si>
    <t>Transporta nodrošināšana, lai nokļūtu uz CSDD eksāmenu</t>
  </si>
  <si>
    <t>12.1.</t>
  </si>
  <si>
    <t>Atsevišķa apkalpošana ēdamzālē (pēc klienta pieprasījuma)</t>
  </si>
  <si>
    <t>12.2.</t>
  </si>
  <si>
    <t>Kopēšana</t>
  </si>
  <si>
    <t>12.3.</t>
  </si>
  <si>
    <t>Printēšana</t>
  </si>
  <si>
    <t>12.4.</t>
  </si>
  <si>
    <t xml:space="preserve">Faksa nosūtīšana </t>
  </si>
  <si>
    <t>12.5.</t>
  </si>
  <si>
    <t>Elektriskā sildītāja izmantošanas nodrošināšana</t>
  </si>
  <si>
    <t>12.6.</t>
  </si>
  <si>
    <t>Klienta veļas mazgāšana</t>
  </si>
  <si>
    <t>12.7.</t>
  </si>
  <si>
    <t>Gultas veļas papildu maiņa</t>
  </si>
  <si>
    <t>12.8.</t>
  </si>
  <si>
    <t xml:space="preserve">Pārcelšana no viena numura uz citu pēc klienta vēlēšanās </t>
  </si>
  <si>
    <t>12.9.</t>
  </si>
  <si>
    <t>Dušas izmantošana</t>
  </si>
  <si>
    <t>12.10.</t>
  </si>
  <si>
    <t>Apsveikuma kartīšu izgatavošana</t>
  </si>
  <si>
    <t>12.11.</t>
  </si>
  <si>
    <t>Nozīmīšu izgatavošana</t>
  </si>
  <si>
    <t>12.12.</t>
  </si>
  <si>
    <t>12.13.</t>
  </si>
  <si>
    <t>Nozaudētās atslēgas dublikāta izgatavošana</t>
  </si>
  <si>
    <t>12.14.</t>
  </si>
  <si>
    <t xml:space="preserve">Medicīniskās aparatūras  iznomāšana </t>
  </si>
  <si>
    <t>12.15.</t>
  </si>
  <si>
    <t>Birojas tehnikas noma</t>
  </si>
  <si>
    <t>12.16.</t>
  </si>
  <si>
    <t>12.17.</t>
  </si>
  <si>
    <t>Apdrukas pakalpojumi (klienta materiāls)</t>
  </si>
  <si>
    <t>Programma 120 stundas</t>
  </si>
  <si>
    <t>Programma 150 stundas</t>
  </si>
  <si>
    <t>2.3.</t>
  </si>
  <si>
    <t>Programma 960 stundas</t>
  </si>
  <si>
    <t>komerczinības</t>
  </si>
  <si>
    <t>ēdināšanas pakalpojumi</t>
  </si>
  <si>
    <t>rehabilitācijas kurss (viena persona divvietīgā divistabu numurā)</t>
  </si>
  <si>
    <t>5.2.6.</t>
  </si>
  <si>
    <t>5.2.7.</t>
  </si>
  <si>
    <t>rehabilitācijas programma "Harmonija" (viena vieta divvietīgā istabā)</t>
  </si>
  <si>
    <t>piemaksa par uzturēšanos vienvietīgā numurā personai, kura saņem sociālās rehabilitācijas pakalpojumus par valsts budžeta līdzekļiem</t>
  </si>
  <si>
    <t>5.4.2.</t>
  </si>
  <si>
    <t>5.4.3.</t>
  </si>
  <si>
    <t xml:space="preserve">pavadošās personas rehabilitācija                     </t>
  </si>
  <si>
    <t>ilgstošās sociālās aprūpes pakalpojums</t>
  </si>
  <si>
    <t xml:space="preserve">ārstnieciskā vingrošana vai aerobika ūdenī vienai personai </t>
  </si>
  <si>
    <t>ārstnieciskā vingrošana vai aerobika ūdenī (vienai personai), ja grupā ir 4 un vairāk cilvēki</t>
  </si>
  <si>
    <t>6.4.4.</t>
  </si>
  <si>
    <t>sāls istaba</t>
  </si>
  <si>
    <t>6.5.10.</t>
  </si>
  <si>
    <t>limfodrenāžas zābaki</t>
  </si>
  <si>
    <t>abonements nodarbībām grupā (vienai personai)</t>
  </si>
  <si>
    <t xml:space="preserve">slingterapija </t>
  </si>
  <si>
    <t xml:space="preserve">relaksācijas kompleksa apmeklējums </t>
  </si>
  <si>
    <t xml:space="preserve">abonements 10 reizēm relaksācijas kompleksam </t>
  </si>
  <si>
    <t>6.6.9.</t>
  </si>
  <si>
    <t>Jūrmalā, Dubultu prospektā 71, 2. korpusā vienai personai divvietīgā  numurā</t>
  </si>
  <si>
    <t>ilgstošās sociālās aprūpes klientu viesu izmitināšana bez ēdināšanas (vienai personai)</t>
  </si>
  <si>
    <t>8.11.</t>
  </si>
  <si>
    <t>8.12.</t>
  </si>
  <si>
    <t xml:space="preserve">Papildu vieta numurā vienai personai </t>
  </si>
  <si>
    <t xml:space="preserve">Diētiskās pusdienas </t>
  </si>
  <si>
    <t>pirmais ēdiens</t>
  </si>
  <si>
    <t>otrais ēdiens</t>
  </si>
  <si>
    <t>salāti/piedevas</t>
  </si>
  <si>
    <t>dzēriens</t>
  </si>
  <si>
    <t>deserts</t>
  </si>
  <si>
    <t>9.2.1.</t>
  </si>
  <si>
    <t>9.2.2.</t>
  </si>
  <si>
    <t>9.2.3.</t>
  </si>
  <si>
    <t>9.2.4.</t>
  </si>
  <si>
    <t>9.2.5.</t>
  </si>
  <si>
    <t>Klienta veļas žāvēšana</t>
  </si>
  <si>
    <t xml:space="preserve">Maisiņu/dāvanu šūšana </t>
  </si>
  <si>
    <t>Nozaudētās audzēkņu apliecības atjaunošana</t>
  </si>
  <si>
    <t>Apdrukas un šūšanas pakalpojumi</t>
  </si>
  <si>
    <t>12.18.</t>
  </si>
  <si>
    <t>12.19.</t>
  </si>
  <si>
    <t>Vieglās automašīnas iznomāšana klientiem (automašīna ar autovadītāju)</t>
  </si>
  <si>
    <t>cilvēkresursu vadība</t>
  </si>
  <si>
    <t>5.1.5.</t>
  </si>
  <si>
    <t>rehabilitācijas kurss  bērnam no 2 līdz 12 gadu vecumam (papildu gultasvieta)</t>
  </si>
  <si>
    <t>rehabilitācijas kurss (viena persona divvietīgā  istabā)</t>
  </si>
  <si>
    <t>12.20.</t>
  </si>
  <si>
    <t>Dvieļu noma</t>
  </si>
  <si>
    <t>8.5.</t>
  </si>
  <si>
    <t>Cena par vienu vienību (Ls)</t>
  </si>
  <si>
    <t>Maksas pakalpojuma veids</t>
  </si>
  <si>
    <t>Cena ar  PVN (Ls)</t>
  </si>
  <si>
    <t>Plānotais vienību  skaits 6 mēnešos</t>
  </si>
  <si>
    <t>Ieņēmumi kopā (Ls)</t>
  </si>
  <si>
    <t>bez PVN</t>
  </si>
  <si>
    <t>ar PVN</t>
  </si>
  <si>
    <t>N.p.k. maksas pakalpojuma cenrādī</t>
  </si>
  <si>
    <t>ārstnieciskā vingrošana vai aerobika ūdenī (vienai personai), ja grupā ir 4 un vairāk cilvēki (abonements)</t>
  </si>
  <si>
    <t>Pārējie pašu ieņēmumi</t>
  </si>
  <si>
    <t xml:space="preserve">21% PVN (vai 12%) (Ls) </t>
  </si>
  <si>
    <t xml:space="preserve">Dienas centra pakalpojumi personām ar garīgā rakstura traucējumiem * </t>
  </si>
  <si>
    <t xml:space="preserve">*pārtraukts līgums par dienas centra pakalpojuma sniegšanu personām ar garīgās veselības traucējumiem </t>
  </si>
  <si>
    <t>Nomas līgumi (Saskaņā ar MK Nr. 515 noteikumiem " Noteikumi par valsts un pašvaldību mantas iznomāšanas kārtību, nomas maksas noteikšanas metodiku un nomas līguma tipveida nosacījumiem"   Iznomātāji SIA " Dr.Leopolds", SIA "DSB", "I.Henkuzenas privātprakse")</t>
  </si>
  <si>
    <t>Komunālie maksājumi ( par komunālajiem pakalpojumiem iznomātajām telpām un par remonta laikā izlietoto elektroenerģiju un ūdeni, kanalizāciju)</t>
  </si>
  <si>
    <t>Plānotie ieņēmumi no sniegtajiem maksas pakalpojumiem un citiem pašu ieņēmumiem no 2013. gada 1.janvāra līdz 30.jūnijam</t>
  </si>
  <si>
    <t>Ieņēmumi no maksas pakalpojumiem kopā</t>
  </si>
  <si>
    <t>Ieņēmumi no pārējiem pašu ieņēmumiem kopā</t>
  </si>
  <si>
    <t>Pavisam kopā ieņēmumi no maksas pakalpojumiem un citiem pašu ieņēmumiem</t>
  </si>
  <si>
    <t>fakss 67021678</t>
  </si>
  <si>
    <t>Labklājības ministre</t>
  </si>
  <si>
    <t>I.Viņķele</t>
  </si>
  <si>
    <t xml:space="preserve"> I.Ķīse, 67021651</t>
  </si>
  <si>
    <t>Inese.Kise@lm.gov.lv,</t>
  </si>
  <si>
    <t>sākotnējās ietekmes novērtējuma ziņojumam (anotācijai)</t>
  </si>
  <si>
    <t>12.pielikums</t>
  </si>
  <si>
    <t>NVA bezdarbnieku apmācības (Saskaņā ar noslēgajieme līgumiem par bezdarbnieku/ darba meklētāju neformālās izglītības programmu īstenošanu)</t>
  </si>
  <si>
    <t xml:space="preserve">Ministru kabineta noteikumu projekta "Noteikumi par Sociālās integrācijas  </t>
  </si>
  <si>
    <t xml:space="preserve">valstas aģentūras sniegto maksas pakalpojumu cenrādi" </t>
  </si>
  <si>
    <t>29.08.2013.  15:35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</si>
</sst>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5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57" applyFont="1" applyAlignment="1">
      <alignment/>
      <protection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" vertical="top"/>
    </xf>
    <xf numFmtId="171" fontId="8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right" vertical="top"/>
    </xf>
    <xf numFmtId="0" fontId="8" fillId="33" borderId="10" xfId="0" applyFont="1" applyFill="1" applyBorder="1" applyAlignment="1">
      <alignment horizontal="right" vertical="top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top"/>
    </xf>
    <xf numFmtId="0" fontId="50" fillId="34" borderId="10" xfId="0" applyFont="1" applyFill="1" applyBorder="1" applyAlignment="1">
      <alignment vertical="top"/>
    </xf>
    <xf numFmtId="0" fontId="50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top"/>
    </xf>
    <xf numFmtId="4" fontId="8" fillId="34" borderId="10" xfId="0" applyNumberFormat="1" applyFont="1" applyFill="1" applyBorder="1" applyAlignment="1">
      <alignment horizontal="center" vertical="top"/>
    </xf>
    <xf numFmtId="2" fontId="10" fillId="34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vertical="top" wrapText="1"/>
    </xf>
    <xf numFmtId="3" fontId="10" fillId="34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/>
    </xf>
    <xf numFmtId="3" fontId="8" fillId="34" borderId="10" xfId="0" applyNumberFormat="1" applyFont="1" applyFill="1" applyBorder="1" applyAlignment="1">
      <alignment horizontal="center" vertical="top"/>
    </xf>
    <xf numFmtId="3" fontId="10" fillId="34" borderId="10" xfId="0" applyNumberFormat="1" applyFont="1" applyFill="1" applyBorder="1" applyAlignment="1">
      <alignment horizontal="center" vertical="top"/>
    </xf>
    <xf numFmtId="4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53" applyFont="1" applyAlignment="1" applyProtection="1">
      <alignment horizontal="left"/>
      <protection/>
    </xf>
    <xf numFmtId="0" fontId="8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13" fillId="0" borderId="0" xfId="0" applyFont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view="pageLayout" workbookViewId="0" topLeftCell="A1">
      <selection activeCell="A225" sqref="A225:B225"/>
    </sheetView>
  </sheetViews>
  <sheetFormatPr defaultColWidth="9.140625" defaultRowHeight="12.75"/>
  <cols>
    <col min="1" max="1" width="9.140625" style="7" customWidth="1"/>
    <col min="2" max="2" width="32.7109375" style="5" customWidth="1"/>
    <col min="3" max="5" width="9.57421875" style="0" customWidth="1"/>
    <col min="6" max="6" width="9.7109375" style="0" customWidth="1"/>
    <col min="7" max="7" width="11.28125" style="4" customWidth="1"/>
    <col min="8" max="8" width="11.00390625" style="4" customWidth="1"/>
  </cols>
  <sheetData>
    <row r="1" spans="1:10" ht="15.75">
      <c r="A1" s="39"/>
      <c r="B1" s="42" t="s">
        <v>391</v>
      </c>
      <c r="C1" s="42"/>
      <c r="D1" s="42"/>
      <c r="E1" s="42"/>
      <c r="F1" s="42"/>
      <c r="G1" s="42"/>
      <c r="H1" s="42"/>
      <c r="I1" s="39"/>
      <c r="J1" s="39"/>
    </row>
    <row r="2" spans="1:10" ht="17.25" customHeight="1">
      <c r="A2" s="42" t="s">
        <v>393</v>
      </c>
      <c r="B2" s="42"/>
      <c r="C2" s="42"/>
      <c r="D2" s="42"/>
      <c r="E2" s="42"/>
      <c r="F2" s="42"/>
      <c r="G2" s="42"/>
      <c r="H2" s="42"/>
      <c r="I2" s="39"/>
      <c r="J2" s="39"/>
    </row>
    <row r="3" spans="1:10" ht="15.75">
      <c r="A3" s="42" t="s">
        <v>394</v>
      </c>
      <c r="B3" s="42"/>
      <c r="C3" s="42"/>
      <c r="D3" s="42"/>
      <c r="E3" s="42"/>
      <c r="F3" s="42"/>
      <c r="G3" s="42"/>
      <c r="H3" s="42"/>
      <c r="I3" s="39"/>
      <c r="J3" s="39"/>
    </row>
    <row r="4" spans="1:10" ht="15.75">
      <c r="A4" s="42" t="s">
        <v>390</v>
      </c>
      <c r="B4" s="42"/>
      <c r="C4" s="42"/>
      <c r="D4" s="42"/>
      <c r="E4" s="42"/>
      <c r="F4" s="42"/>
      <c r="G4" s="42"/>
      <c r="H4" s="42"/>
      <c r="I4" s="39"/>
      <c r="J4" s="39"/>
    </row>
    <row r="5" spans="1:8" ht="17.25" customHeight="1">
      <c r="A5" s="57"/>
      <c r="B5" s="57"/>
      <c r="C5" s="1"/>
      <c r="D5" s="2"/>
      <c r="E5" s="2"/>
      <c r="F5" s="2"/>
      <c r="G5" s="47"/>
      <c r="H5" s="47"/>
    </row>
    <row r="6" spans="1:8" ht="33.75" customHeight="1">
      <c r="A6" s="60" t="s">
        <v>381</v>
      </c>
      <c r="B6" s="60"/>
      <c r="C6" s="60"/>
      <c r="D6" s="60"/>
      <c r="E6" s="60"/>
      <c r="F6" s="60"/>
      <c r="G6" s="60"/>
      <c r="H6" s="60"/>
    </row>
    <row r="7" spans="1:8" ht="18.75" customHeight="1">
      <c r="A7" s="6"/>
      <c r="B7" s="10"/>
      <c r="C7" s="10"/>
      <c r="D7" s="10"/>
      <c r="E7" s="10"/>
      <c r="F7" s="10"/>
      <c r="G7" s="10"/>
      <c r="H7" s="10"/>
    </row>
    <row r="8" spans="1:8" ht="14.25">
      <c r="A8" s="45" t="s">
        <v>373</v>
      </c>
      <c r="B8" s="54" t="s">
        <v>367</v>
      </c>
      <c r="C8" s="45" t="s">
        <v>366</v>
      </c>
      <c r="D8" s="45" t="s">
        <v>376</v>
      </c>
      <c r="E8" s="45" t="s">
        <v>368</v>
      </c>
      <c r="F8" s="45" t="s">
        <v>369</v>
      </c>
      <c r="G8" s="48" t="s">
        <v>370</v>
      </c>
      <c r="H8" s="48"/>
    </row>
    <row r="9" spans="1:8" ht="43.5" customHeight="1">
      <c r="A9" s="45"/>
      <c r="B9" s="54"/>
      <c r="C9" s="46"/>
      <c r="D9" s="53"/>
      <c r="E9" s="46"/>
      <c r="F9" s="46"/>
      <c r="G9" s="36" t="s">
        <v>371</v>
      </c>
      <c r="H9" s="36" t="s">
        <v>372</v>
      </c>
    </row>
    <row r="10" spans="1:8" ht="15">
      <c r="A10" s="12" t="s">
        <v>0</v>
      </c>
      <c r="B10" s="13" t="s">
        <v>310</v>
      </c>
      <c r="C10" s="14">
        <v>100</v>
      </c>
      <c r="D10" s="15">
        <v>0</v>
      </c>
      <c r="E10" s="15">
        <f>C10+D10</f>
        <v>100</v>
      </c>
      <c r="F10" s="16">
        <f>D10*E10</f>
        <v>0</v>
      </c>
      <c r="G10" s="14">
        <f>C10*F10</f>
        <v>0</v>
      </c>
      <c r="H10" s="15">
        <f>E10*F10</f>
        <v>0</v>
      </c>
    </row>
    <row r="11" spans="1:8" ht="15">
      <c r="A11" s="12" t="s">
        <v>1</v>
      </c>
      <c r="B11" s="13" t="s">
        <v>311</v>
      </c>
      <c r="C11" s="14">
        <v>120</v>
      </c>
      <c r="D11" s="15">
        <v>0</v>
      </c>
      <c r="E11" s="15">
        <f aca="true" t="shared" si="0" ref="E11:E74">C11+D11</f>
        <v>120</v>
      </c>
      <c r="F11" s="16">
        <f>D11*E11</f>
        <v>0</v>
      </c>
      <c r="G11" s="14">
        <f aca="true" t="shared" si="1" ref="G11:G74">C11*F11</f>
        <v>0</v>
      </c>
      <c r="H11" s="15">
        <f aca="true" t="shared" si="2" ref="H11:H74">E11*F11</f>
        <v>0</v>
      </c>
    </row>
    <row r="12" spans="1:8" ht="15">
      <c r="A12" s="12" t="s">
        <v>2</v>
      </c>
      <c r="B12" s="13" t="s">
        <v>3</v>
      </c>
      <c r="C12" s="14">
        <v>200</v>
      </c>
      <c r="D12" s="15">
        <v>0</v>
      </c>
      <c r="E12" s="15">
        <f t="shared" si="0"/>
        <v>200</v>
      </c>
      <c r="F12" s="16">
        <f>D12*E12</f>
        <v>0</v>
      </c>
      <c r="G12" s="14">
        <f t="shared" si="1"/>
        <v>0</v>
      </c>
      <c r="H12" s="15">
        <f t="shared" si="2"/>
        <v>0</v>
      </c>
    </row>
    <row r="13" spans="1:8" ht="15">
      <c r="A13" s="12" t="s">
        <v>4</v>
      </c>
      <c r="B13" s="13" t="s">
        <v>5</v>
      </c>
      <c r="C13" s="14">
        <v>300</v>
      </c>
      <c r="D13" s="15">
        <v>0</v>
      </c>
      <c r="E13" s="15">
        <f t="shared" si="0"/>
        <v>300</v>
      </c>
      <c r="F13" s="16">
        <f>D13*E13</f>
        <v>0</v>
      </c>
      <c r="G13" s="14">
        <f t="shared" si="1"/>
        <v>0</v>
      </c>
      <c r="H13" s="15">
        <f t="shared" si="2"/>
        <v>0</v>
      </c>
    </row>
    <row r="14" spans="1:8" ht="15">
      <c r="A14" s="12" t="s">
        <v>312</v>
      </c>
      <c r="B14" s="13" t="s">
        <v>313</v>
      </c>
      <c r="C14" s="14">
        <v>400</v>
      </c>
      <c r="D14" s="15">
        <v>0</v>
      </c>
      <c r="E14" s="15">
        <f t="shared" si="0"/>
        <v>400</v>
      </c>
      <c r="F14" s="16">
        <v>0</v>
      </c>
      <c r="G14" s="14">
        <f t="shared" si="1"/>
        <v>0</v>
      </c>
      <c r="H14" s="15">
        <f t="shared" si="2"/>
        <v>0</v>
      </c>
    </row>
    <row r="15" spans="1:8" ht="15">
      <c r="A15" s="12" t="s">
        <v>6</v>
      </c>
      <c r="B15" s="13" t="s">
        <v>7</v>
      </c>
      <c r="C15" s="14">
        <v>400</v>
      </c>
      <c r="D15" s="15">
        <v>0</v>
      </c>
      <c r="E15" s="15">
        <f t="shared" si="0"/>
        <v>400</v>
      </c>
      <c r="F15" s="16">
        <f>D15*E15</f>
        <v>0</v>
      </c>
      <c r="G15" s="14">
        <f t="shared" si="1"/>
        <v>0</v>
      </c>
      <c r="H15" s="15">
        <f t="shared" si="2"/>
        <v>0</v>
      </c>
    </row>
    <row r="16" spans="1:8" ht="15">
      <c r="A16" s="12" t="s">
        <v>8</v>
      </c>
      <c r="B16" s="13" t="s">
        <v>314</v>
      </c>
      <c r="C16" s="14">
        <v>420</v>
      </c>
      <c r="D16" s="15">
        <v>0</v>
      </c>
      <c r="E16" s="15">
        <f t="shared" si="0"/>
        <v>420</v>
      </c>
      <c r="F16" s="17">
        <v>0.5</v>
      </c>
      <c r="G16" s="14">
        <f t="shared" si="1"/>
        <v>210</v>
      </c>
      <c r="H16" s="15">
        <f t="shared" si="2"/>
        <v>210</v>
      </c>
    </row>
    <row r="17" spans="1:8" ht="15">
      <c r="A17" s="12" t="s">
        <v>9</v>
      </c>
      <c r="B17" s="13" t="s">
        <v>12</v>
      </c>
      <c r="C17" s="14">
        <v>420</v>
      </c>
      <c r="D17" s="15">
        <v>0</v>
      </c>
      <c r="E17" s="15">
        <f t="shared" si="0"/>
        <v>420</v>
      </c>
      <c r="F17" s="17">
        <v>0.5</v>
      </c>
      <c r="G17" s="14">
        <f t="shared" si="1"/>
        <v>210</v>
      </c>
      <c r="H17" s="15">
        <f t="shared" si="2"/>
        <v>210</v>
      </c>
    </row>
    <row r="18" spans="1:8" ht="15">
      <c r="A18" s="12" t="s">
        <v>10</v>
      </c>
      <c r="B18" s="13" t="s">
        <v>315</v>
      </c>
      <c r="C18" s="14">
        <v>350</v>
      </c>
      <c r="D18" s="15">
        <v>0</v>
      </c>
      <c r="E18" s="15">
        <f t="shared" si="0"/>
        <v>350</v>
      </c>
      <c r="F18" s="17">
        <v>0.6</v>
      </c>
      <c r="G18" s="14">
        <f t="shared" si="1"/>
        <v>210</v>
      </c>
      <c r="H18" s="15">
        <f t="shared" si="2"/>
        <v>210</v>
      </c>
    </row>
    <row r="19" spans="1:8" ht="15">
      <c r="A19" s="12" t="s">
        <v>11</v>
      </c>
      <c r="B19" s="13" t="s">
        <v>16</v>
      </c>
      <c r="C19" s="14">
        <v>320</v>
      </c>
      <c r="D19" s="15">
        <v>0</v>
      </c>
      <c r="E19" s="15">
        <f t="shared" si="0"/>
        <v>320</v>
      </c>
      <c r="F19" s="16">
        <f>D19*E19</f>
        <v>0</v>
      </c>
      <c r="G19" s="14">
        <f t="shared" si="1"/>
        <v>0</v>
      </c>
      <c r="H19" s="15">
        <f t="shared" si="2"/>
        <v>0</v>
      </c>
    </row>
    <row r="20" spans="1:8" ht="15">
      <c r="A20" s="12" t="s">
        <v>13</v>
      </c>
      <c r="B20" s="13" t="s">
        <v>17</v>
      </c>
      <c r="C20" s="14">
        <v>400</v>
      </c>
      <c r="D20" s="15">
        <v>0</v>
      </c>
      <c r="E20" s="15">
        <f t="shared" si="0"/>
        <v>400</v>
      </c>
      <c r="F20" s="16">
        <f>D20*E20</f>
        <v>0</v>
      </c>
      <c r="G20" s="14">
        <f t="shared" si="1"/>
        <v>0</v>
      </c>
      <c r="H20" s="15">
        <f t="shared" si="2"/>
        <v>0</v>
      </c>
    </row>
    <row r="21" spans="1:8" ht="15">
      <c r="A21" s="12" t="s">
        <v>14</v>
      </c>
      <c r="B21" s="13" t="s">
        <v>18</v>
      </c>
      <c r="C21" s="14">
        <v>500</v>
      </c>
      <c r="D21" s="15">
        <v>0</v>
      </c>
      <c r="E21" s="15">
        <f t="shared" si="0"/>
        <v>500</v>
      </c>
      <c r="F21" s="16">
        <v>6</v>
      </c>
      <c r="G21" s="14">
        <f t="shared" si="1"/>
        <v>3000</v>
      </c>
      <c r="H21" s="15">
        <f t="shared" si="2"/>
        <v>3000</v>
      </c>
    </row>
    <row r="22" spans="1:8" ht="30">
      <c r="A22" s="12" t="s">
        <v>15</v>
      </c>
      <c r="B22" s="13" t="s">
        <v>19</v>
      </c>
      <c r="C22" s="18">
        <v>7.5</v>
      </c>
      <c r="D22" s="15">
        <v>0</v>
      </c>
      <c r="E22" s="15">
        <f t="shared" si="0"/>
        <v>7.5</v>
      </c>
      <c r="F22" s="16">
        <v>10</v>
      </c>
      <c r="G22" s="14">
        <f t="shared" si="1"/>
        <v>75</v>
      </c>
      <c r="H22" s="15">
        <f t="shared" si="2"/>
        <v>75</v>
      </c>
    </row>
    <row r="23" spans="1:8" ht="15">
      <c r="A23" s="12" t="s">
        <v>20</v>
      </c>
      <c r="B23" s="19" t="s">
        <v>314</v>
      </c>
      <c r="C23" s="14">
        <v>380</v>
      </c>
      <c r="D23" s="15">
        <v>0</v>
      </c>
      <c r="E23" s="15">
        <f t="shared" si="0"/>
        <v>380</v>
      </c>
      <c r="F23" s="16">
        <f aca="true" t="shared" si="3" ref="F23:F28">D23*E23</f>
        <v>0</v>
      </c>
      <c r="G23" s="14">
        <f t="shared" si="1"/>
        <v>0</v>
      </c>
      <c r="H23" s="15">
        <f t="shared" si="2"/>
        <v>0</v>
      </c>
    </row>
    <row r="24" spans="1:8" ht="15">
      <c r="A24" s="12" t="s">
        <v>21</v>
      </c>
      <c r="B24" s="19" t="s">
        <v>17</v>
      </c>
      <c r="C24" s="14">
        <v>380</v>
      </c>
      <c r="D24" s="15">
        <v>0</v>
      </c>
      <c r="E24" s="15">
        <f t="shared" si="0"/>
        <v>380</v>
      </c>
      <c r="F24" s="16">
        <f t="shared" si="3"/>
        <v>0</v>
      </c>
      <c r="G24" s="14">
        <f t="shared" si="1"/>
        <v>0</v>
      </c>
      <c r="H24" s="15">
        <f t="shared" si="2"/>
        <v>0</v>
      </c>
    </row>
    <row r="25" spans="1:8" ht="15">
      <c r="A25" s="12" t="s">
        <v>22</v>
      </c>
      <c r="B25" s="13" t="s">
        <v>23</v>
      </c>
      <c r="C25" s="14">
        <v>590</v>
      </c>
      <c r="D25" s="15">
        <v>0</v>
      </c>
      <c r="E25" s="15">
        <f t="shared" si="0"/>
        <v>590</v>
      </c>
      <c r="F25" s="16">
        <f t="shared" si="3"/>
        <v>0</v>
      </c>
      <c r="G25" s="14">
        <f t="shared" si="1"/>
        <v>0</v>
      </c>
      <c r="H25" s="15">
        <f t="shared" si="2"/>
        <v>0</v>
      </c>
    </row>
    <row r="26" spans="1:8" ht="15">
      <c r="A26" s="12" t="s">
        <v>24</v>
      </c>
      <c r="B26" s="13" t="s">
        <v>359</v>
      </c>
      <c r="C26" s="14">
        <v>590</v>
      </c>
      <c r="D26" s="15">
        <v>0</v>
      </c>
      <c r="E26" s="15">
        <f t="shared" si="0"/>
        <v>590</v>
      </c>
      <c r="F26" s="16">
        <f t="shared" si="3"/>
        <v>0</v>
      </c>
      <c r="G26" s="14">
        <f t="shared" si="1"/>
        <v>0</v>
      </c>
      <c r="H26" s="15">
        <f t="shared" si="2"/>
        <v>0</v>
      </c>
    </row>
    <row r="27" spans="1:8" ht="15">
      <c r="A27" s="12" t="s">
        <v>25</v>
      </c>
      <c r="B27" s="13" t="s">
        <v>26</v>
      </c>
      <c r="C27" s="14">
        <v>590</v>
      </c>
      <c r="D27" s="15">
        <v>0</v>
      </c>
      <c r="E27" s="15">
        <f t="shared" si="0"/>
        <v>590</v>
      </c>
      <c r="F27" s="16">
        <f t="shared" si="3"/>
        <v>0</v>
      </c>
      <c r="G27" s="14">
        <f t="shared" si="1"/>
        <v>0</v>
      </c>
      <c r="H27" s="15">
        <f t="shared" si="2"/>
        <v>0</v>
      </c>
    </row>
    <row r="28" spans="1:8" ht="15">
      <c r="A28" s="12" t="s">
        <v>27</v>
      </c>
      <c r="B28" s="13" t="s">
        <v>28</v>
      </c>
      <c r="C28" s="14">
        <v>690</v>
      </c>
      <c r="D28" s="15">
        <v>0</v>
      </c>
      <c r="E28" s="15">
        <f t="shared" si="0"/>
        <v>690</v>
      </c>
      <c r="F28" s="16">
        <f t="shared" si="3"/>
        <v>0</v>
      </c>
      <c r="G28" s="14">
        <f t="shared" si="1"/>
        <v>0</v>
      </c>
      <c r="H28" s="15">
        <f t="shared" si="2"/>
        <v>0</v>
      </c>
    </row>
    <row r="29" spans="1:8" ht="15">
      <c r="A29" s="12" t="s">
        <v>29</v>
      </c>
      <c r="B29" s="13" t="s">
        <v>30</v>
      </c>
      <c r="C29" s="14">
        <v>690</v>
      </c>
      <c r="D29" s="15">
        <v>0</v>
      </c>
      <c r="E29" s="15">
        <f t="shared" si="0"/>
        <v>690</v>
      </c>
      <c r="F29" s="16">
        <v>1</v>
      </c>
      <c r="G29" s="14">
        <f t="shared" si="1"/>
        <v>690</v>
      </c>
      <c r="H29" s="15">
        <f t="shared" si="2"/>
        <v>690</v>
      </c>
    </row>
    <row r="30" spans="1:8" ht="15">
      <c r="A30" s="12" t="s">
        <v>31</v>
      </c>
      <c r="B30" s="13" t="s">
        <v>32</v>
      </c>
      <c r="C30" s="14">
        <v>580</v>
      </c>
      <c r="D30" s="15">
        <v>0</v>
      </c>
      <c r="E30" s="15">
        <f t="shared" si="0"/>
        <v>580</v>
      </c>
      <c r="F30" s="16">
        <f>D30*E30</f>
        <v>0</v>
      </c>
      <c r="G30" s="14">
        <f t="shared" si="1"/>
        <v>0</v>
      </c>
      <c r="H30" s="15">
        <f t="shared" si="2"/>
        <v>0</v>
      </c>
    </row>
    <row r="31" spans="1:8" ht="30">
      <c r="A31" s="12" t="s">
        <v>33</v>
      </c>
      <c r="B31" s="13" t="s">
        <v>34</v>
      </c>
      <c r="C31" s="14">
        <v>15</v>
      </c>
      <c r="D31" s="15">
        <v>0</v>
      </c>
      <c r="E31" s="15">
        <f t="shared" si="0"/>
        <v>15</v>
      </c>
      <c r="F31" s="16">
        <v>6</v>
      </c>
      <c r="G31" s="14">
        <f t="shared" si="1"/>
        <v>90</v>
      </c>
      <c r="H31" s="15">
        <f t="shared" si="2"/>
        <v>90</v>
      </c>
    </row>
    <row r="32" spans="1:8" ht="30">
      <c r="A32" s="12" t="s">
        <v>35</v>
      </c>
      <c r="B32" s="13" t="s">
        <v>36</v>
      </c>
      <c r="C32" s="18">
        <v>7.5</v>
      </c>
      <c r="D32" s="15">
        <v>0</v>
      </c>
      <c r="E32" s="15">
        <f t="shared" si="0"/>
        <v>7.5</v>
      </c>
      <c r="F32" s="16">
        <v>45</v>
      </c>
      <c r="G32" s="14">
        <f t="shared" si="1"/>
        <v>337.5</v>
      </c>
      <c r="H32" s="15">
        <f t="shared" si="2"/>
        <v>337.5</v>
      </c>
    </row>
    <row r="33" spans="1:8" ht="30">
      <c r="A33" s="12" t="s">
        <v>37</v>
      </c>
      <c r="B33" s="13" t="s">
        <v>38</v>
      </c>
      <c r="C33" s="14">
        <v>20</v>
      </c>
      <c r="D33" s="15">
        <v>0</v>
      </c>
      <c r="E33" s="15">
        <f t="shared" si="0"/>
        <v>20</v>
      </c>
      <c r="F33" s="16">
        <f>D33*E33</f>
        <v>0</v>
      </c>
      <c r="G33" s="14">
        <f t="shared" si="1"/>
        <v>0</v>
      </c>
      <c r="H33" s="15">
        <f t="shared" si="2"/>
        <v>0</v>
      </c>
    </row>
    <row r="34" spans="1:8" ht="28.5" customHeight="1">
      <c r="A34" s="12" t="s">
        <v>39</v>
      </c>
      <c r="B34" s="13" t="s">
        <v>40</v>
      </c>
      <c r="C34" s="14">
        <v>10</v>
      </c>
      <c r="D34" s="15">
        <v>0</v>
      </c>
      <c r="E34" s="15">
        <f t="shared" si="0"/>
        <v>10</v>
      </c>
      <c r="F34" s="16">
        <f>D34*E34</f>
        <v>0</v>
      </c>
      <c r="G34" s="14">
        <f t="shared" si="1"/>
        <v>0</v>
      </c>
      <c r="H34" s="15">
        <f t="shared" si="2"/>
        <v>0</v>
      </c>
    </row>
    <row r="35" spans="1:8" ht="29.25" customHeight="1">
      <c r="A35" s="12" t="s">
        <v>41</v>
      </c>
      <c r="B35" s="13" t="s">
        <v>42</v>
      </c>
      <c r="C35" s="14">
        <v>50</v>
      </c>
      <c r="D35" s="15">
        <v>0</v>
      </c>
      <c r="E35" s="15">
        <f t="shared" si="0"/>
        <v>50</v>
      </c>
      <c r="F35" s="16">
        <v>2</v>
      </c>
      <c r="G35" s="14">
        <f t="shared" si="1"/>
        <v>100</v>
      </c>
      <c r="H35" s="15">
        <f t="shared" si="2"/>
        <v>100</v>
      </c>
    </row>
    <row r="36" spans="1:8" ht="15">
      <c r="A36" s="12" t="s">
        <v>43</v>
      </c>
      <c r="B36" s="13" t="s">
        <v>44</v>
      </c>
      <c r="C36" s="18">
        <v>5</v>
      </c>
      <c r="D36" s="15">
        <v>0</v>
      </c>
      <c r="E36" s="15">
        <f t="shared" si="0"/>
        <v>5</v>
      </c>
      <c r="F36" s="16">
        <f>D36*E36</f>
        <v>0</v>
      </c>
      <c r="G36" s="14">
        <f t="shared" si="1"/>
        <v>0</v>
      </c>
      <c r="H36" s="15">
        <f t="shared" si="2"/>
        <v>0</v>
      </c>
    </row>
    <row r="37" spans="1:8" ht="15">
      <c r="A37" s="12" t="s">
        <v>45</v>
      </c>
      <c r="B37" s="13" t="s">
        <v>23</v>
      </c>
      <c r="C37" s="14">
        <v>550</v>
      </c>
      <c r="D37" s="15">
        <v>0</v>
      </c>
      <c r="E37" s="15">
        <f t="shared" si="0"/>
        <v>550</v>
      </c>
      <c r="F37" s="16">
        <v>1</v>
      </c>
      <c r="G37" s="14">
        <f t="shared" si="1"/>
        <v>550</v>
      </c>
      <c r="H37" s="15">
        <f t="shared" si="2"/>
        <v>550</v>
      </c>
    </row>
    <row r="38" spans="1:8" ht="15">
      <c r="A38" s="12" t="s">
        <v>46</v>
      </c>
      <c r="B38" s="13" t="s">
        <v>359</v>
      </c>
      <c r="C38" s="14">
        <v>550</v>
      </c>
      <c r="D38" s="15">
        <v>0</v>
      </c>
      <c r="E38" s="15">
        <f t="shared" si="0"/>
        <v>550</v>
      </c>
      <c r="F38" s="16">
        <f>D38*E38</f>
        <v>0</v>
      </c>
      <c r="G38" s="14">
        <f t="shared" si="1"/>
        <v>0</v>
      </c>
      <c r="H38" s="15">
        <f t="shared" si="2"/>
        <v>0</v>
      </c>
    </row>
    <row r="39" spans="1:8" ht="15">
      <c r="A39" s="12" t="s">
        <v>47</v>
      </c>
      <c r="B39" s="13" t="s">
        <v>26</v>
      </c>
      <c r="C39" s="14">
        <v>550</v>
      </c>
      <c r="D39" s="15">
        <v>0</v>
      </c>
      <c r="E39" s="15">
        <f t="shared" si="0"/>
        <v>550</v>
      </c>
      <c r="F39" s="16">
        <v>2</v>
      </c>
      <c r="G39" s="14">
        <f t="shared" si="1"/>
        <v>1100</v>
      </c>
      <c r="H39" s="15">
        <f t="shared" si="2"/>
        <v>1100</v>
      </c>
    </row>
    <row r="40" spans="1:8" ht="15">
      <c r="A40" s="12" t="s">
        <v>48</v>
      </c>
      <c r="B40" s="13" t="s">
        <v>28</v>
      </c>
      <c r="C40" s="14">
        <v>550</v>
      </c>
      <c r="D40" s="15">
        <v>0</v>
      </c>
      <c r="E40" s="15">
        <f t="shared" si="0"/>
        <v>550</v>
      </c>
      <c r="F40" s="16">
        <f>D40*E40</f>
        <v>0</v>
      </c>
      <c r="G40" s="14">
        <f t="shared" si="1"/>
        <v>0</v>
      </c>
      <c r="H40" s="15">
        <f t="shared" si="2"/>
        <v>0</v>
      </c>
    </row>
    <row r="41" spans="1:8" ht="15">
      <c r="A41" s="12" t="s">
        <v>49</v>
      </c>
      <c r="B41" s="13" t="s">
        <v>30</v>
      </c>
      <c r="C41" s="14">
        <v>550</v>
      </c>
      <c r="D41" s="15">
        <v>0</v>
      </c>
      <c r="E41" s="15">
        <f t="shared" si="0"/>
        <v>550</v>
      </c>
      <c r="F41" s="16">
        <f>D41*E41</f>
        <v>0</v>
      </c>
      <c r="G41" s="14">
        <f t="shared" si="1"/>
        <v>0</v>
      </c>
      <c r="H41" s="15">
        <f t="shared" si="2"/>
        <v>0</v>
      </c>
    </row>
    <row r="42" spans="1:8" ht="15">
      <c r="A42" s="12" t="s">
        <v>50</v>
      </c>
      <c r="B42" s="13" t="s">
        <v>32</v>
      </c>
      <c r="C42" s="14">
        <v>550</v>
      </c>
      <c r="D42" s="15">
        <v>0</v>
      </c>
      <c r="E42" s="15">
        <f t="shared" si="0"/>
        <v>550</v>
      </c>
      <c r="F42" s="17">
        <v>0.5</v>
      </c>
      <c r="G42" s="14">
        <f t="shared" si="1"/>
        <v>275</v>
      </c>
      <c r="H42" s="15">
        <f t="shared" si="2"/>
        <v>275</v>
      </c>
    </row>
    <row r="43" spans="1:8" ht="30">
      <c r="A43" s="20" t="s">
        <v>51</v>
      </c>
      <c r="B43" s="19" t="s">
        <v>52</v>
      </c>
      <c r="C43" s="14">
        <v>40</v>
      </c>
      <c r="D43" s="15">
        <v>0</v>
      </c>
      <c r="E43" s="15">
        <f t="shared" si="0"/>
        <v>40</v>
      </c>
      <c r="F43" s="16">
        <v>350</v>
      </c>
      <c r="G43" s="14">
        <f t="shared" si="1"/>
        <v>14000</v>
      </c>
      <c r="H43" s="15">
        <f t="shared" si="2"/>
        <v>14000</v>
      </c>
    </row>
    <row r="44" spans="1:8" ht="30">
      <c r="A44" s="20" t="s">
        <v>53</v>
      </c>
      <c r="B44" s="19" t="s">
        <v>54</v>
      </c>
      <c r="C44" s="14">
        <v>32</v>
      </c>
      <c r="D44" s="15">
        <v>0</v>
      </c>
      <c r="E44" s="15">
        <f t="shared" si="0"/>
        <v>32</v>
      </c>
      <c r="F44" s="16">
        <v>420</v>
      </c>
      <c r="G44" s="14">
        <f t="shared" si="1"/>
        <v>13440</v>
      </c>
      <c r="H44" s="15">
        <f t="shared" si="2"/>
        <v>13440</v>
      </c>
    </row>
    <row r="45" spans="1:8" ht="30">
      <c r="A45" s="20" t="s">
        <v>55</v>
      </c>
      <c r="B45" s="19" t="s">
        <v>56</v>
      </c>
      <c r="C45" s="14">
        <v>48</v>
      </c>
      <c r="D45" s="15">
        <v>0</v>
      </c>
      <c r="E45" s="15">
        <f t="shared" si="0"/>
        <v>48</v>
      </c>
      <c r="F45" s="16">
        <v>50</v>
      </c>
      <c r="G45" s="14">
        <f t="shared" si="1"/>
        <v>2400</v>
      </c>
      <c r="H45" s="15">
        <f t="shared" si="2"/>
        <v>2400</v>
      </c>
    </row>
    <row r="46" spans="1:8" ht="30">
      <c r="A46" s="20" t="s">
        <v>57</v>
      </c>
      <c r="B46" s="19" t="s">
        <v>58</v>
      </c>
      <c r="C46" s="14">
        <v>40</v>
      </c>
      <c r="D46" s="15">
        <v>0</v>
      </c>
      <c r="E46" s="15">
        <f t="shared" si="0"/>
        <v>40</v>
      </c>
      <c r="F46" s="16">
        <v>680</v>
      </c>
      <c r="G46" s="14">
        <f t="shared" si="1"/>
        <v>27200</v>
      </c>
      <c r="H46" s="15">
        <f t="shared" si="2"/>
        <v>27200</v>
      </c>
    </row>
    <row r="47" spans="1:8" ht="30">
      <c r="A47" s="20" t="s">
        <v>360</v>
      </c>
      <c r="B47" s="19" t="s">
        <v>316</v>
      </c>
      <c r="C47" s="14">
        <v>60</v>
      </c>
      <c r="D47" s="15">
        <v>0</v>
      </c>
      <c r="E47" s="15">
        <f t="shared" si="0"/>
        <v>60</v>
      </c>
      <c r="F47" s="16">
        <v>50</v>
      </c>
      <c r="G47" s="14">
        <f t="shared" si="1"/>
        <v>3000</v>
      </c>
      <c r="H47" s="15">
        <f t="shared" si="2"/>
        <v>3000</v>
      </c>
    </row>
    <row r="48" spans="1:8" ht="45">
      <c r="A48" s="20" t="s">
        <v>59</v>
      </c>
      <c r="B48" s="19" t="s">
        <v>361</v>
      </c>
      <c r="C48" s="14">
        <v>15</v>
      </c>
      <c r="D48" s="15">
        <v>0</v>
      </c>
      <c r="E48" s="15">
        <f t="shared" si="0"/>
        <v>15</v>
      </c>
      <c r="F48" s="16">
        <v>100</v>
      </c>
      <c r="G48" s="14">
        <f t="shared" si="1"/>
        <v>1500</v>
      </c>
      <c r="H48" s="15">
        <f t="shared" si="2"/>
        <v>1500</v>
      </c>
    </row>
    <row r="49" spans="1:8" ht="30">
      <c r="A49" s="20" t="s">
        <v>61</v>
      </c>
      <c r="B49" s="19" t="s">
        <v>52</v>
      </c>
      <c r="C49" s="14">
        <v>30</v>
      </c>
      <c r="D49" s="15">
        <v>0</v>
      </c>
      <c r="E49" s="15">
        <f t="shared" si="0"/>
        <v>30</v>
      </c>
      <c r="F49" s="16">
        <v>450</v>
      </c>
      <c r="G49" s="14">
        <f t="shared" si="1"/>
        <v>13500</v>
      </c>
      <c r="H49" s="15">
        <f t="shared" si="2"/>
        <v>13500</v>
      </c>
    </row>
    <row r="50" spans="1:8" ht="30">
      <c r="A50" s="20" t="s">
        <v>62</v>
      </c>
      <c r="B50" s="19" t="s">
        <v>54</v>
      </c>
      <c r="C50" s="14">
        <v>28</v>
      </c>
      <c r="D50" s="15">
        <v>0</v>
      </c>
      <c r="E50" s="15">
        <f t="shared" si="0"/>
        <v>28</v>
      </c>
      <c r="F50" s="16">
        <v>490</v>
      </c>
      <c r="G50" s="14">
        <f t="shared" si="1"/>
        <v>13720</v>
      </c>
      <c r="H50" s="15">
        <f t="shared" si="2"/>
        <v>13720</v>
      </c>
    </row>
    <row r="51" spans="1:8" ht="30">
      <c r="A51" s="20" t="s">
        <v>64</v>
      </c>
      <c r="B51" s="19" t="s">
        <v>316</v>
      </c>
      <c r="C51" s="14">
        <v>45</v>
      </c>
      <c r="D51" s="15">
        <v>0</v>
      </c>
      <c r="E51" s="15">
        <f t="shared" si="0"/>
        <v>45</v>
      </c>
      <c r="F51" s="16">
        <v>10</v>
      </c>
      <c r="G51" s="14">
        <f t="shared" si="1"/>
        <v>450</v>
      </c>
      <c r="H51" s="15">
        <f t="shared" si="2"/>
        <v>450</v>
      </c>
    </row>
    <row r="52" spans="1:8" ht="30">
      <c r="A52" s="20" t="s">
        <v>63</v>
      </c>
      <c r="B52" s="19" t="s">
        <v>58</v>
      </c>
      <c r="C52" s="14">
        <v>30</v>
      </c>
      <c r="D52" s="15">
        <v>0</v>
      </c>
      <c r="E52" s="15">
        <f t="shared" si="0"/>
        <v>30</v>
      </c>
      <c r="F52" s="16">
        <v>150</v>
      </c>
      <c r="G52" s="14">
        <f t="shared" si="1"/>
        <v>4500</v>
      </c>
      <c r="H52" s="15">
        <f t="shared" si="2"/>
        <v>4500</v>
      </c>
    </row>
    <row r="53" spans="1:8" ht="45">
      <c r="A53" s="20" t="s">
        <v>65</v>
      </c>
      <c r="B53" s="19" t="s">
        <v>361</v>
      </c>
      <c r="C53" s="14">
        <v>15</v>
      </c>
      <c r="D53" s="15">
        <v>0</v>
      </c>
      <c r="E53" s="15">
        <f t="shared" si="0"/>
        <v>15</v>
      </c>
      <c r="F53" s="16">
        <v>20</v>
      </c>
      <c r="G53" s="14">
        <f t="shared" si="1"/>
        <v>300</v>
      </c>
      <c r="H53" s="15">
        <f t="shared" si="2"/>
        <v>300</v>
      </c>
    </row>
    <row r="54" spans="1:8" ht="30">
      <c r="A54" s="20" t="s">
        <v>317</v>
      </c>
      <c r="B54" s="19" t="s">
        <v>362</v>
      </c>
      <c r="C54" s="14">
        <v>40</v>
      </c>
      <c r="D54" s="15">
        <v>0</v>
      </c>
      <c r="E54" s="15">
        <f t="shared" si="0"/>
        <v>40</v>
      </c>
      <c r="F54" s="16">
        <v>12</v>
      </c>
      <c r="G54" s="14">
        <f t="shared" si="1"/>
        <v>480</v>
      </c>
      <c r="H54" s="15">
        <f t="shared" si="2"/>
        <v>480</v>
      </c>
    </row>
    <row r="55" spans="1:8" ht="45">
      <c r="A55" s="20" t="s">
        <v>318</v>
      </c>
      <c r="B55" s="19" t="s">
        <v>319</v>
      </c>
      <c r="C55" s="14">
        <v>18</v>
      </c>
      <c r="D55" s="15">
        <v>0</v>
      </c>
      <c r="E55" s="15">
        <f t="shared" si="0"/>
        <v>18</v>
      </c>
      <c r="F55" s="16">
        <v>440</v>
      </c>
      <c r="G55" s="14">
        <f t="shared" si="1"/>
        <v>7920</v>
      </c>
      <c r="H55" s="15">
        <f t="shared" si="2"/>
        <v>7920</v>
      </c>
    </row>
    <row r="56" spans="1:8" ht="30">
      <c r="A56" s="20" t="s">
        <v>66</v>
      </c>
      <c r="B56" s="19" t="s">
        <v>67</v>
      </c>
      <c r="C56" s="14">
        <v>25</v>
      </c>
      <c r="D56" s="15">
        <v>0</v>
      </c>
      <c r="E56" s="15">
        <f t="shared" si="0"/>
        <v>25</v>
      </c>
      <c r="F56" s="16">
        <v>20</v>
      </c>
      <c r="G56" s="14">
        <f t="shared" si="1"/>
        <v>500</v>
      </c>
      <c r="H56" s="15">
        <f t="shared" si="2"/>
        <v>500</v>
      </c>
    </row>
    <row r="57" spans="1:8" ht="30">
      <c r="A57" s="20" t="s">
        <v>68</v>
      </c>
      <c r="B57" s="19" t="s">
        <v>69</v>
      </c>
      <c r="C57" s="14">
        <v>25</v>
      </c>
      <c r="D57" s="15">
        <v>0</v>
      </c>
      <c r="E57" s="15">
        <f t="shared" si="0"/>
        <v>25</v>
      </c>
      <c r="F57" s="16">
        <v>20</v>
      </c>
      <c r="G57" s="14">
        <f t="shared" si="1"/>
        <v>500</v>
      </c>
      <c r="H57" s="15">
        <f t="shared" si="2"/>
        <v>500</v>
      </c>
    </row>
    <row r="58" spans="1:8" ht="30">
      <c r="A58" s="20" t="s">
        <v>70</v>
      </c>
      <c r="B58" s="19" t="s">
        <v>71</v>
      </c>
      <c r="C58" s="14">
        <v>23</v>
      </c>
      <c r="D58" s="15">
        <v>0</v>
      </c>
      <c r="E58" s="15">
        <f t="shared" si="0"/>
        <v>23</v>
      </c>
      <c r="F58" s="16">
        <v>20</v>
      </c>
      <c r="G58" s="14">
        <f t="shared" si="1"/>
        <v>460</v>
      </c>
      <c r="H58" s="15">
        <f t="shared" si="2"/>
        <v>460</v>
      </c>
    </row>
    <row r="59" spans="1:8" ht="30">
      <c r="A59" s="20" t="s">
        <v>72</v>
      </c>
      <c r="B59" s="19" t="s">
        <v>60</v>
      </c>
      <c r="C59" s="14">
        <v>10</v>
      </c>
      <c r="D59" s="15">
        <v>0</v>
      </c>
      <c r="E59" s="15">
        <f t="shared" si="0"/>
        <v>10</v>
      </c>
      <c r="F59" s="16">
        <v>10</v>
      </c>
      <c r="G59" s="14">
        <f t="shared" si="1"/>
        <v>100</v>
      </c>
      <c r="H59" s="15">
        <f t="shared" si="2"/>
        <v>100</v>
      </c>
    </row>
    <row r="60" spans="1:8" ht="60">
      <c r="A60" s="20" t="s">
        <v>73</v>
      </c>
      <c r="B60" s="19" t="s">
        <v>320</v>
      </c>
      <c r="C60" s="14">
        <v>6</v>
      </c>
      <c r="D60" s="15">
        <v>0</v>
      </c>
      <c r="E60" s="15">
        <f t="shared" si="0"/>
        <v>6</v>
      </c>
      <c r="F60" s="16">
        <v>400</v>
      </c>
      <c r="G60" s="14">
        <f t="shared" si="1"/>
        <v>2400</v>
      </c>
      <c r="H60" s="15">
        <f t="shared" si="2"/>
        <v>2400</v>
      </c>
    </row>
    <row r="61" spans="1:8" ht="15">
      <c r="A61" s="20" t="s">
        <v>321</v>
      </c>
      <c r="B61" s="19" t="s">
        <v>323</v>
      </c>
      <c r="C61" s="14">
        <v>15</v>
      </c>
      <c r="D61" s="15">
        <v>0</v>
      </c>
      <c r="E61" s="15">
        <f t="shared" si="0"/>
        <v>15</v>
      </c>
      <c r="F61" s="16">
        <v>85</v>
      </c>
      <c r="G61" s="14">
        <f t="shared" si="1"/>
        <v>1275</v>
      </c>
      <c r="H61" s="15">
        <f t="shared" si="2"/>
        <v>1275</v>
      </c>
    </row>
    <row r="62" spans="1:8" ht="30">
      <c r="A62" s="20" t="s">
        <v>322</v>
      </c>
      <c r="B62" s="19" t="s">
        <v>324</v>
      </c>
      <c r="C62" s="14">
        <v>13</v>
      </c>
      <c r="D62" s="15">
        <v>0</v>
      </c>
      <c r="E62" s="15">
        <f t="shared" si="0"/>
        <v>13</v>
      </c>
      <c r="F62" s="16">
        <v>151</v>
      </c>
      <c r="G62" s="14">
        <f t="shared" si="1"/>
        <v>1963</v>
      </c>
      <c r="H62" s="15">
        <f t="shared" si="2"/>
        <v>1963</v>
      </c>
    </row>
    <row r="63" spans="1:8" ht="15">
      <c r="A63" s="20" t="s">
        <v>74</v>
      </c>
      <c r="B63" s="13" t="s">
        <v>75</v>
      </c>
      <c r="C63" s="18">
        <v>10</v>
      </c>
      <c r="D63" s="15">
        <v>0</v>
      </c>
      <c r="E63" s="15">
        <f t="shared" si="0"/>
        <v>10</v>
      </c>
      <c r="F63" s="16">
        <v>25</v>
      </c>
      <c r="G63" s="14">
        <f t="shared" si="1"/>
        <v>250</v>
      </c>
      <c r="H63" s="15">
        <f t="shared" si="2"/>
        <v>250</v>
      </c>
    </row>
    <row r="64" spans="1:8" ht="15">
      <c r="A64" s="20" t="s">
        <v>76</v>
      </c>
      <c r="B64" s="13" t="s">
        <v>77</v>
      </c>
      <c r="C64" s="18">
        <v>6</v>
      </c>
      <c r="D64" s="15">
        <v>0</v>
      </c>
      <c r="E64" s="15">
        <f t="shared" si="0"/>
        <v>6</v>
      </c>
      <c r="F64" s="16">
        <v>2</v>
      </c>
      <c r="G64" s="14">
        <f t="shared" si="1"/>
        <v>12</v>
      </c>
      <c r="H64" s="15">
        <f t="shared" si="2"/>
        <v>12</v>
      </c>
    </row>
    <row r="65" spans="1:8" ht="15">
      <c r="A65" s="21" t="s">
        <v>78</v>
      </c>
      <c r="B65" s="13" t="s">
        <v>79</v>
      </c>
      <c r="C65" s="18">
        <v>8</v>
      </c>
      <c r="D65" s="15">
        <v>0</v>
      </c>
      <c r="E65" s="15">
        <f t="shared" si="0"/>
        <v>8</v>
      </c>
      <c r="F65" s="16">
        <v>20</v>
      </c>
      <c r="G65" s="14">
        <f t="shared" si="1"/>
        <v>160</v>
      </c>
      <c r="H65" s="15">
        <f t="shared" si="2"/>
        <v>160</v>
      </c>
    </row>
    <row r="66" spans="1:8" ht="15">
      <c r="A66" s="21" t="s">
        <v>80</v>
      </c>
      <c r="B66" s="13" t="s">
        <v>81</v>
      </c>
      <c r="C66" s="18">
        <v>8</v>
      </c>
      <c r="D66" s="15">
        <v>0</v>
      </c>
      <c r="E66" s="15">
        <f t="shared" si="0"/>
        <v>8</v>
      </c>
      <c r="F66" s="16">
        <v>5</v>
      </c>
      <c r="G66" s="14">
        <f t="shared" si="1"/>
        <v>40</v>
      </c>
      <c r="H66" s="15">
        <f t="shared" si="2"/>
        <v>40</v>
      </c>
    </row>
    <row r="67" spans="1:8" ht="15">
      <c r="A67" s="21" t="s">
        <v>82</v>
      </c>
      <c r="B67" s="13" t="s">
        <v>83</v>
      </c>
      <c r="C67" s="18">
        <v>8</v>
      </c>
      <c r="D67" s="15">
        <v>0</v>
      </c>
      <c r="E67" s="15">
        <f t="shared" si="0"/>
        <v>8</v>
      </c>
      <c r="F67" s="16">
        <v>5</v>
      </c>
      <c r="G67" s="14">
        <f t="shared" si="1"/>
        <v>40</v>
      </c>
      <c r="H67" s="15">
        <f t="shared" si="2"/>
        <v>40</v>
      </c>
    </row>
    <row r="68" spans="1:8" ht="15">
      <c r="A68" s="21" t="s">
        <v>84</v>
      </c>
      <c r="B68" s="13" t="s">
        <v>85</v>
      </c>
      <c r="C68" s="18">
        <v>8</v>
      </c>
      <c r="D68" s="15">
        <v>0</v>
      </c>
      <c r="E68" s="15">
        <f t="shared" si="0"/>
        <v>8</v>
      </c>
      <c r="F68" s="16">
        <v>5</v>
      </c>
      <c r="G68" s="14">
        <f t="shared" si="1"/>
        <v>40</v>
      </c>
      <c r="H68" s="15">
        <f t="shared" si="2"/>
        <v>40</v>
      </c>
    </row>
    <row r="69" spans="1:8" ht="15">
      <c r="A69" s="21" t="s">
        <v>86</v>
      </c>
      <c r="B69" s="13" t="s">
        <v>87</v>
      </c>
      <c r="C69" s="18">
        <v>8</v>
      </c>
      <c r="D69" s="15">
        <v>0</v>
      </c>
      <c r="E69" s="15">
        <f t="shared" si="0"/>
        <v>8</v>
      </c>
      <c r="F69" s="16">
        <v>200</v>
      </c>
      <c r="G69" s="14">
        <f t="shared" si="1"/>
        <v>1600</v>
      </c>
      <c r="H69" s="15">
        <f t="shared" si="2"/>
        <v>1600</v>
      </c>
    </row>
    <row r="70" spans="1:8" ht="15">
      <c r="A70" s="21" t="s">
        <v>88</v>
      </c>
      <c r="B70" s="13" t="s">
        <v>89</v>
      </c>
      <c r="C70" s="18">
        <v>3.5</v>
      </c>
      <c r="D70" s="15">
        <v>0</v>
      </c>
      <c r="E70" s="15">
        <f t="shared" si="0"/>
        <v>3.5</v>
      </c>
      <c r="F70" s="16">
        <v>50</v>
      </c>
      <c r="G70" s="14">
        <f t="shared" si="1"/>
        <v>175</v>
      </c>
      <c r="H70" s="15">
        <f t="shared" si="2"/>
        <v>175</v>
      </c>
    </row>
    <row r="71" spans="1:8" ht="15">
      <c r="A71" s="21" t="s">
        <v>90</v>
      </c>
      <c r="B71" s="13" t="s">
        <v>91</v>
      </c>
      <c r="C71" s="18">
        <v>2</v>
      </c>
      <c r="D71" s="15">
        <v>0</v>
      </c>
      <c r="E71" s="15">
        <f t="shared" si="0"/>
        <v>2</v>
      </c>
      <c r="F71" s="16">
        <v>40</v>
      </c>
      <c r="G71" s="14">
        <f t="shared" si="1"/>
        <v>80</v>
      </c>
      <c r="H71" s="15">
        <f t="shared" si="2"/>
        <v>80</v>
      </c>
    </row>
    <row r="72" spans="1:8" ht="15">
      <c r="A72" s="21" t="s">
        <v>92</v>
      </c>
      <c r="B72" s="13" t="s">
        <v>93</v>
      </c>
      <c r="C72" s="18">
        <v>4</v>
      </c>
      <c r="D72" s="15">
        <v>0</v>
      </c>
      <c r="E72" s="15">
        <f t="shared" si="0"/>
        <v>4</v>
      </c>
      <c r="F72" s="16">
        <v>30</v>
      </c>
      <c r="G72" s="14">
        <f t="shared" si="1"/>
        <v>120</v>
      </c>
      <c r="H72" s="15">
        <f t="shared" si="2"/>
        <v>120</v>
      </c>
    </row>
    <row r="73" spans="1:8" ht="15">
      <c r="A73" s="21" t="s">
        <v>94</v>
      </c>
      <c r="B73" s="13" t="s">
        <v>95</v>
      </c>
      <c r="C73" s="18">
        <v>2.5</v>
      </c>
      <c r="D73" s="15">
        <v>0</v>
      </c>
      <c r="E73" s="15">
        <f t="shared" si="0"/>
        <v>2.5</v>
      </c>
      <c r="F73" s="16">
        <v>10</v>
      </c>
      <c r="G73" s="14">
        <f t="shared" si="1"/>
        <v>25</v>
      </c>
      <c r="H73" s="15">
        <f t="shared" si="2"/>
        <v>25</v>
      </c>
    </row>
    <row r="74" spans="1:8" ht="30">
      <c r="A74" s="22" t="s">
        <v>96</v>
      </c>
      <c r="B74" s="13" t="s">
        <v>97</v>
      </c>
      <c r="C74" s="18">
        <v>1.5</v>
      </c>
      <c r="D74" s="15">
        <v>0</v>
      </c>
      <c r="E74" s="15">
        <f t="shared" si="0"/>
        <v>1.5</v>
      </c>
      <c r="F74" s="16">
        <v>720</v>
      </c>
      <c r="G74" s="14">
        <f t="shared" si="1"/>
        <v>1080</v>
      </c>
      <c r="H74" s="15">
        <f t="shared" si="2"/>
        <v>1080</v>
      </c>
    </row>
    <row r="75" spans="1:8" ht="15">
      <c r="A75" s="22" t="s">
        <v>98</v>
      </c>
      <c r="B75" s="13" t="s">
        <v>99</v>
      </c>
      <c r="C75" s="18">
        <v>2.5</v>
      </c>
      <c r="D75" s="15">
        <v>0</v>
      </c>
      <c r="E75" s="15">
        <f aca="true" t="shared" si="4" ref="E75:E138">C75+D75</f>
        <v>2.5</v>
      </c>
      <c r="F75" s="16">
        <v>1500</v>
      </c>
      <c r="G75" s="14">
        <f aca="true" t="shared" si="5" ref="G75:G138">C75*F75</f>
        <v>3750</v>
      </c>
      <c r="H75" s="15">
        <f aca="true" t="shared" si="6" ref="H75:H138">E75*F75</f>
        <v>3750</v>
      </c>
    </row>
    <row r="76" spans="1:8" ht="15">
      <c r="A76" s="22" t="s">
        <v>100</v>
      </c>
      <c r="B76" s="13" t="s">
        <v>99</v>
      </c>
      <c r="C76" s="18">
        <v>20</v>
      </c>
      <c r="D76" s="15">
        <v>0</v>
      </c>
      <c r="E76" s="15">
        <f t="shared" si="4"/>
        <v>20</v>
      </c>
      <c r="F76" s="16">
        <v>150</v>
      </c>
      <c r="G76" s="14">
        <f t="shared" si="5"/>
        <v>3000</v>
      </c>
      <c r="H76" s="15">
        <f t="shared" si="6"/>
        <v>3000</v>
      </c>
    </row>
    <row r="77" spans="1:8" ht="30">
      <c r="A77" s="22" t="s">
        <v>101</v>
      </c>
      <c r="B77" s="13" t="s">
        <v>102</v>
      </c>
      <c r="C77" s="18">
        <v>1</v>
      </c>
      <c r="D77" s="15">
        <v>0</v>
      </c>
      <c r="E77" s="15">
        <f t="shared" si="4"/>
        <v>1</v>
      </c>
      <c r="F77" s="16">
        <v>160</v>
      </c>
      <c r="G77" s="14">
        <f t="shared" si="5"/>
        <v>160</v>
      </c>
      <c r="H77" s="15">
        <f t="shared" si="6"/>
        <v>160</v>
      </c>
    </row>
    <row r="78" spans="1:8" ht="30">
      <c r="A78" s="22" t="s">
        <v>103</v>
      </c>
      <c r="B78" s="13" t="s">
        <v>325</v>
      </c>
      <c r="C78" s="18">
        <v>4</v>
      </c>
      <c r="D78" s="15">
        <v>0</v>
      </c>
      <c r="E78" s="15">
        <f t="shared" si="4"/>
        <v>4</v>
      </c>
      <c r="F78" s="16">
        <v>50</v>
      </c>
      <c r="G78" s="14">
        <f t="shared" si="5"/>
        <v>200</v>
      </c>
      <c r="H78" s="15">
        <f t="shared" si="6"/>
        <v>200</v>
      </c>
    </row>
    <row r="79" spans="1:8" ht="45">
      <c r="A79" s="22" t="s">
        <v>104</v>
      </c>
      <c r="B79" s="13" t="s">
        <v>326</v>
      </c>
      <c r="C79" s="18">
        <v>3.5</v>
      </c>
      <c r="D79" s="15">
        <v>0</v>
      </c>
      <c r="E79" s="15">
        <f t="shared" si="4"/>
        <v>3.5</v>
      </c>
      <c r="F79" s="16">
        <v>86</v>
      </c>
      <c r="G79" s="14">
        <f t="shared" si="5"/>
        <v>301</v>
      </c>
      <c r="H79" s="15">
        <f t="shared" si="6"/>
        <v>301</v>
      </c>
    </row>
    <row r="80" spans="1:8" ht="45">
      <c r="A80" s="22" t="s">
        <v>105</v>
      </c>
      <c r="B80" s="23" t="s">
        <v>374</v>
      </c>
      <c r="C80" s="18">
        <v>30</v>
      </c>
      <c r="D80" s="15">
        <v>0</v>
      </c>
      <c r="E80" s="15">
        <f t="shared" si="4"/>
        <v>30</v>
      </c>
      <c r="F80" s="16">
        <v>30</v>
      </c>
      <c r="G80" s="14">
        <f t="shared" si="5"/>
        <v>900</v>
      </c>
      <c r="H80" s="15">
        <f t="shared" si="6"/>
        <v>900</v>
      </c>
    </row>
    <row r="81" spans="1:8" ht="15">
      <c r="A81" s="21" t="s">
        <v>106</v>
      </c>
      <c r="B81" s="13" t="s">
        <v>107</v>
      </c>
      <c r="C81" s="18">
        <v>6</v>
      </c>
      <c r="D81" s="15">
        <v>0</v>
      </c>
      <c r="E81" s="15">
        <f t="shared" si="4"/>
        <v>6</v>
      </c>
      <c r="F81" s="16">
        <v>10</v>
      </c>
      <c r="G81" s="14">
        <f t="shared" si="5"/>
        <v>60</v>
      </c>
      <c r="H81" s="15">
        <f t="shared" si="6"/>
        <v>60</v>
      </c>
    </row>
    <row r="82" spans="1:8" ht="15">
      <c r="A82" s="21" t="s">
        <v>108</v>
      </c>
      <c r="B82" s="37" t="s">
        <v>109</v>
      </c>
      <c r="C82" s="18">
        <v>25</v>
      </c>
      <c r="D82" s="15">
        <v>0</v>
      </c>
      <c r="E82" s="15">
        <f t="shared" si="4"/>
        <v>25</v>
      </c>
      <c r="F82" s="16">
        <v>5</v>
      </c>
      <c r="G82" s="14">
        <f t="shared" si="5"/>
        <v>125</v>
      </c>
      <c r="H82" s="15">
        <f t="shared" si="6"/>
        <v>125</v>
      </c>
    </row>
    <row r="83" spans="1:8" ht="30">
      <c r="A83" s="24" t="s">
        <v>110</v>
      </c>
      <c r="B83" s="13" t="s">
        <v>111</v>
      </c>
      <c r="C83" s="18">
        <v>3</v>
      </c>
      <c r="D83" s="15">
        <v>0</v>
      </c>
      <c r="E83" s="15">
        <f t="shared" si="4"/>
        <v>3</v>
      </c>
      <c r="F83" s="16">
        <v>350</v>
      </c>
      <c r="G83" s="14">
        <f t="shared" si="5"/>
        <v>1050</v>
      </c>
      <c r="H83" s="15">
        <f t="shared" si="6"/>
        <v>1050</v>
      </c>
    </row>
    <row r="84" spans="1:8" ht="15">
      <c r="A84" s="24" t="s">
        <v>112</v>
      </c>
      <c r="B84" s="13" t="s">
        <v>113</v>
      </c>
      <c r="C84" s="18">
        <v>3</v>
      </c>
      <c r="D84" s="15">
        <v>0</v>
      </c>
      <c r="E84" s="15">
        <f t="shared" si="4"/>
        <v>3</v>
      </c>
      <c r="F84" s="16">
        <v>400</v>
      </c>
      <c r="G84" s="14">
        <f t="shared" si="5"/>
        <v>1200</v>
      </c>
      <c r="H84" s="15">
        <f t="shared" si="6"/>
        <v>1200</v>
      </c>
    </row>
    <row r="85" spans="1:8" ht="15">
      <c r="A85" s="24" t="s">
        <v>114</v>
      </c>
      <c r="B85" s="13" t="s">
        <v>115</v>
      </c>
      <c r="C85" s="18">
        <v>2</v>
      </c>
      <c r="D85" s="15">
        <v>0</v>
      </c>
      <c r="E85" s="15">
        <f t="shared" si="4"/>
        <v>2</v>
      </c>
      <c r="F85" s="16">
        <v>20</v>
      </c>
      <c r="G85" s="14">
        <f t="shared" si="5"/>
        <v>40</v>
      </c>
      <c r="H85" s="15">
        <f t="shared" si="6"/>
        <v>40</v>
      </c>
    </row>
    <row r="86" spans="1:8" ht="15">
      <c r="A86" s="24" t="s">
        <v>327</v>
      </c>
      <c r="B86" s="13" t="s">
        <v>328</v>
      </c>
      <c r="C86" s="18">
        <v>2</v>
      </c>
      <c r="D86" s="15">
        <v>0</v>
      </c>
      <c r="E86" s="15">
        <f t="shared" si="4"/>
        <v>2</v>
      </c>
      <c r="F86" s="16">
        <v>300</v>
      </c>
      <c r="G86" s="14">
        <f t="shared" si="5"/>
        <v>600</v>
      </c>
      <c r="H86" s="15">
        <f t="shared" si="6"/>
        <v>600</v>
      </c>
    </row>
    <row r="87" spans="1:8" ht="15">
      <c r="A87" s="24" t="s">
        <v>116</v>
      </c>
      <c r="B87" s="13" t="s">
        <v>117</v>
      </c>
      <c r="C87" s="18">
        <v>5</v>
      </c>
      <c r="D87" s="15">
        <v>0</v>
      </c>
      <c r="E87" s="15">
        <f t="shared" si="4"/>
        <v>5</v>
      </c>
      <c r="F87" s="16">
        <v>141</v>
      </c>
      <c r="G87" s="14">
        <f t="shared" si="5"/>
        <v>705</v>
      </c>
      <c r="H87" s="15">
        <f t="shared" si="6"/>
        <v>705</v>
      </c>
    </row>
    <row r="88" spans="1:8" ht="15">
      <c r="A88" s="24" t="s">
        <v>118</v>
      </c>
      <c r="B88" s="13" t="s">
        <v>119</v>
      </c>
      <c r="C88" s="18">
        <v>10</v>
      </c>
      <c r="D88" s="15">
        <v>0</v>
      </c>
      <c r="E88" s="15">
        <f t="shared" si="4"/>
        <v>10</v>
      </c>
      <c r="F88" s="16">
        <v>63</v>
      </c>
      <c r="G88" s="14">
        <f t="shared" si="5"/>
        <v>630</v>
      </c>
      <c r="H88" s="15">
        <f t="shared" si="6"/>
        <v>630</v>
      </c>
    </row>
    <row r="89" spans="1:8" ht="15">
      <c r="A89" s="24" t="s">
        <v>120</v>
      </c>
      <c r="B89" s="13" t="s">
        <v>121</v>
      </c>
      <c r="C89" s="18">
        <v>5</v>
      </c>
      <c r="D89" s="15">
        <v>0</v>
      </c>
      <c r="E89" s="15">
        <f t="shared" si="4"/>
        <v>5</v>
      </c>
      <c r="F89" s="16">
        <v>10</v>
      </c>
      <c r="G89" s="14">
        <f t="shared" si="5"/>
        <v>50</v>
      </c>
      <c r="H89" s="15">
        <f t="shared" si="6"/>
        <v>50</v>
      </c>
    </row>
    <row r="90" spans="1:8" ht="15">
      <c r="A90" s="24" t="s">
        <v>122</v>
      </c>
      <c r="B90" s="37" t="s">
        <v>123</v>
      </c>
      <c r="C90" s="18">
        <v>6</v>
      </c>
      <c r="D90" s="15">
        <v>0</v>
      </c>
      <c r="E90" s="15">
        <f t="shared" si="4"/>
        <v>6</v>
      </c>
      <c r="F90" s="16">
        <v>10</v>
      </c>
      <c r="G90" s="14">
        <f t="shared" si="5"/>
        <v>60</v>
      </c>
      <c r="H90" s="15">
        <f t="shared" si="6"/>
        <v>60</v>
      </c>
    </row>
    <row r="91" spans="1:8" ht="15">
      <c r="A91" s="24" t="s">
        <v>124</v>
      </c>
      <c r="B91" s="13" t="s">
        <v>125</v>
      </c>
      <c r="C91" s="18">
        <v>5</v>
      </c>
      <c r="D91" s="15">
        <v>0</v>
      </c>
      <c r="E91" s="15">
        <f t="shared" si="4"/>
        <v>5</v>
      </c>
      <c r="F91" s="16">
        <v>52</v>
      </c>
      <c r="G91" s="14">
        <f t="shared" si="5"/>
        <v>260</v>
      </c>
      <c r="H91" s="15">
        <f t="shared" si="6"/>
        <v>260</v>
      </c>
    </row>
    <row r="92" spans="1:8" ht="15">
      <c r="A92" s="24" t="s">
        <v>126</v>
      </c>
      <c r="B92" s="13" t="s">
        <v>127</v>
      </c>
      <c r="C92" s="18">
        <v>3</v>
      </c>
      <c r="D92" s="15">
        <v>0</v>
      </c>
      <c r="E92" s="15">
        <f t="shared" si="4"/>
        <v>3</v>
      </c>
      <c r="F92" s="16">
        <v>10</v>
      </c>
      <c r="G92" s="14">
        <f t="shared" si="5"/>
        <v>30</v>
      </c>
      <c r="H92" s="15">
        <f t="shared" si="6"/>
        <v>30</v>
      </c>
    </row>
    <row r="93" spans="1:8" ht="15">
      <c r="A93" s="24" t="s">
        <v>128</v>
      </c>
      <c r="B93" s="13" t="s">
        <v>129</v>
      </c>
      <c r="C93" s="18">
        <v>30</v>
      </c>
      <c r="D93" s="15">
        <v>0</v>
      </c>
      <c r="E93" s="15">
        <f t="shared" si="4"/>
        <v>30</v>
      </c>
      <c r="F93" s="16">
        <v>10</v>
      </c>
      <c r="G93" s="14">
        <f t="shared" si="5"/>
        <v>300</v>
      </c>
      <c r="H93" s="15">
        <f t="shared" si="6"/>
        <v>300</v>
      </c>
    </row>
    <row r="94" spans="1:8" ht="15">
      <c r="A94" s="24" t="s">
        <v>130</v>
      </c>
      <c r="B94" s="13" t="s">
        <v>131</v>
      </c>
      <c r="C94" s="18">
        <v>5</v>
      </c>
      <c r="D94" s="15">
        <v>0</v>
      </c>
      <c r="E94" s="15">
        <f t="shared" si="4"/>
        <v>5</v>
      </c>
      <c r="F94" s="16">
        <v>10</v>
      </c>
      <c r="G94" s="14">
        <f t="shared" si="5"/>
        <v>50</v>
      </c>
      <c r="H94" s="15">
        <f t="shared" si="6"/>
        <v>50</v>
      </c>
    </row>
    <row r="95" spans="1:8" ht="15">
      <c r="A95" s="24" t="s">
        <v>132</v>
      </c>
      <c r="B95" s="13" t="s">
        <v>133</v>
      </c>
      <c r="C95" s="18">
        <v>10</v>
      </c>
      <c r="D95" s="15">
        <v>0</v>
      </c>
      <c r="E95" s="15">
        <f t="shared" si="4"/>
        <v>10</v>
      </c>
      <c r="F95" s="16">
        <v>10</v>
      </c>
      <c r="G95" s="14">
        <f t="shared" si="5"/>
        <v>100</v>
      </c>
      <c r="H95" s="15">
        <f t="shared" si="6"/>
        <v>100</v>
      </c>
    </row>
    <row r="96" spans="1:8" ht="15">
      <c r="A96" s="24" t="s">
        <v>329</v>
      </c>
      <c r="B96" s="13" t="s">
        <v>330</v>
      </c>
      <c r="C96" s="18">
        <v>7</v>
      </c>
      <c r="D96" s="15">
        <v>0</v>
      </c>
      <c r="E96" s="15">
        <f t="shared" si="4"/>
        <v>7</v>
      </c>
      <c r="F96" s="16">
        <v>50</v>
      </c>
      <c r="G96" s="14">
        <f t="shared" si="5"/>
        <v>350</v>
      </c>
      <c r="H96" s="15">
        <f t="shared" si="6"/>
        <v>350</v>
      </c>
    </row>
    <row r="97" spans="1:8" ht="15">
      <c r="A97" s="24" t="s">
        <v>134</v>
      </c>
      <c r="B97" s="13" t="s">
        <v>135</v>
      </c>
      <c r="C97" s="18">
        <v>3.5</v>
      </c>
      <c r="D97" s="15">
        <v>0</v>
      </c>
      <c r="E97" s="15">
        <f t="shared" si="4"/>
        <v>3.5</v>
      </c>
      <c r="F97" s="16">
        <v>420</v>
      </c>
      <c r="G97" s="14">
        <f t="shared" si="5"/>
        <v>1470</v>
      </c>
      <c r="H97" s="15">
        <f t="shared" si="6"/>
        <v>1470</v>
      </c>
    </row>
    <row r="98" spans="1:8" ht="15">
      <c r="A98" s="24" t="s">
        <v>136</v>
      </c>
      <c r="B98" s="13" t="s">
        <v>137</v>
      </c>
      <c r="C98" s="18">
        <v>7</v>
      </c>
      <c r="D98" s="15">
        <v>0</v>
      </c>
      <c r="E98" s="15">
        <f t="shared" si="4"/>
        <v>7</v>
      </c>
      <c r="F98" s="16">
        <v>110</v>
      </c>
      <c r="G98" s="14">
        <f t="shared" si="5"/>
        <v>770</v>
      </c>
      <c r="H98" s="15">
        <f t="shared" si="6"/>
        <v>770</v>
      </c>
    </row>
    <row r="99" spans="1:8" ht="30">
      <c r="A99" s="24" t="s">
        <v>138</v>
      </c>
      <c r="B99" s="13" t="s">
        <v>331</v>
      </c>
      <c r="C99" s="18">
        <v>30</v>
      </c>
      <c r="D99" s="15">
        <v>0</v>
      </c>
      <c r="E99" s="15">
        <f t="shared" si="4"/>
        <v>30</v>
      </c>
      <c r="F99" s="16">
        <v>50</v>
      </c>
      <c r="G99" s="14">
        <f t="shared" si="5"/>
        <v>1500</v>
      </c>
      <c r="H99" s="15">
        <f t="shared" si="6"/>
        <v>1500</v>
      </c>
    </row>
    <row r="100" spans="1:8" ht="15">
      <c r="A100" s="24" t="s">
        <v>140</v>
      </c>
      <c r="B100" s="13" t="s">
        <v>139</v>
      </c>
      <c r="C100" s="18">
        <v>6</v>
      </c>
      <c r="D100" s="15">
        <v>0</v>
      </c>
      <c r="E100" s="15">
        <f t="shared" si="4"/>
        <v>6</v>
      </c>
      <c r="F100" s="16">
        <v>10</v>
      </c>
      <c r="G100" s="14">
        <f t="shared" si="5"/>
        <v>60</v>
      </c>
      <c r="H100" s="15">
        <f t="shared" si="6"/>
        <v>60</v>
      </c>
    </row>
    <row r="101" spans="1:8" ht="14.25" customHeight="1">
      <c r="A101" s="24" t="s">
        <v>141</v>
      </c>
      <c r="B101" s="13" t="s">
        <v>332</v>
      </c>
      <c r="C101" s="18">
        <v>5</v>
      </c>
      <c r="D101" s="15">
        <v>0</v>
      </c>
      <c r="E101" s="15">
        <f t="shared" si="4"/>
        <v>5</v>
      </c>
      <c r="F101" s="16">
        <v>56</v>
      </c>
      <c r="G101" s="14">
        <f t="shared" si="5"/>
        <v>280</v>
      </c>
      <c r="H101" s="15">
        <f t="shared" si="6"/>
        <v>280</v>
      </c>
    </row>
    <row r="102" spans="1:8" ht="15">
      <c r="A102" s="24" t="s">
        <v>142</v>
      </c>
      <c r="B102" s="13" t="s">
        <v>333</v>
      </c>
      <c r="C102" s="18">
        <v>6</v>
      </c>
      <c r="D102" s="15">
        <v>0</v>
      </c>
      <c r="E102" s="15">
        <f t="shared" si="4"/>
        <v>6</v>
      </c>
      <c r="F102" s="16">
        <v>100</v>
      </c>
      <c r="G102" s="14">
        <f t="shared" si="5"/>
        <v>600</v>
      </c>
      <c r="H102" s="15">
        <f t="shared" si="6"/>
        <v>600</v>
      </c>
    </row>
    <row r="103" spans="1:8" ht="30">
      <c r="A103" s="24" t="s">
        <v>144</v>
      </c>
      <c r="B103" s="13" t="s">
        <v>334</v>
      </c>
      <c r="C103" s="18">
        <v>45</v>
      </c>
      <c r="D103" s="15">
        <v>0</v>
      </c>
      <c r="E103" s="15">
        <f t="shared" si="4"/>
        <v>45</v>
      </c>
      <c r="F103" s="16">
        <v>5</v>
      </c>
      <c r="G103" s="14">
        <f t="shared" si="5"/>
        <v>225</v>
      </c>
      <c r="H103" s="15">
        <f t="shared" si="6"/>
        <v>225</v>
      </c>
    </row>
    <row r="104" spans="1:8" ht="15">
      <c r="A104" s="58" t="s">
        <v>145</v>
      </c>
      <c r="B104" s="59" t="s">
        <v>143</v>
      </c>
      <c r="C104" s="18">
        <v>1</v>
      </c>
      <c r="D104" s="15">
        <v>0</v>
      </c>
      <c r="E104" s="15">
        <f t="shared" si="4"/>
        <v>1</v>
      </c>
      <c r="F104" s="16">
        <v>20</v>
      </c>
      <c r="G104" s="14">
        <f t="shared" si="5"/>
        <v>20</v>
      </c>
      <c r="H104" s="15">
        <f t="shared" si="6"/>
        <v>20</v>
      </c>
    </row>
    <row r="105" spans="1:8" ht="15">
      <c r="A105" s="58"/>
      <c r="B105" s="59"/>
      <c r="C105" s="18">
        <v>0.5</v>
      </c>
      <c r="D105" s="15">
        <v>0</v>
      </c>
      <c r="E105" s="15">
        <f t="shared" si="4"/>
        <v>0.5</v>
      </c>
      <c r="F105" s="16">
        <v>20</v>
      </c>
      <c r="G105" s="14">
        <f t="shared" si="5"/>
        <v>10</v>
      </c>
      <c r="H105" s="15">
        <f t="shared" si="6"/>
        <v>10</v>
      </c>
    </row>
    <row r="106" spans="1:8" ht="30">
      <c r="A106" s="24" t="s">
        <v>335</v>
      </c>
      <c r="B106" s="13" t="s">
        <v>146</v>
      </c>
      <c r="C106" s="18">
        <v>0.25</v>
      </c>
      <c r="D106" s="15">
        <v>0</v>
      </c>
      <c r="E106" s="15">
        <f t="shared" si="4"/>
        <v>0.25</v>
      </c>
      <c r="F106" s="16">
        <v>10</v>
      </c>
      <c r="G106" s="14">
        <f t="shared" si="5"/>
        <v>2.5</v>
      </c>
      <c r="H106" s="15">
        <f t="shared" si="6"/>
        <v>2.5</v>
      </c>
    </row>
    <row r="107" spans="1:8" ht="30">
      <c r="A107" s="25" t="s">
        <v>147</v>
      </c>
      <c r="B107" s="13" t="s">
        <v>148</v>
      </c>
      <c r="C107" s="18">
        <v>5</v>
      </c>
      <c r="D107" s="15">
        <v>0</v>
      </c>
      <c r="E107" s="15">
        <f t="shared" si="4"/>
        <v>5</v>
      </c>
      <c r="F107" s="16">
        <v>10</v>
      </c>
      <c r="G107" s="14">
        <f t="shared" si="5"/>
        <v>50</v>
      </c>
      <c r="H107" s="15">
        <f t="shared" si="6"/>
        <v>50</v>
      </c>
    </row>
    <row r="108" spans="1:8" ht="15">
      <c r="A108" s="25" t="s">
        <v>149</v>
      </c>
      <c r="B108" s="37" t="s">
        <v>150</v>
      </c>
      <c r="C108" s="18">
        <v>8</v>
      </c>
      <c r="D108" s="15">
        <v>0</v>
      </c>
      <c r="E108" s="15">
        <f t="shared" si="4"/>
        <v>8</v>
      </c>
      <c r="F108" s="16">
        <v>10</v>
      </c>
      <c r="G108" s="14">
        <f t="shared" si="5"/>
        <v>80</v>
      </c>
      <c r="H108" s="15">
        <f t="shared" si="6"/>
        <v>80</v>
      </c>
    </row>
    <row r="109" spans="1:8" ht="15">
      <c r="A109" s="25" t="s">
        <v>151</v>
      </c>
      <c r="B109" s="13" t="s">
        <v>152</v>
      </c>
      <c r="C109" s="18">
        <v>2</v>
      </c>
      <c r="D109" s="15">
        <v>0</v>
      </c>
      <c r="E109" s="15">
        <f t="shared" si="4"/>
        <v>2</v>
      </c>
      <c r="F109" s="16">
        <v>40</v>
      </c>
      <c r="G109" s="14">
        <f t="shared" si="5"/>
        <v>80</v>
      </c>
      <c r="H109" s="15">
        <f t="shared" si="6"/>
        <v>80</v>
      </c>
    </row>
    <row r="110" spans="1:8" ht="15">
      <c r="A110" s="25" t="s">
        <v>153</v>
      </c>
      <c r="B110" s="13" t="s">
        <v>154</v>
      </c>
      <c r="C110" s="18">
        <v>1</v>
      </c>
      <c r="D110" s="15">
        <v>0</v>
      </c>
      <c r="E110" s="15">
        <f t="shared" si="4"/>
        <v>1</v>
      </c>
      <c r="F110" s="16">
        <v>75</v>
      </c>
      <c r="G110" s="14">
        <f t="shared" si="5"/>
        <v>75</v>
      </c>
      <c r="H110" s="15">
        <f t="shared" si="6"/>
        <v>75</v>
      </c>
    </row>
    <row r="111" spans="1:8" ht="30">
      <c r="A111" s="25" t="s">
        <v>155</v>
      </c>
      <c r="B111" s="13" t="s">
        <v>156</v>
      </c>
      <c r="C111" s="18">
        <v>6</v>
      </c>
      <c r="D111" s="15">
        <v>0</v>
      </c>
      <c r="E111" s="15">
        <f t="shared" si="4"/>
        <v>6</v>
      </c>
      <c r="F111" s="16">
        <v>15</v>
      </c>
      <c r="G111" s="14">
        <f t="shared" si="5"/>
        <v>90</v>
      </c>
      <c r="H111" s="15">
        <f t="shared" si="6"/>
        <v>90</v>
      </c>
    </row>
    <row r="112" spans="1:8" ht="30">
      <c r="A112" s="25" t="s">
        <v>157</v>
      </c>
      <c r="B112" s="13" t="s">
        <v>158</v>
      </c>
      <c r="C112" s="18">
        <v>0.8</v>
      </c>
      <c r="D112" s="15">
        <v>0</v>
      </c>
      <c r="E112" s="15">
        <f t="shared" si="4"/>
        <v>0.8</v>
      </c>
      <c r="F112" s="16">
        <v>40</v>
      </c>
      <c r="G112" s="14">
        <f t="shared" si="5"/>
        <v>32</v>
      </c>
      <c r="H112" s="15">
        <f t="shared" si="6"/>
        <v>32</v>
      </c>
    </row>
    <row r="113" spans="1:8" ht="15">
      <c r="A113" s="25" t="s">
        <v>159</v>
      </c>
      <c r="B113" s="13" t="s">
        <v>160</v>
      </c>
      <c r="C113" s="18">
        <v>3</v>
      </c>
      <c r="D113" s="15">
        <v>0</v>
      </c>
      <c r="E113" s="15">
        <f t="shared" si="4"/>
        <v>3</v>
      </c>
      <c r="F113" s="16">
        <v>10</v>
      </c>
      <c r="G113" s="14">
        <f t="shared" si="5"/>
        <v>30</v>
      </c>
      <c r="H113" s="15">
        <f t="shared" si="6"/>
        <v>30</v>
      </c>
    </row>
    <row r="114" spans="1:8" ht="15.75" customHeight="1">
      <c r="A114" s="25" t="s">
        <v>161</v>
      </c>
      <c r="B114" s="37" t="s">
        <v>162</v>
      </c>
      <c r="C114" s="18">
        <v>3</v>
      </c>
      <c r="D114" s="15">
        <v>0</v>
      </c>
      <c r="E114" s="15">
        <f t="shared" si="4"/>
        <v>3</v>
      </c>
      <c r="F114" s="16">
        <v>10</v>
      </c>
      <c r="G114" s="14">
        <f t="shared" si="5"/>
        <v>30</v>
      </c>
      <c r="H114" s="15">
        <f t="shared" si="6"/>
        <v>30</v>
      </c>
    </row>
    <row r="115" spans="1:8" ht="45">
      <c r="A115" s="25" t="s">
        <v>163</v>
      </c>
      <c r="B115" s="13" t="s">
        <v>164</v>
      </c>
      <c r="C115" s="18">
        <v>2</v>
      </c>
      <c r="D115" s="15">
        <v>0</v>
      </c>
      <c r="E115" s="15">
        <f t="shared" si="4"/>
        <v>2</v>
      </c>
      <c r="F115" s="16">
        <v>10</v>
      </c>
      <c r="G115" s="14">
        <f t="shared" si="5"/>
        <v>20</v>
      </c>
      <c r="H115" s="15">
        <f t="shared" si="6"/>
        <v>20</v>
      </c>
    </row>
    <row r="116" spans="1:8" ht="43.5" customHeight="1">
      <c r="A116" s="24" t="s">
        <v>165</v>
      </c>
      <c r="B116" s="13" t="s">
        <v>166</v>
      </c>
      <c r="C116" s="18">
        <v>217.8</v>
      </c>
      <c r="D116" s="15">
        <f aca="true" t="shared" si="7" ref="D116:D121">C116*21/100</f>
        <v>45.738</v>
      </c>
      <c r="E116" s="15">
        <f t="shared" si="4"/>
        <v>263.538</v>
      </c>
      <c r="F116" s="16">
        <v>1</v>
      </c>
      <c r="G116" s="14">
        <f t="shared" si="5"/>
        <v>217.8</v>
      </c>
      <c r="H116" s="15">
        <f t="shared" si="6"/>
        <v>263.538</v>
      </c>
    </row>
    <row r="117" spans="1:8" ht="45">
      <c r="A117" s="24" t="s">
        <v>167</v>
      </c>
      <c r="B117" s="13" t="s">
        <v>168</v>
      </c>
      <c r="C117" s="18">
        <v>481.36</v>
      </c>
      <c r="D117" s="15">
        <f t="shared" si="7"/>
        <v>101.0856</v>
      </c>
      <c r="E117" s="15">
        <f t="shared" si="4"/>
        <v>582.4456</v>
      </c>
      <c r="F117" s="16">
        <v>0</v>
      </c>
      <c r="G117" s="14">
        <f t="shared" si="5"/>
        <v>0</v>
      </c>
      <c r="H117" s="15">
        <f t="shared" si="6"/>
        <v>0</v>
      </c>
    </row>
    <row r="118" spans="1:8" ht="30.75" customHeight="1">
      <c r="A118" s="24" t="s">
        <v>169</v>
      </c>
      <c r="B118" s="13" t="s">
        <v>170</v>
      </c>
      <c r="C118" s="18">
        <v>230.51</v>
      </c>
      <c r="D118" s="15">
        <f t="shared" si="7"/>
        <v>48.4071</v>
      </c>
      <c r="E118" s="15">
        <f t="shared" si="4"/>
        <v>278.9171</v>
      </c>
      <c r="F118" s="16">
        <v>0</v>
      </c>
      <c r="G118" s="14">
        <f t="shared" si="5"/>
        <v>0</v>
      </c>
      <c r="H118" s="15">
        <f t="shared" si="6"/>
        <v>0</v>
      </c>
    </row>
    <row r="119" spans="1:8" ht="44.25" customHeight="1">
      <c r="A119" s="24" t="s">
        <v>171</v>
      </c>
      <c r="B119" s="13" t="s">
        <v>172</v>
      </c>
      <c r="C119" s="18">
        <v>517.54</v>
      </c>
      <c r="D119" s="15">
        <f t="shared" si="7"/>
        <v>108.6834</v>
      </c>
      <c r="E119" s="15">
        <f t="shared" si="4"/>
        <v>626.2234</v>
      </c>
      <c r="F119" s="16">
        <v>0</v>
      </c>
      <c r="G119" s="14">
        <f t="shared" si="5"/>
        <v>0</v>
      </c>
      <c r="H119" s="15">
        <f t="shared" si="6"/>
        <v>0</v>
      </c>
    </row>
    <row r="120" spans="1:8" ht="43.5" customHeight="1">
      <c r="A120" s="24" t="s">
        <v>173</v>
      </c>
      <c r="B120" s="13" t="s">
        <v>174</v>
      </c>
      <c r="C120" s="18">
        <v>190.42</v>
      </c>
      <c r="D120" s="15">
        <f t="shared" si="7"/>
        <v>39.9882</v>
      </c>
      <c r="E120" s="15">
        <f t="shared" si="4"/>
        <v>230.4082</v>
      </c>
      <c r="F120" s="16">
        <v>1</v>
      </c>
      <c r="G120" s="14">
        <f t="shared" si="5"/>
        <v>190.42</v>
      </c>
      <c r="H120" s="15">
        <f t="shared" si="6"/>
        <v>230.4082</v>
      </c>
    </row>
    <row r="121" spans="1:8" ht="15">
      <c r="A121" s="24" t="s">
        <v>175</v>
      </c>
      <c r="B121" s="13" t="s">
        <v>176</v>
      </c>
      <c r="C121" s="18">
        <v>328.98</v>
      </c>
      <c r="D121" s="15">
        <f t="shared" si="7"/>
        <v>69.0858</v>
      </c>
      <c r="E121" s="15">
        <f t="shared" si="4"/>
        <v>398.0658</v>
      </c>
      <c r="F121" s="16">
        <v>0</v>
      </c>
      <c r="G121" s="14">
        <f t="shared" si="5"/>
        <v>0</v>
      </c>
      <c r="H121" s="15">
        <f t="shared" si="6"/>
        <v>0</v>
      </c>
    </row>
    <row r="122" spans="1:8" ht="32.25" customHeight="1">
      <c r="A122" s="21" t="s">
        <v>177</v>
      </c>
      <c r="B122" s="13" t="s">
        <v>178</v>
      </c>
      <c r="C122" s="18">
        <v>5</v>
      </c>
      <c r="D122" s="15">
        <v>0</v>
      </c>
      <c r="E122" s="15">
        <f t="shared" si="4"/>
        <v>5</v>
      </c>
      <c r="F122" s="16">
        <v>21</v>
      </c>
      <c r="G122" s="14">
        <f t="shared" si="5"/>
        <v>105</v>
      </c>
      <c r="H122" s="15">
        <f t="shared" si="6"/>
        <v>105</v>
      </c>
    </row>
    <row r="123" spans="1:8" ht="44.25" customHeight="1">
      <c r="A123" s="21" t="s">
        <v>179</v>
      </c>
      <c r="B123" s="13" t="s">
        <v>184</v>
      </c>
      <c r="C123" s="18">
        <v>31.82</v>
      </c>
      <c r="D123" s="15">
        <f>C123*12/100</f>
        <v>3.8184000000000005</v>
      </c>
      <c r="E123" s="15">
        <f t="shared" si="4"/>
        <v>35.638400000000004</v>
      </c>
      <c r="F123" s="16">
        <v>40</v>
      </c>
      <c r="G123" s="14">
        <f t="shared" si="5"/>
        <v>1272.8</v>
      </c>
      <c r="H123" s="15">
        <f t="shared" si="6"/>
        <v>1425.536</v>
      </c>
    </row>
    <row r="124" spans="1:8" ht="45">
      <c r="A124" s="21" t="s">
        <v>181</v>
      </c>
      <c r="B124" s="13" t="s">
        <v>336</v>
      </c>
      <c r="C124" s="18">
        <v>23.81</v>
      </c>
      <c r="D124" s="15">
        <f aca="true" t="shared" si="8" ref="D124:D134">C124*12/100</f>
        <v>2.8571999999999997</v>
      </c>
      <c r="E124" s="15">
        <f t="shared" si="4"/>
        <v>26.667199999999998</v>
      </c>
      <c r="F124" s="16">
        <v>50</v>
      </c>
      <c r="G124" s="14">
        <f t="shared" si="5"/>
        <v>1190.5</v>
      </c>
      <c r="H124" s="15">
        <f t="shared" si="6"/>
        <v>1333.36</v>
      </c>
    </row>
    <row r="125" spans="1:8" ht="30">
      <c r="A125" s="21" t="s">
        <v>186</v>
      </c>
      <c r="B125" s="13" t="s">
        <v>187</v>
      </c>
      <c r="C125" s="18">
        <v>9.52</v>
      </c>
      <c r="D125" s="15">
        <f t="shared" si="8"/>
        <v>1.1423999999999999</v>
      </c>
      <c r="E125" s="15">
        <f t="shared" si="4"/>
        <v>10.6624</v>
      </c>
      <c r="F125" s="16">
        <v>10</v>
      </c>
      <c r="G125" s="14">
        <f t="shared" si="5"/>
        <v>95.19999999999999</v>
      </c>
      <c r="H125" s="15">
        <f t="shared" si="6"/>
        <v>106.624</v>
      </c>
    </row>
    <row r="126" spans="1:8" ht="45">
      <c r="A126" s="21" t="s">
        <v>183</v>
      </c>
      <c r="B126" s="13" t="s">
        <v>180</v>
      </c>
      <c r="C126" s="18">
        <v>28.57</v>
      </c>
      <c r="D126" s="15">
        <f t="shared" si="8"/>
        <v>3.4284000000000003</v>
      </c>
      <c r="E126" s="15">
        <f t="shared" si="4"/>
        <v>31.9984</v>
      </c>
      <c r="F126" s="16">
        <v>10</v>
      </c>
      <c r="G126" s="14">
        <f t="shared" si="5"/>
        <v>285.7</v>
      </c>
      <c r="H126" s="15">
        <f t="shared" si="6"/>
        <v>319.984</v>
      </c>
    </row>
    <row r="127" spans="1:8" ht="45">
      <c r="A127" s="20" t="s">
        <v>365</v>
      </c>
      <c r="B127" s="13" t="s">
        <v>182</v>
      </c>
      <c r="C127" s="18">
        <v>18.64</v>
      </c>
      <c r="D127" s="15">
        <f t="shared" si="8"/>
        <v>2.2368</v>
      </c>
      <c r="E127" s="15">
        <f t="shared" si="4"/>
        <v>20.8768</v>
      </c>
      <c r="F127" s="16">
        <v>20</v>
      </c>
      <c r="G127" s="14">
        <f t="shared" si="5"/>
        <v>372.8</v>
      </c>
      <c r="H127" s="15">
        <f t="shared" si="6"/>
        <v>417.536</v>
      </c>
    </row>
    <row r="128" spans="1:8" ht="30">
      <c r="A128" s="20" t="s">
        <v>188</v>
      </c>
      <c r="B128" s="13" t="s">
        <v>185</v>
      </c>
      <c r="C128" s="18">
        <v>19.05</v>
      </c>
      <c r="D128" s="15">
        <f t="shared" si="8"/>
        <v>2.286</v>
      </c>
      <c r="E128" s="15">
        <f t="shared" si="4"/>
        <v>21.336000000000002</v>
      </c>
      <c r="F128" s="16">
        <v>5</v>
      </c>
      <c r="G128" s="14">
        <f t="shared" si="5"/>
        <v>95.25</v>
      </c>
      <c r="H128" s="15">
        <f t="shared" si="6"/>
        <v>106.68</v>
      </c>
    </row>
    <row r="129" spans="1:8" ht="28.5" customHeight="1">
      <c r="A129" s="20" t="s">
        <v>190</v>
      </c>
      <c r="B129" s="19" t="s">
        <v>189</v>
      </c>
      <c r="C129" s="18">
        <v>14.29</v>
      </c>
      <c r="D129" s="15">
        <f t="shared" si="8"/>
        <v>1.7147999999999999</v>
      </c>
      <c r="E129" s="15">
        <f t="shared" si="4"/>
        <v>16.0048</v>
      </c>
      <c r="F129" s="16">
        <v>5</v>
      </c>
      <c r="G129" s="14">
        <f>C129*F129</f>
        <v>71.44999999999999</v>
      </c>
      <c r="H129" s="15">
        <f t="shared" si="6"/>
        <v>80.024</v>
      </c>
    </row>
    <row r="130" spans="1:8" ht="45">
      <c r="A130" s="20" t="s">
        <v>191</v>
      </c>
      <c r="B130" s="13" t="s">
        <v>337</v>
      </c>
      <c r="C130" s="18">
        <v>4.55</v>
      </c>
      <c r="D130" s="15">
        <f t="shared" si="8"/>
        <v>0.5459999999999999</v>
      </c>
      <c r="E130" s="15">
        <f t="shared" si="4"/>
        <v>5.096</v>
      </c>
      <c r="F130" s="16">
        <v>0</v>
      </c>
      <c r="G130" s="14">
        <f t="shared" si="5"/>
        <v>0</v>
      </c>
      <c r="H130" s="15">
        <f t="shared" si="6"/>
        <v>0</v>
      </c>
    </row>
    <row r="131" spans="1:8" ht="30">
      <c r="A131" s="20" t="s">
        <v>193</v>
      </c>
      <c r="B131" s="19" t="s">
        <v>192</v>
      </c>
      <c r="C131" s="18">
        <v>38.1</v>
      </c>
      <c r="D131" s="15">
        <f t="shared" si="8"/>
        <v>4.572</v>
      </c>
      <c r="E131" s="15">
        <f t="shared" si="4"/>
        <v>42.672000000000004</v>
      </c>
      <c r="F131" s="16">
        <v>6</v>
      </c>
      <c r="G131" s="14">
        <f t="shared" si="5"/>
        <v>228.60000000000002</v>
      </c>
      <c r="H131" s="15">
        <f t="shared" si="6"/>
        <v>256.03200000000004</v>
      </c>
    </row>
    <row r="132" spans="1:8" ht="30">
      <c r="A132" s="20" t="s">
        <v>194</v>
      </c>
      <c r="B132" s="13" t="s">
        <v>192</v>
      </c>
      <c r="C132" s="18">
        <v>1.9</v>
      </c>
      <c r="D132" s="15">
        <f t="shared" si="8"/>
        <v>0.22799999999999998</v>
      </c>
      <c r="E132" s="15">
        <f t="shared" si="4"/>
        <v>2.128</v>
      </c>
      <c r="F132" s="16">
        <v>146</v>
      </c>
      <c r="G132" s="14">
        <f t="shared" si="5"/>
        <v>277.4</v>
      </c>
      <c r="H132" s="15">
        <f t="shared" si="6"/>
        <v>310.688</v>
      </c>
    </row>
    <row r="133" spans="1:8" ht="15">
      <c r="A133" s="20" t="s">
        <v>338</v>
      </c>
      <c r="B133" s="13" t="s">
        <v>195</v>
      </c>
      <c r="C133" s="18">
        <v>8.47</v>
      </c>
      <c r="D133" s="15">
        <f aca="true" t="shared" si="9" ref="D133:D196">C133*21/100</f>
        <v>1.7787</v>
      </c>
      <c r="E133" s="15">
        <f t="shared" si="4"/>
        <v>10.248700000000001</v>
      </c>
      <c r="F133" s="16">
        <v>200</v>
      </c>
      <c r="G133" s="14">
        <f t="shared" si="5"/>
        <v>1694.0000000000002</v>
      </c>
      <c r="H133" s="15">
        <f t="shared" si="6"/>
        <v>2049.7400000000002</v>
      </c>
    </row>
    <row r="134" spans="1:8" ht="15">
      <c r="A134" s="20" t="s">
        <v>339</v>
      </c>
      <c r="B134" s="13" t="s">
        <v>340</v>
      </c>
      <c r="C134" s="18">
        <v>13.64</v>
      </c>
      <c r="D134" s="15">
        <f t="shared" si="8"/>
        <v>1.6368</v>
      </c>
      <c r="E134" s="15">
        <f t="shared" si="4"/>
        <v>15.276800000000001</v>
      </c>
      <c r="F134" s="16">
        <v>200</v>
      </c>
      <c r="G134" s="14">
        <f t="shared" si="5"/>
        <v>2728</v>
      </c>
      <c r="H134" s="15">
        <f t="shared" si="6"/>
        <v>3055.36</v>
      </c>
    </row>
    <row r="135" spans="1:8" ht="30">
      <c r="A135" s="20" t="s">
        <v>196</v>
      </c>
      <c r="B135" s="19" t="s">
        <v>197</v>
      </c>
      <c r="C135" s="18">
        <v>1.69</v>
      </c>
      <c r="D135" s="15">
        <f t="shared" si="9"/>
        <v>0.3549</v>
      </c>
      <c r="E135" s="15">
        <f t="shared" si="4"/>
        <v>2.0449</v>
      </c>
      <c r="F135" s="16">
        <v>3</v>
      </c>
      <c r="G135" s="14">
        <f t="shared" si="5"/>
        <v>5.07</v>
      </c>
      <c r="H135" s="15">
        <f t="shared" si="6"/>
        <v>6.1347000000000005</v>
      </c>
    </row>
    <row r="136" spans="1:8" ht="15">
      <c r="A136" s="20" t="s">
        <v>198</v>
      </c>
      <c r="B136" s="19" t="s">
        <v>341</v>
      </c>
      <c r="C136" s="18">
        <v>1.43</v>
      </c>
      <c r="D136" s="15">
        <f t="shared" si="9"/>
        <v>0.30029999999999996</v>
      </c>
      <c r="E136" s="15">
        <f t="shared" si="4"/>
        <v>1.7303</v>
      </c>
      <c r="F136" s="16">
        <v>17</v>
      </c>
      <c r="G136" s="14">
        <f t="shared" si="5"/>
        <v>24.31</v>
      </c>
      <c r="H136" s="15">
        <f t="shared" si="6"/>
        <v>29.4151</v>
      </c>
    </row>
    <row r="137" spans="1:8" ht="15">
      <c r="A137" s="20" t="s">
        <v>347</v>
      </c>
      <c r="B137" s="19" t="s">
        <v>342</v>
      </c>
      <c r="C137" s="18">
        <v>0.25</v>
      </c>
      <c r="D137" s="15">
        <f t="shared" si="9"/>
        <v>0.0525</v>
      </c>
      <c r="E137" s="15">
        <f t="shared" si="4"/>
        <v>0.3025</v>
      </c>
      <c r="F137" s="16">
        <v>2580</v>
      </c>
      <c r="G137" s="14">
        <f t="shared" si="5"/>
        <v>645</v>
      </c>
      <c r="H137" s="15">
        <f t="shared" si="6"/>
        <v>780.4499999999999</v>
      </c>
    </row>
    <row r="138" spans="1:8" ht="15">
      <c r="A138" s="20" t="s">
        <v>348</v>
      </c>
      <c r="B138" s="19" t="s">
        <v>343</v>
      </c>
      <c r="C138" s="18">
        <v>0.59</v>
      </c>
      <c r="D138" s="15">
        <f t="shared" si="9"/>
        <v>0.12389999999999998</v>
      </c>
      <c r="E138" s="15">
        <f t="shared" si="4"/>
        <v>0.7139</v>
      </c>
      <c r="F138" s="16">
        <v>3560</v>
      </c>
      <c r="G138" s="14">
        <f t="shared" si="5"/>
        <v>2100.4</v>
      </c>
      <c r="H138" s="15">
        <f t="shared" si="6"/>
        <v>2541.484</v>
      </c>
    </row>
    <row r="139" spans="1:8" ht="15">
      <c r="A139" s="20" t="s">
        <v>349</v>
      </c>
      <c r="B139" s="19" t="s">
        <v>344</v>
      </c>
      <c r="C139" s="18">
        <v>0.17</v>
      </c>
      <c r="D139" s="15">
        <f t="shared" si="9"/>
        <v>0.0357</v>
      </c>
      <c r="E139" s="15">
        <f aca="true" t="shared" si="10" ref="E139:E202">C139+D139</f>
        <v>0.20570000000000002</v>
      </c>
      <c r="F139" s="16">
        <v>6810</v>
      </c>
      <c r="G139" s="14">
        <f aca="true" t="shared" si="11" ref="G139:G202">C139*F139</f>
        <v>1157.7</v>
      </c>
      <c r="H139" s="15">
        <f aca="true" t="shared" si="12" ref="H139:H202">E139*F139</f>
        <v>1400.8170000000002</v>
      </c>
    </row>
    <row r="140" spans="1:8" ht="15">
      <c r="A140" s="20" t="s">
        <v>350</v>
      </c>
      <c r="B140" s="19" t="s">
        <v>345</v>
      </c>
      <c r="C140" s="18">
        <v>0.17</v>
      </c>
      <c r="D140" s="15">
        <f t="shared" si="9"/>
        <v>0.0357</v>
      </c>
      <c r="E140" s="15">
        <f t="shared" si="10"/>
        <v>0.20570000000000002</v>
      </c>
      <c r="F140" s="16">
        <v>835</v>
      </c>
      <c r="G140" s="14">
        <f t="shared" si="11"/>
        <v>141.95000000000002</v>
      </c>
      <c r="H140" s="15">
        <f t="shared" si="12"/>
        <v>171.75950000000003</v>
      </c>
    </row>
    <row r="141" spans="1:8" ht="15">
      <c r="A141" s="20" t="s">
        <v>351</v>
      </c>
      <c r="B141" s="19" t="s">
        <v>346</v>
      </c>
      <c r="C141" s="18">
        <v>0.25</v>
      </c>
      <c r="D141" s="15">
        <f t="shared" si="9"/>
        <v>0.0525</v>
      </c>
      <c r="E141" s="15">
        <f t="shared" si="10"/>
        <v>0.3025</v>
      </c>
      <c r="F141" s="16">
        <v>801</v>
      </c>
      <c r="G141" s="14">
        <f t="shared" si="11"/>
        <v>200.25</v>
      </c>
      <c r="H141" s="15">
        <f t="shared" si="12"/>
        <v>242.30249999999998</v>
      </c>
    </row>
    <row r="142" spans="1:8" ht="30">
      <c r="A142" s="12" t="s">
        <v>199</v>
      </c>
      <c r="B142" s="13" t="s">
        <v>200</v>
      </c>
      <c r="C142" s="18">
        <v>0.42</v>
      </c>
      <c r="D142" s="15">
        <f t="shared" si="9"/>
        <v>0.0882</v>
      </c>
      <c r="E142" s="15">
        <f t="shared" si="10"/>
        <v>0.5082</v>
      </c>
      <c r="F142" s="16">
        <v>140</v>
      </c>
      <c r="G142" s="14">
        <f t="shared" si="11"/>
        <v>58.8</v>
      </c>
      <c r="H142" s="15">
        <f t="shared" si="12"/>
        <v>71.148</v>
      </c>
    </row>
    <row r="143" spans="1:8" ht="30">
      <c r="A143" s="12" t="s">
        <v>201</v>
      </c>
      <c r="B143" s="13" t="s">
        <v>202</v>
      </c>
      <c r="C143" s="18">
        <v>1.02</v>
      </c>
      <c r="D143" s="15">
        <f t="shared" si="9"/>
        <v>0.21420000000000003</v>
      </c>
      <c r="E143" s="15">
        <f t="shared" si="10"/>
        <v>1.2342</v>
      </c>
      <c r="F143" s="16">
        <v>40</v>
      </c>
      <c r="G143" s="14">
        <f t="shared" si="11"/>
        <v>40.8</v>
      </c>
      <c r="H143" s="15">
        <f t="shared" si="12"/>
        <v>49.367999999999995</v>
      </c>
    </row>
    <row r="144" spans="1:8" ht="30">
      <c r="A144" s="12" t="s">
        <v>203</v>
      </c>
      <c r="B144" s="13" t="s">
        <v>204</v>
      </c>
      <c r="C144" s="18">
        <v>0.59</v>
      </c>
      <c r="D144" s="15">
        <f t="shared" si="9"/>
        <v>0.12389999999999998</v>
      </c>
      <c r="E144" s="15">
        <f t="shared" si="10"/>
        <v>0.7139</v>
      </c>
      <c r="F144" s="16">
        <v>40</v>
      </c>
      <c r="G144" s="14">
        <f t="shared" si="11"/>
        <v>23.599999999999998</v>
      </c>
      <c r="H144" s="15">
        <f t="shared" si="12"/>
        <v>28.555999999999997</v>
      </c>
    </row>
    <row r="145" spans="1:8" ht="30">
      <c r="A145" s="12" t="s">
        <v>205</v>
      </c>
      <c r="B145" s="13" t="s">
        <v>206</v>
      </c>
      <c r="C145" s="18">
        <v>0.47</v>
      </c>
      <c r="D145" s="15">
        <f t="shared" si="9"/>
        <v>0.0987</v>
      </c>
      <c r="E145" s="15">
        <f t="shared" si="10"/>
        <v>0.5687</v>
      </c>
      <c r="F145" s="16">
        <v>140</v>
      </c>
      <c r="G145" s="14">
        <f t="shared" si="11"/>
        <v>65.8</v>
      </c>
      <c r="H145" s="15">
        <f t="shared" si="12"/>
        <v>79.618</v>
      </c>
    </row>
    <row r="146" spans="1:8" ht="16.5" customHeight="1">
      <c r="A146" s="12" t="s">
        <v>207</v>
      </c>
      <c r="B146" s="13" t="s">
        <v>208</v>
      </c>
      <c r="C146" s="18">
        <v>5.08</v>
      </c>
      <c r="D146" s="15">
        <f t="shared" si="9"/>
        <v>1.0668</v>
      </c>
      <c r="E146" s="15">
        <f t="shared" si="10"/>
        <v>6.1468</v>
      </c>
      <c r="F146" s="16">
        <v>120</v>
      </c>
      <c r="G146" s="14">
        <f t="shared" si="11"/>
        <v>609.6</v>
      </c>
      <c r="H146" s="15">
        <f t="shared" si="12"/>
        <v>737.616</v>
      </c>
    </row>
    <row r="147" spans="1:8" ht="15">
      <c r="A147" s="12" t="s">
        <v>209</v>
      </c>
      <c r="B147" s="13" t="s">
        <v>210</v>
      </c>
      <c r="C147" s="18">
        <v>1.27</v>
      </c>
      <c r="D147" s="15">
        <f t="shared" si="9"/>
        <v>0.2667</v>
      </c>
      <c r="E147" s="15">
        <f t="shared" si="10"/>
        <v>1.5367</v>
      </c>
      <c r="F147" s="16">
        <v>10</v>
      </c>
      <c r="G147" s="14">
        <f t="shared" si="11"/>
        <v>12.7</v>
      </c>
      <c r="H147" s="15">
        <f t="shared" si="12"/>
        <v>15.366999999999999</v>
      </c>
    </row>
    <row r="148" spans="1:8" ht="15">
      <c r="A148" s="12" t="s">
        <v>211</v>
      </c>
      <c r="B148" s="13" t="s">
        <v>212</v>
      </c>
      <c r="C148" s="18">
        <v>2.54</v>
      </c>
      <c r="D148" s="15">
        <f t="shared" si="9"/>
        <v>0.5334</v>
      </c>
      <c r="E148" s="15">
        <f t="shared" si="10"/>
        <v>3.0734</v>
      </c>
      <c r="F148" s="16">
        <v>50</v>
      </c>
      <c r="G148" s="14">
        <f t="shared" si="11"/>
        <v>127</v>
      </c>
      <c r="H148" s="15">
        <f t="shared" si="12"/>
        <v>153.67</v>
      </c>
    </row>
    <row r="149" spans="1:8" ht="15">
      <c r="A149" s="12" t="s">
        <v>213</v>
      </c>
      <c r="B149" s="13" t="s">
        <v>214</v>
      </c>
      <c r="C149" s="18">
        <v>1.27</v>
      </c>
      <c r="D149" s="15">
        <f t="shared" si="9"/>
        <v>0.2667</v>
      </c>
      <c r="E149" s="15">
        <f t="shared" si="10"/>
        <v>1.5367</v>
      </c>
      <c r="F149" s="16">
        <v>10</v>
      </c>
      <c r="G149" s="14">
        <f t="shared" si="11"/>
        <v>12.7</v>
      </c>
      <c r="H149" s="15">
        <f t="shared" si="12"/>
        <v>15.366999999999999</v>
      </c>
    </row>
    <row r="150" spans="1:8" ht="30">
      <c r="A150" s="12" t="s">
        <v>215</v>
      </c>
      <c r="B150" s="13" t="s">
        <v>216</v>
      </c>
      <c r="C150" s="18">
        <v>8.47</v>
      </c>
      <c r="D150" s="15">
        <f t="shared" si="9"/>
        <v>1.7787</v>
      </c>
      <c r="E150" s="15">
        <f t="shared" si="10"/>
        <v>10.248700000000001</v>
      </c>
      <c r="F150" s="16">
        <v>10</v>
      </c>
      <c r="G150" s="14">
        <f t="shared" si="11"/>
        <v>84.7</v>
      </c>
      <c r="H150" s="15">
        <f t="shared" si="12"/>
        <v>102.48700000000001</v>
      </c>
    </row>
    <row r="151" spans="1:8" ht="15">
      <c r="A151" s="12" t="s">
        <v>217</v>
      </c>
      <c r="B151" s="13" t="s">
        <v>218</v>
      </c>
      <c r="C151" s="18">
        <v>2.54</v>
      </c>
      <c r="D151" s="15">
        <f t="shared" si="9"/>
        <v>0.5334</v>
      </c>
      <c r="E151" s="15">
        <f t="shared" si="10"/>
        <v>3.0734</v>
      </c>
      <c r="F151" s="16">
        <v>10</v>
      </c>
      <c r="G151" s="14">
        <f t="shared" si="11"/>
        <v>25.4</v>
      </c>
      <c r="H151" s="15">
        <f t="shared" si="12"/>
        <v>30.733999999999998</v>
      </c>
    </row>
    <row r="152" spans="1:8" ht="15">
      <c r="A152" s="12" t="s">
        <v>219</v>
      </c>
      <c r="B152" s="13" t="s">
        <v>220</v>
      </c>
      <c r="C152" s="18">
        <v>3.39</v>
      </c>
      <c r="D152" s="15">
        <f t="shared" si="9"/>
        <v>0.7119</v>
      </c>
      <c r="E152" s="15">
        <f t="shared" si="10"/>
        <v>4.1019000000000005</v>
      </c>
      <c r="F152" s="16">
        <v>13</v>
      </c>
      <c r="G152" s="14">
        <f t="shared" si="11"/>
        <v>44.07</v>
      </c>
      <c r="H152" s="15">
        <f t="shared" si="12"/>
        <v>53.32470000000001</v>
      </c>
    </row>
    <row r="153" spans="1:8" ht="15">
      <c r="A153" s="12" t="s">
        <v>221</v>
      </c>
      <c r="B153" s="13" t="s">
        <v>222</v>
      </c>
      <c r="C153" s="18">
        <v>2.54</v>
      </c>
      <c r="D153" s="15">
        <f t="shared" si="9"/>
        <v>0.5334</v>
      </c>
      <c r="E153" s="15">
        <f t="shared" si="10"/>
        <v>3.0734</v>
      </c>
      <c r="F153" s="16">
        <v>10</v>
      </c>
      <c r="G153" s="14">
        <f t="shared" si="11"/>
        <v>25.4</v>
      </c>
      <c r="H153" s="15">
        <f t="shared" si="12"/>
        <v>30.733999999999998</v>
      </c>
    </row>
    <row r="154" spans="1:8" ht="30">
      <c r="A154" s="12" t="s">
        <v>223</v>
      </c>
      <c r="B154" s="13" t="s">
        <v>224</v>
      </c>
      <c r="C154" s="18">
        <v>2.89</v>
      </c>
      <c r="D154" s="15">
        <f t="shared" si="9"/>
        <v>0.6069</v>
      </c>
      <c r="E154" s="15">
        <f t="shared" si="10"/>
        <v>3.4969</v>
      </c>
      <c r="F154" s="16">
        <v>25</v>
      </c>
      <c r="G154" s="14">
        <f t="shared" si="11"/>
        <v>72.25</v>
      </c>
      <c r="H154" s="15">
        <f t="shared" si="12"/>
        <v>87.4225</v>
      </c>
    </row>
    <row r="155" spans="1:8" ht="15">
      <c r="A155" s="52" t="s">
        <v>225</v>
      </c>
      <c r="B155" s="13" t="s">
        <v>226</v>
      </c>
      <c r="C155" s="18">
        <v>0.55</v>
      </c>
      <c r="D155" s="15">
        <f t="shared" si="9"/>
        <v>0.1155</v>
      </c>
      <c r="E155" s="15">
        <f t="shared" si="10"/>
        <v>0.6655000000000001</v>
      </c>
      <c r="F155" s="16">
        <v>25</v>
      </c>
      <c r="G155" s="14">
        <f t="shared" si="11"/>
        <v>13.750000000000002</v>
      </c>
      <c r="H155" s="15">
        <f t="shared" si="12"/>
        <v>16.637500000000003</v>
      </c>
    </row>
    <row r="156" spans="1:8" ht="15">
      <c r="A156" s="52"/>
      <c r="B156" s="13" t="s">
        <v>226</v>
      </c>
      <c r="C156" s="18">
        <v>0.47</v>
      </c>
      <c r="D156" s="15">
        <f t="shared" si="9"/>
        <v>0.0987</v>
      </c>
      <c r="E156" s="15">
        <f t="shared" si="10"/>
        <v>0.5687</v>
      </c>
      <c r="F156" s="16">
        <v>25</v>
      </c>
      <c r="G156" s="14">
        <f t="shared" si="11"/>
        <v>11.75</v>
      </c>
      <c r="H156" s="15">
        <f t="shared" si="12"/>
        <v>14.2175</v>
      </c>
    </row>
    <row r="157" spans="1:8" ht="15">
      <c r="A157" s="52"/>
      <c r="B157" s="13" t="s">
        <v>226</v>
      </c>
      <c r="C157" s="18">
        <v>0.34</v>
      </c>
      <c r="D157" s="15">
        <f t="shared" si="9"/>
        <v>0.0714</v>
      </c>
      <c r="E157" s="15">
        <f t="shared" si="10"/>
        <v>0.41140000000000004</v>
      </c>
      <c r="F157" s="16">
        <v>25</v>
      </c>
      <c r="G157" s="14">
        <f t="shared" si="11"/>
        <v>8.5</v>
      </c>
      <c r="H157" s="15">
        <f t="shared" si="12"/>
        <v>10.285000000000002</v>
      </c>
    </row>
    <row r="158" spans="1:8" ht="15">
      <c r="A158" s="52"/>
      <c r="B158" s="13" t="s">
        <v>226</v>
      </c>
      <c r="C158" s="18">
        <v>0.3</v>
      </c>
      <c r="D158" s="15">
        <f t="shared" si="9"/>
        <v>0.063</v>
      </c>
      <c r="E158" s="15">
        <f t="shared" si="10"/>
        <v>0.363</v>
      </c>
      <c r="F158" s="16">
        <v>25</v>
      </c>
      <c r="G158" s="14">
        <f t="shared" si="11"/>
        <v>7.5</v>
      </c>
      <c r="H158" s="15">
        <f t="shared" si="12"/>
        <v>9.075</v>
      </c>
    </row>
    <row r="159" spans="1:8" ht="15">
      <c r="A159" s="12" t="s">
        <v>227</v>
      </c>
      <c r="B159" s="13" t="s">
        <v>228</v>
      </c>
      <c r="C159" s="18">
        <v>0.42</v>
      </c>
      <c r="D159" s="15">
        <f t="shared" si="9"/>
        <v>0.0882</v>
      </c>
      <c r="E159" s="15">
        <f t="shared" si="10"/>
        <v>0.5082</v>
      </c>
      <c r="F159" s="16">
        <v>25</v>
      </c>
      <c r="G159" s="14">
        <f t="shared" si="11"/>
        <v>10.5</v>
      </c>
      <c r="H159" s="15">
        <f t="shared" si="12"/>
        <v>12.705</v>
      </c>
    </row>
    <row r="160" spans="1:8" ht="15">
      <c r="A160" s="12" t="s">
        <v>229</v>
      </c>
      <c r="B160" s="13" t="s">
        <v>230</v>
      </c>
      <c r="C160" s="18">
        <v>0.34</v>
      </c>
      <c r="D160" s="15">
        <f t="shared" si="9"/>
        <v>0.0714</v>
      </c>
      <c r="E160" s="15">
        <f t="shared" si="10"/>
        <v>0.41140000000000004</v>
      </c>
      <c r="F160" s="16">
        <v>25</v>
      </c>
      <c r="G160" s="14">
        <f t="shared" si="11"/>
        <v>8.5</v>
      </c>
      <c r="H160" s="15">
        <f t="shared" si="12"/>
        <v>10.285000000000002</v>
      </c>
    </row>
    <row r="161" spans="1:8" ht="15">
      <c r="A161" s="52" t="s">
        <v>231</v>
      </c>
      <c r="B161" s="13" t="s">
        <v>232</v>
      </c>
      <c r="C161" s="18">
        <v>0.3</v>
      </c>
      <c r="D161" s="15">
        <f t="shared" si="9"/>
        <v>0.063</v>
      </c>
      <c r="E161" s="15">
        <f t="shared" si="10"/>
        <v>0.363</v>
      </c>
      <c r="F161" s="16">
        <v>25</v>
      </c>
      <c r="G161" s="14">
        <f t="shared" si="11"/>
        <v>7.5</v>
      </c>
      <c r="H161" s="15">
        <f t="shared" si="12"/>
        <v>9.075</v>
      </c>
    </row>
    <row r="162" spans="1:8" ht="15">
      <c r="A162" s="52"/>
      <c r="B162" s="13" t="s">
        <v>232</v>
      </c>
      <c r="C162" s="18">
        <v>0.42</v>
      </c>
      <c r="D162" s="15">
        <f t="shared" si="9"/>
        <v>0.0882</v>
      </c>
      <c r="E162" s="15">
        <f t="shared" si="10"/>
        <v>0.5082</v>
      </c>
      <c r="F162" s="16">
        <v>25</v>
      </c>
      <c r="G162" s="14">
        <f t="shared" si="11"/>
        <v>10.5</v>
      </c>
      <c r="H162" s="15">
        <f t="shared" si="12"/>
        <v>12.705</v>
      </c>
    </row>
    <row r="163" spans="1:8" ht="15">
      <c r="A163" s="12" t="s">
        <v>233</v>
      </c>
      <c r="B163" s="13" t="s">
        <v>234</v>
      </c>
      <c r="C163" s="18">
        <v>16.95</v>
      </c>
      <c r="D163" s="15">
        <f t="shared" si="9"/>
        <v>3.5595</v>
      </c>
      <c r="E163" s="15">
        <f t="shared" si="10"/>
        <v>20.5095</v>
      </c>
      <c r="F163" s="16">
        <v>5</v>
      </c>
      <c r="G163" s="14">
        <f t="shared" si="11"/>
        <v>84.75</v>
      </c>
      <c r="H163" s="15">
        <f t="shared" si="12"/>
        <v>102.5475</v>
      </c>
    </row>
    <row r="164" spans="1:8" ht="15">
      <c r="A164" s="12" t="s">
        <v>235</v>
      </c>
      <c r="B164" s="13" t="s">
        <v>236</v>
      </c>
      <c r="C164" s="18">
        <v>16.95</v>
      </c>
      <c r="D164" s="15">
        <f t="shared" si="9"/>
        <v>3.5595</v>
      </c>
      <c r="E164" s="15">
        <f t="shared" si="10"/>
        <v>20.5095</v>
      </c>
      <c r="F164" s="16">
        <v>5</v>
      </c>
      <c r="G164" s="14">
        <f t="shared" si="11"/>
        <v>84.75</v>
      </c>
      <c r="H164" s="15">
        <f t="shared" si="12"/>
        <v>102.5475</v>
      </c>
    </row>
    <row r="165" spans="1:8" ht="15" customHeight="1">
      <c r="A165" s="12" t="s">
        <v>237</v>
      </c>
      <c r="B165" s="13" t="s">
        <v>238</v>
      </c>
      <c r="C165" s="18">
        <v>5.08</v>
      </c>
      <c r="D165" s="15">
        <f t="shared" si="9"/>
        <v>1.0668</v>
      </c>
      <c r="E165" s="15">
        <f t="shared" si="10"/>
        <v>6.1468</v>
      </c>
      <c r="F165" s="16">
        <v>4</v>
      </c>
      <c r="G165" s="14">
        <f t="shared" si="11"/>
        <v>20.32</v>
      </c>
      <c r="H165" s="15">
        <f t="shared" si="12"/>
        <v>24.5872</v>
      </c>
    </row>
    <row r="166" spans="1:8" ht="15">
      <c r="A166" s="12" t="s">
        <v>239</v>
      </c>
      <c r="B166" s="13" t="s">
        <v>240</v>
      </c>
      <c r="C166" s="18">
        <v>13.56</v>
      </c>
      <c r="D166" s="15">
        <f t="shared" si="9"/>
        <v>2.8476</v>
      </c>
      <c r="E166" s="15">
        <f t="shared" si="10"/>
        <v>16.407600000000002</v>
      </c>
      <c r="F166" s="16">
        <v>28</v>
      </c>
      <c r="G166" s="14">
        <f t="shared" si="11"/>
        <v>379.68</v>
      </c>
      <c r="H166" s="15">
        <f t="shared" si="12"/>
        <v>459.41280000000006</v>
      </c>
    </row>
    <row r="167" spans="1:8" ht="45">
      <c r="A167" s="12" t="s">
        <v>241</v>
      </c>
      <c r="B167" s="13" t="s">
        <v>242</v>
      </c>
      <c r="C167" s="18">
        <v>0.85</v>
      </c>
      <c r="D167" s="15">
        <f t="shared" si="9"/>
        <v>0.1785</v>
      </c>
      <c r="E167" s="15">
        <f t="shared" si="10"/>
        <v>1.0285</v>
      </c>
      <c r="F167" s="16">
        <v>10</v>
      </c>
      <c r="G167" s="14">
        <f t="shared" si="11"/>
        <v>8.5</v>
      </c>
      <c r="H167" s="15">
        <f t="shared" si="12"/>
        <v>10.285</v>
      </c>
    </row>
    <row r="168" spans="1:8" ht="45">
      <c r="A168" s="12" t="s">
        <v>243</v>
      </c>
      <c r="B168" s="13" t="s">
        <v>242</v>
      </c>
      <c r="C168" s="18">
        <v>2.54</v>
      </c>
      <c r="D168" s="15">
        <f t="shared" si="9"/>
        <v>0.5334</v>
      </c>
      <c r="E168" s="15">
        <f t="shared" si="10"/>
        <v>3.0734</v>
      </c>
      <c r="F168" s="16">
        <v>10</v>
      </c>
      <c r="G168" s="14">
        <f t="shared" si="11"/>
        <v>25.4</v>
      </c>
      <c r="H168" s="15">
        <f t="shared" si="12"/>
        <v>30.733999999999998</v>
      </c>
    </row>
    <row r="169" spans="1:8" ht="30">
      <c r="A169" s="12" t="s">
        <v>244</v>
      </c>
      <c r="B169" s="13" t="s">
        <v>245</v>
      </c>
      <c r="C169" s="18">
        <v>25.42</v>
      </c>
      <c r="D169" s="15">
        <f t="shared" si="9"/>
        <v>5.3382000000000005</v>
      </c>
      <c r="E169" s="15">
        <f t="shared" si="10"/>
        <v>30.758200000000002</v>
      </c>
      <c r="F169" s="16">
        <v>75</v>
      </c>
      <c r="G169" s="14">
        <f t="shared" si="11"/>
        <v>1906.5000000000002</v>
      </c>
      <c r="H169" s="15">
        <f t="shared" si="12"/>
        <v>2306.8650000000002</v>
      </c>
    </row>
    <row r="170" spans="1:8" ht="15">
      <c r="A170" s="12" t="s">
        <v>246</v>
      </c>
      <c r="B170" s="13" t="s">
        <v>247</v>
      </c>
      <c r="C170" s="18">
        <v>30.51</v>
      </c>
      <c r="D170" s="15">
        <f t="shared" si="9"/>
        <v>6.407100000000001</v>
      </c>
      <c r="E170" s="15">
        <f t="shared" si="10"/>
        <v>36.917100000000005</v>
      </c>
      <c r="F170" s="16">
        <v>0</v>
      </c>
      <c r="G170" s="14">
        <f t="shared" si="11"/>
        <v>0</v>
      </c>
      <c r="H170" s="15">
        <f t="shared" si="12"/>
        <v>0</v>
      </c>
    </row>
    <row r="171" spans="1:8" ht="30">
      <c r="A171" s="12" t="s">
        <v>248</v>
      </c>
      <c r="B171" s="13" t="s">
        <v>249</v>
      </c>
      <c r="C171" s="18">
        <v>42.37</v>
      </c>
      <c r="D171" s="15">
        <f t="shared" si="9"/>
        <v>8.8977</v>
      </c>
      <c r="E171" s="15">
        <f t="shared" si="10"/>
        <v>51.2677</v>
      </c>
      <c r="F171" s="16">
        <v>6</v>
      </c>
      <c r="G171" s="14">
        <f t="shared" si="11"/>
        <v>254.21999999999997</v>
      </c>
      <c r="H171" s="15">
        <f t="shared" si="12"/>
        <v>307.6062</v>
      </c>
    </row>
    <row r="172" spans="1:8" ht="30">
      <c r="A172" s="52" t="s">
        <v>250</v>
      </c>
      <c r="B172" s="13" t="s">
        <v>251</v>
      </c>
      <c r="C172" s="18">
        <v>4.24</v>
      </c>
      <c r="D172" s="15">
        <f t="shared" si="9"/>
        <v>0.8904000000000001</v>
      </c>
      <c r="E172" s="15">
        <f t="shared" si="10"/>
        <v>5.1304</v>
      </c>
      <c r="F172" s="16">
        <v>8</v>
      </c>
      <c r="G172" s="14">
        <f t="shared" si="11"/>
        <v>33.92</v>
      </c>
      <c r="H172" s="15">
        <f t="shared" si="12"/>
        <v>41.0432</v>
      </c>
    </row>
    <row r="173" spans="1:8" ht="30">
      <c r="A173" s="52"/>
      <c r="B173" s="13" t="s">
        <v>251</v>
      </c>
      <c r="C173" s="18">
        <v>42.37</v>
      </c>
      <c r="D173" s="15">
        <f t="shared" si="9"/>
        <v>8.8977</v>
      </c>
      <c r="E173" s="15">
        <f t="shared" si="10"/>
        <v>51.2677</v>
      </c>
      <c r="F173" s="16">
        <v>2</v>
      </c>
      <c r="G173" s="14">
        <f>C173*F173</f>
        <v>84.74</v>
      </c>
      <c r="H173" s="15">
        <f t="shared" si="12"/>
        <v>102.5354</v>
      </c>
    </row>
    <row r="174" spans="1:8" ht="15">
      <c r="A174" s="52"/>
      <c r="B174" s="13" t="s">
        <v>252</v>
      </c>
      <c r="C174" s="18">
        <v>0.3</v>
      </c>
      <c r="D174" s="15">
        <f t="shared" si="9"/>
        <v>0.063</v>
      </c>
      <c r="E174" s="15">
        <f t="shared" si="10"/>
        <v>0.363</v>
      </c>
      <c r="F174" s="16">
        <v>300</v>
      </c>
      <c r="G174" s="14">
        <f>C174*F174</f>
        <v>90</v>
      </c>
      <c r="H174" s="15">
        <f t="shared" si="12"/>
        <v>108.89999999999999</v>
      </c>
    </row>
    <row r="175" spans="1:8" ht="30">
      <c r="A175" s="52" t="s">
        <v>253</v>
      </c>
      <c r="B175" s="13" t="s">
        <v>254</v>
      </c>
      <c r="C175" s="18">
        <v>5.93</v>
      </c>
      <c r="D175" s="15">
        <f t="shared" si="9"/>
        <v>1.2453</v>
      </c>
      <c r="E175" s="15">
        <f t="shared" si="10"/>
        <v>7.1753</v>
      </c>
      <c r="F175" s="16">
        <v>24</v>
      </c>
      <c r="G175" s="14">
        <f t="shared" si="11"/>
        <v>142.32</v>
      </c>
      <c r="H175" s="15">
        <f t="shared" si="12"/>
        <v>172.2072</v>
      </c>
    </row>
    <row r="176" spans="1:8" ht="32.25" customHeight="1">
      <c r="A176" s="52"/>
      <c r="B176" s="13" t="s">
        <v>254</v>
      </c>
      <c r="C176" s="18">
        <v>67.8</v>
      </c>
      <c r="D176" s="15">
        <f t="shared" si="9"/>
        <v>14.238</v>
      </c>
      <c r="E176" s="15">
        <f t="shared" si="10"/>
        <v>82.038</v>
      </c>
      <c r="F176" s="16">
        <v>1</v>
      </c>
      <c r="G176" s="14">
        <f t="shared" si="11"/>
        <v>67.8</v>
      </c>
      <c r="H176" s="15">
        <f t="shared" si="12"/>
        <v>82.038</v>
      </c>
    </row>
    <row r="177" spans="1:8" ht="15">
      <c r="A177" s="52"/>
      <c r="B177" s="13" t="s">
        <v>252</v>
      </c>
      <c r="C177" s="18">
        <v>0.34</v>
      </c>
      <c r="D177" s="15">
        <f t="shared" si="9"/>
        <v>0.0714</v>
      </c>
      <c r="E177" s="15">
        <f t="shared" si="10"/>
        <v>0.41140000000000004</v>
      </c>
      <c r="F177" s="16">
        <v>300</v>
      </c>
      <c r="G177" s="14">
        <f t="shared" si="11"/>
        <v>102.00000000000001</v>
      </c>
      <c r="H177" s="15">
        <f t="shared" si="12"/>
        <v>123.42000000000002</v>
      </c>
    </row>
    <row r="178" spans="1:8" ht="29.25" customHeight="1">
      <c r="A178" s="52" t="s">
        <v>255</v>
      </c>
      <c r="B178" s="13" t="s">
        <v>256</v>
      </c>
      <c r="C178" s="18">
        <v>16.95</v>
      </c>
      <c r="D178" s="15">
        <f t="shared" si="9"/>
        <v>3.5595</v>
      </c>
      <c r="E178" s="15">
        <f t="shared" si="10"/>
        <v>20.5095</v>
      </c>
      <c r="F178" s="16">
        <v>12</v>
      </c>
      <c r="G178" s="14">
        <f t="shared" si="11"/>
        <v>203.39999999999998</v>
      </c>
      <c r="H178" s="15">
        <f>E178*F178+0.01</f>
        <v>246.12399999999997</v>
      </c>
    </row>
    <row r="179" spans="1:8" ht="15">
      <c r="A179" s="52"/>
      <c r="B179" s="13" t="s">
        <v>257</v>
      </c>
      <c r="C179" s="18">
        <v>0.3</v>
      </c>
      <c r="D179" s="15">
        <f t="shared" si="9"/>
        <v>0.063</v>
      </c>
      <c r="E179" s="15">
        <f t="shared" si="10"/>
        <v>0.363</v>
      </c>
      <c r="F179" s="16">
        <v>50</v>
      </c>
      <c r="G179" s="14">
        <f t="shared" si="11"/>
        <v>15</v>
      </c>
      <c r="H179" s="15">
        <f t="shared" si="12"/>
        <v>18.15</v>
      </c>
    </row>
    <row r="180" spans="1:8" ht="30" customHeight="1">
      <c r="A180" s="52" t="s">
        <v>258</v>
      </c>
      <c r="B180" s="13" t="s">
        <v>358</v>
      </c>
      <c r="C180" s="18">
        <v>0.38</v>
      </c>
      <c r="D180" s="15">
        <f t="shared" si="9"/>
        <v>0.07980000000000001</v>
      </c>
      <c r="E180" s="15">
        <f t="shared" si="10"/>
        <v>0.4598</v>
      </c>
      <c r="F180" s="16">
        <v>10</v>
      </c>
      <c r="G180" s="14">
        <f t="shared" si="11"/>
        <v>3.8</v>
      </c>
      <c r="H180" s="15">
        <f t="shared" si="12"/>
        <v>4.598</v>
      </c>
    </row>
    <row r="181" spans="1:8" ht="15">
      <c r="A181" s="52"/>
      <c r="B181" s="13" t="s">
        <v>259</v>
      </c>
      <c r="C181" s="18">
        <v>5.08</v>
      </c>
      <c r="D181" s="15">
        <f t="shared" si="9"/>
        <v>1.0668</v>
      </c>
      <c r="E181" s="15">
        <f t="shared" si="10"/>
        <v>6.1468</v>
      </c>
      <c r="F181" s="16">
        <v>10</v>
      </c>
      <c r="G181" s="14">
        <f t="shared" si="11"/>
        <v>50.8</v>
      </c>
      <c r="H181" s="15">
        <f t="shared" si="12"/>
        <v>61.467999999999996</v>
      </c>
    </row>
    <row r="182" spans="1:8" ht="59.25" customHeight="1">
      <c r="A182" s="12" t="s">
        <v>260</v>
      </c>
      <c r="B182" s="13" t="s">
        <v>261</v>
      </c>
      <c r="C182" s="18">
        <v>211.86</v>
      </c>
      <c r="D182" s="15">
        <f t="shared" si="9"/>
        <v>44.4906</v>
      </c>
      <c r="E182" s="15">
        <f t="shared" si="10"/>
        <v>256.3506</v>
      </c>
      <c r="F182" s="16">
        <v>5</v>
      </c>
      <c r="G182" s="14">
        <f t="shared" si="11"/>
        <v>1059.3000000000002</v>
      </c>
      <c r="H182" s="15">
        <f t="shared" si="12"/>
        <v>1281.753</v>
      </c>
    </row>
    <row r="183" spans="1:8" ht="15.75" customHeight="1">
      <c r="A183" s="12" t="s">
        <v>262</v>
      </c>
      <c r="B183" s="37" t="s">
        <v>263</v>
      </c>
      <c r="C183" s="18">
        <v>84.75</v>
      </c>
      <c r="D183" s="15">
        <f t="shared" si="9"/>
        <v>17.7975</v>
      </c>
      <c r="E183" s="15">
        <f t="shared" si="10"/>
        <v>102.5475</v>
      </c>
      <c r="F183" s="16">
        <v>5</v>
      </c>
      <c r="G183" s="14">
        <f t="shared" si="11"/>
        <v>423.75</v>
      </c>
      <c r="H183" s="15">
        <f t="shared" si="12"/>
        <v>512.7375</v>
      </c>
    </row>
    <row r="184" spans="1:8" ht="13.5" customHeight="1">
      <c r="A184" s="12" t="s">
        <v>264</v>
      </c>
      <c r="B184" s="13" t="s">
        <v>265</v>
      </c>
      <c r="C184" s="18">
        <v>100.85</v>
      </c>
      <c r="D184" s="15">
        <f t="shared" si="9"/>
        <v>21.1785</v>
      </c>
      <c r="E184" s="15">
        <f t="shared" si="10"/>
        <v>122.0285</v>
      </c>
      <c r="F184" s="16">
        <v>3</v>
      </c>
      <c r="G184" s="14">
        <f t="shared" si="11"/>
        <v>302.54999999999995</v>
      </c>
      <c r="H184" s="15">
        <f t="shared" si="12"/>
        <v>366.08549999999997</v>
      </c>
    </row>
    <row r="185" spans="1:8" ht="15">
      <c r="A185" s="12" t="s">
        <v>266</v>
      </c>
      <c r="B185" s="37" t="s">
        <v>267</v>
      </c>
      <c r="C185" s="18">
        <v>6.35</v>
      </c>
      <c r="D185" s="15">
        <f t="shared" si="9"/>
        <v>1.3335</v>
      </c>
      <c r="E185" s="15">
        <f t="shared" si="10"/>
        <v>7.6834999999999996</v>
      </c>
      <c r="F185" s="16">
        <v>6</v>
      </c>
      <c r="G185" s="14">
        <f t="shared" si="11"/>
        <v>38.099999999999994</v>
      </c>
      <c r="H185" s="15">
        <f t="shared" si="12"/>
        <v>46.101</v>
      </c>
    </row>
    <row r="186" spans="1:8" ht="15">
      <c r="A186" s="12" t="s">
        <v>268</v>
      </c>
      <c r="B186" s="37" t="s">
        <v>269</v>
      </c>
      <c r="C186" s="18">
        <v>7.2</v>
      </c>
      <c r="D186" s="15">
        <f t="shared" si="9"/>
        <v>1.5120000000000002</v>
      </c>
      <c r="E186" s="15">
        <f t="shared" si="10"/>
        <v>8.712</v>
      </c>
      <c r="F186" s="16">
        <v>4</v>
      </c>
      <c r="G186" s="14">
        <f t="shared" si="11"/>
        <v>28.8</v>
      </c>
      <c r="H186" s="15">
        <f t="shared" si="12"/>
        <v>34.848</v>
      </c>
    </row>
    <row r="187" spans="1:8" ht="46.5" customHeight="1">
      <c r="A187" s="12" t="s">
        <v>270</v>
      </c>
      <c r="B187" s="13" t="s">
        <v>271</v>
      </c>
      <c r="C187" s="18">
        <v>12.71</v>
      </c>
      <c r="D187" s="15">
        <f t="shared" si="9"/>
        <v>2.6691000000000003</v>
      </c>
      <c r="E187" s="15">
        <f t="shared" si="10"/>
        <v>15.379100000000001</v>
      </c>
      <c r="F187" s="16">
        <v>5</v>
      </c>
      <c r="G187" s="14">
        <f>C187*F187</f>
        <v>63.550000000000004</v>
      </c>
      <c r="H187" s="15">
        <f t="shared" si="12"/>
        <v>76.8955</v>
      </c>
    </row>
    <row r="188" spans="1:8" ht="30">
      <c r="A188" s="12" t="s">
        <v>272</v>
      </c>
      <c r="B188" s="13" t="s">
        <v>273</v>
      </c>
      <c r="C188" s="18">
        <v>5.68</v>
      </c>
      <c r="D188" s="15">
        <f t="shared" si="9"/>
        <v>1.1928</v>
      </c>
      <c r="E188" s="15">
        <f t="shared" si="10"/>
        <v>6.8728</v>
      </c>
      <c r="F188" s="16">
        <v>10</v>
      </c>
      <c r="G188" s="14">
        <f t="shared" si="11"/>
        <v>56.8</v>
      </c>
      <c r="H188" s="15">
        <f t="shared" si="12"/>
        <v>68.728</v>
      </c>
    </row>
    <row r="189" spans="1:8" ht="30">
      <c r="A189" s="12" t="s">
        <v>274</v>
      </c>
      <c r="B189" s="13" t="s">
        <v>275</v>
      </c>
      <c r="C189" s="18">
        <v>7.2</v>
      </c>
      <c r="D189" s="15">
        <f t="shared" si="9"/>
        <v>1.5120000000000002</v>
      </c>
      <c r="E189" s="15">
        <f t="shared" si="10"/>
        <v>8.712</v>
      </c>
      <c r="F189" s="16">
        <v>72</v>
      </c>
      <c r="G189" s="14">
        <f t="shared" si="11"/>
        <v>518.4</v>
      </c>
      <c r="H189" s="15">
        <f t="shared" si="12"/>
        <v>627.264</v>
      </c>
    </row>
    <row r="190" spans="1:8" ht="30">
      <c r="A190" s="12" t="s">
        <v>276</v>
      </c>
      <c r="B190" s="13" t="s">
        <v>277</v>
      </c>
      <c r="C190" s="18">
        <v>7.2</v>
      </c>
      <c r="D190" s="15">
        <f t="shared" si="9"/>
        <v>1.5120000000000002</v>
      </c>
      <c r="E190" s="15">
        <f t="shared" si="10"/>
        <v>8.712</v>
      </c>
      <c r="F190" s="16">
        <v>5</v>
      </c>
      <c r="G190" s="14">
        <f t="shared" si="11"/>
        <v>36</v>
      </c>
      <c r="H190" s="15">
        <f t="shared" si="12"/>
        <v>43.56</v>
      </c>
    </row>
    <row r="191" spans="1:8" ht="30">
      <c r="A191" s="12" t="s">
        <v>278</v>
      </c>
      <c r="B191" s="13" t="s">
        <v>279</v>
      </c>
      <c r="C191" s="18">
        <v>1.69</v>
      </c>
      <c r="D191" s="15">
        <f t="shared" si="9"/>
        <v>0.3549</v>
      </c>
      <c r="E191" s="15">
        <f t="shared" si="10"/>
        <v>2.0449</v>
      </c>
      <c r="F191" s="16">
        <v>5</v>
      </c>
      <c r="G191" s="14">
        <f t="shared" si="11"/>
        <v>8.45</v>
      </c>
      <c r="H191" s="15">
        <f t="shared" si="12"/>
        <v>10.2245</v>
      </c>
    </row>
    <row r="192" spans="1:8" ht="15">
      <c r="A192" s="12" t="s">
        <v>280</v>
      </c>
      <c r="B192" s="13" t="s">
        <v>281</v>
      </c>
      <c r="C192" s="18">
        <v>0.04</v>
      </c>
      <c r="D192" s="15">
        <f t="shared" si="9"/>
        <v>0.0084</v>
      </c>
      <c r="E192" s="15">
        <f t="shared" si="10"/>
        <v>0.0484</v>
      </c>
      <c r="F192" s="16">
        <v>280</v>
      </c>
      <c r="G192" s="14">
        <f t="shared" si="11"/>
        <v>11.200000000000001</v>
      </c>
      <c r="H192" s="15">
        <f t="shared" si="12"/>
        <v>13.552</v>
      </c>
    </row>
    <row r="193" spans="1:8" ht="15">
      <c r="A193" s="12" t="s">
        <v>282</v>
      </c>
      <c r="B193" s="13" t="s">
        <v>283</v>
      </c>
      <c r="C193" s="18">
        <v>0.04</v>
      </c>
      <c r="D193" s="15">
        <f t="shared" si="9"/>
        <v>0.0084</v>
      </c>
      <c r="E193" s="15">
        <f t="shared" si="10"/>
        <v>0.0484</v>
      </c>
      <c r="F193" s="16">
        <v>15</v>
      </c>
      <c r="G193" s="14">
        <f t="shared" si="11"/>
        <v>0.6</v>
      </c>
      <c r="H193" s="15">
        <f t="shared" si="12"/>
        <v>0.726</v>
      </c>
    </row>
    <row r="194" spans="1:8" ht="15">
      <c r="A194" s="12" t="s">
        <v>284</v>
      </c>
      <c r="B194" s="13" t="s">
        <v>285</v>
      </c>
      <c r="C194" s="18">
        <v>0.41</v>
      </c>
      <c r="D194" s="15">
        <f t="shared" si="9"/>
        <v>0.0861</v>
      </c>
      <c r="E194" s="15">
        <f t="shared" si="10"/>
        <v>0.4961</v>
      </c>
      <c r="F194" s="16">
        <v>5</v>
      </c>
      <c r="G194" s="14">
        <f t="shared" si="11"/>
        <v>2.05</v>
      </c>
      <c r="H194" s="15">
        <f t="shared" si="12"/>
        <v>2.4805</v>
      </c>
    </row>
    <row r="195" spans="1:8" ht="30">
      <c r="A195" s="12" t="s">
        <v>286</v>
      </c>
      <c r="B195" s="13" t="s">
        <v>287</v>
      </c>
      <c r="C195" s="18">
        <v>12.71</v>
      </c>
      <c r="D195" s="15">
        <f t="shared" si="9"/>
        <v>2.6691000000000003</v>
      </c>
      <c r="E195" s="15">
        <f t="shared" si="10"/>
        <v>15.379100000000001</v>
      </c>
      <c r="F195" s="16">
        <v>0</v>
      </c>
      <c r="G195" s="14">
        <f t="shared" si="11"/>
        <v>0</v>
      </c>
      <c r="H195" s="15">
        <f t="shared" si="12"/>
        <v>0</v>
      </c>
    </row>
    <row r="196" spans="1:8" ht="15">
      <c r="A196" s="12" t="s">
        <v>288</v>
      </c>
      <c r="B196" s="13" t="s">
        <v>289</v>
      </c>
      <c r="C196" s="18">
        <v>0.83</v>
      </c>
      <c r="D196" s="15">
        <f t="shared" si="9"/>
        <v>0.1743</v>
      </c>
      <c r="E196" s="15">
        <f t="shared" si="10"/>
        <v>1.0043</v>
      </c>
      <c r="F196" s="16">
        <v>25</v>
      </c>
      <c r="G196" s="14">
        <f t="shared" si="11"/>
        <v>20.75</v>
      </c>
      <c r="H196" s="15">
        <f t="shared" si="12"/>
        <v>25.107499999999998</v>
      </c>
    </row>
    <row r="197" spans="1:8" ht="15">
      <c r="A197" s="12" t="s">
        <v>290</v>
      </c>
      <c r="B197" s="13" t="s">
        <v>352</v>
      </c>
      <c r="C197" s="18">
        <v>0.41</v>
      </c>
      <c r="D197" s="15">
        <f aca="true" t="shared" si="13" ref="D197:D210">C197*21/100</f>
        <v>0.0861</v>
      </c>
      <c r="E197" s="15">
        <f t="shared" si="10"/>
        <v>0.4961</v>
      </c>
      <c r="F197" s="16">
        <v>25</v>
      </c>
      <c r="G197" s="14">
        <f t="shared" si="11"/>
        <v>10.25</v>
      </c>
      <c r="H197" s="15">
        <f t="shared" si="12"/>
        <v>12.4025</v>
      </c>
    </row>
    <row r="198" spans="1:8" ht="15">
      <c r="A198" s="12" t="s">
        <v>292</v>
      </c>
      <c r="B198" s="13" t="s">
        <v>291</v>
      </c>
      <c r="C198" s="18">
        <v>2.54</v>
      </c>
      <c r="D198" s="15">
        <f t="shared" si="13"/>
        <v>0.5334</v>
      </c>
      <c r="E198" s="15">
        <f t="shared" si="10"/>
        <v>3.0734</v>
      </c>
      <c r="F198" s="16">
        <v>6</v>
      </c>
      <c r="G198" s="14">
        <f t="shared" si="11"/>
        <v>15.24</v>
      </c>
      <c r="H198" s="15">
        <f t="shared" si="12"/>
        <v>18.4404</v>
      </c>
    </row>
    <row r="199" spans="1:8" ht="30">
      <c r="A199" s="12" t="s">
        <v>294</v>
      </c>
      <c r="B199" s="13" t="s">
        <v>293</v>
      </c>
      <c r="C199" s="18">
        <v>4.24</v>
      </c>
      <c r="D199" s="15">
        <f t="shared" si="13"/>
        <v>0.8904000000000001</v>
      </c>
      <c r="E199" s="15">
        <f t="shared" si="10"/>
        <v>5.1304</v>
      </c>
      <c r="F199" s="16">
        <v>10</v>
      </c>
      <c r="G199" s="14">
        <f t="shared" si="11"/>
        <v>42.400000000000006</v>
      </c>
      <c r="H199" s="15">
        <f t="shared" si="12"/>
        <v>51.304</v>
      </c>
    </row>
    <row r="200" spans="1:8" ht="15">
      <c r="A200" s="12" t="s">
        <v>296</v>
      </c>
      <c r="B200" s="13" t="s">
        <v>295</v>
      </c>
      <c r="C200" s="18">
        <v>1.69</v>
      </c>
      <c r="D200" s="15">
        <f t="shared" si="13"/>
        <v>0.3549</v>
      </c>
      <c r="E200" s="15">
        <f t="shared" si="10"/>
        <v>2.0449</v>
      </c>
      <c r="F200" s="16">
        <v>10</v>
      </c>
      <c r="G200" s="14">
        <f t="shared" si="11"/>
        <v>16.9</v>
      </c>
      <c r="H200" s="15">
        <f t="shared" si="12"/>
        <v>20.449</v>
      </c>
    </row>
    <row r="201" spans="1:8" ht="15">
      <c r="A201" s="12" t="s">
        <v>298</v>
      </c>
      <c r="B201" s="13" t="s">
        <v>297</v>
      </c>
      <c r="C201" s="18">
        <v>0.68</v>
      </c>
      <c r="D201" s="15">
        <f t="shared" si="13"/>
        <v>0.1428</v>
      </c>
      <c r="E201" s="15">
        <f t="shared" si="10"/>
        <v>0.8228000000000001</v>
      </c>
      <c r="F201" s="16">
        <v>0</v>
      </c>
      <c r="G201" s="14">
        <f t="shared" si="11"/>
        <v>0</v>
      </c>
      <c r="H201" s="15">
        <f t="shared" si="12"/>
        <v>0</v>
      </c>
    </row>
    <row r="202" spans="1:8" ht="15">
      <c r="A202" s="12" t="s">
        <v>300</v>
      </c>
      <c r="B202" s="13" t="s">
        <v>299</v>
      </c>
      <c r="C202" s="18">
        <v>0.34</v>
      </c>
      <c r="D202" s="15">
        <f t="shared" si="13"/>
        <v>0.0714</v>
      </c>
      <c r="E202" s="15">
        <f t="shared" si="10"/>
        <v>0.41140000000000004</v>
      </c>
      <c r="F202" s="16">
        <v>0</v>
      </c>
      <c r="G202" s="14">
        <f t="shared" si="11"/>
        <v>0</v>
      </c>
      <c r="H202" s="15">
        <f t="shared" si="12"/>
        <v>0</v>
      </c>
    </row>
    <row r="203" spans="1:8" ht="15">
      <c r="A203" s="12" t="s">
        <v>301</v>
      </c>
      <c r="B203" s="13" t="s">
        <v>353</v>
      </c>
      <c r="C203" s="18">
        <v>1.32</v>
      </c>
      <c r="D203" s="15">
        <f t="shared" si="13"/>
        <v>0.2772</v>
      </c>
      <c r="E203" s="15">
        <f aca="true" t="shared" si="14" ref="E203:E210">C203+D203</f>
        <v>1.5972</v>
      </c>
      <c r="F203" s="16">
        <v>0</v>
      </c>
      <c r="G203" s="14">
        <f aca="true" t="shared" si="15" ref="G203:G210">C203*F203</f>
        <v>0</v>
      </c>
      <c r="H203" s="15">
        <f aca="true" t="shared" si="16" ref="H203:H210">E203*F203</f>
        <v>0</v>
      </c>
    </row>
    <row r="204" spans="1:8" ht="30">
      <c r="A204" s="12" t="s">
        <v>303</v>
      </c>
      <c r="B204" s="13" t="s">
        <v>302</v>
      </c>
      <c r="C204" s="18">
        <v>6.78</v>
      </c>
      <c r="D204" s="15">
        <f t="shared" si="13"/>
        <v>1.4238</v>
      </c>
      <c r="E204" s="15">
        <f t="shared" si="14"/>
        <v>8.203800000000001</v>
      </c>
      <c r="F204" s="16">
        <v>2</v>
      </c>
      <c r="G204" s="14">
        <f t="shared" si="15"/>
        <v>13.56</v>
      </c>
      <c r="H204" s="15">
        <f t="shared" si="16"/>
        <v>16.407600000000002</v>
      </c>
    </row>
    <row r="205" spans="1:8" ht="30">
      <c r="A205" s="12" t="s">
        <v>305</v>
      </c>
      <c r="B205" s="13" t="s">
        <v>354</v>
      </c>
      <c r="C205" s="18">
        <v>0.83</v>
      </c>
      <c r="D205" s="15">
        <f t="shared" si="13"/>
        <v>0.1743</v>
      </c>
      <c r="E205" s="15">
        <f t="shared" si="14"/>
        <v>1.0043</v>
      </c>
      <c r="F205" s="16">
        <v>5</v>
      </c>
      <c r="G205" s="14">
        <f t="shared" si="15"/>
        <v>4.1499999999999995</v>
      </c>
      <c r="H205" s="15">
        <f t="shared" si="16"/>
        <v>5.0215</v>
      </c>
    </row>
    <row r="206" spans="1:8" ht="15">
      <c r="A206" s="12" t="s">
        <v>307</v>
      </c>
      <c r="B206" s="37" t="s">
        <v>304</v>
      </c>
      <c r="C206" s="18">
        <v>21.19</v>
      </c>
      <c r="D206" s="15">
        <f t="shared" si="13"/>
        <v>4.4499</v>
      </c>
      <c r="E206" s="15">
        <f t="shared" si="14"/>
        <v>25.6399</v>
      </c>
      <c r="F206" s="16">
        <v>5</v>
      </c>
      <c r="G206" s="14">
        <f t="shared" si="15"/>
        <v>105.95</v>
      </c>
      <c r="H206" s="15">
        <f t="shared" si="16"/>
        <v>128.1995</v>
      </c>
    </row>
    <row r="207" spans="1:8" ht="15">
      <c r="A207" s="12" t="s">
        <v>308</v>
      </c>
      <c r="B207" s="13" t="s">
        <v>306</v>
      </c>
      <c r="C207" s="18">
        <v>12.71</v>
      </c>
      <c r="D207" s="15">
        <f t="shared" si="13"/>
        <v>2.6691000000000003</v>
      </c>
      <c r="E207" s="15">
        <f t="shared" si="14"/>
        <v>15.379100000000001</v>
      </c>
      <c r="F207" s="16">
        <v>5</v>
      </c>
      <c r="G207" s="14">
        <f t="shared" si="15"/>
        <v>63.550000000000004</v>
      </c>
      <c r="H207" s="15">
        <f t="shared" si="16"/>
        <v>76.8955</v>
      </c>
    </row>
    <row r="208" spans="1:8" ht="15">
      <c r="A208" s="12" t="s">
        <v>356</v>
      </c>
      <c r="B208" s="13" t="s">
        <v>355</v>
      </c>
      <c r="C208" s="18">
        <v>1.82</v>
      </c>
      <c r="D208" s="15">
        <f t="shared" si="13"/>
        <v>0.3822</v>
      </c>
      <c r="E208" s="15">
        <f t="shared" si="14"/>
        <v>2.2022</v>
      </c>
      <c r="F208" s="16">
        <v>0</v>
      </c>
      <c r="G208" s="14">
        <f t="shared" si="15"/>
        <v>0</v>
      </c>
      <c r="H208" s="15">
        <f t="shared" si="16"/>
        <v>0</v>
      </c>
    </row>
    <row r="209" spans="1:8" ht="30" customHeight="1">
      <c r="A209" s="12" t="s">
        <v>357</v>
      </c>
      <c r="B209" s="13" t="s">
        <v>309</v>
      </c>
      <c r="C209" s="18">
        <v>0.7</v>
      </c>
      <c r="D209" s="15">
        <f t="shared" si="13"/>
        <v>0.147</v>
      </c>
      <c r="E209" s="15">
        <f t="shared" si="14"/>
        <v>0.847</v>
      </c>
      <c r="F209" s="16">
        <v>0</v>
      </c>
      <c r="G209" s="14">
        <f t="shared" si="15"/>
        <v>0</v>
      </c>
      <c r="H209" s="15">
        <f t="shared" si="16"/>
        <v>0</v>
      </c>
    </row>
    <row r="210" spans="1:8" ht="15">
      <c r="A210" s="12" t="s">
        <v>363</v>
      </c>
      <c r="B210" s="13" t="s">
        <v>364</v>
      </c>
      <c r="C210" s="26">
        <v>0.41</v>
      </c>
      <c r="D210" s="15">
        <f t="shared" si="13"/>
        <v>0.0861</v>
      </c>
      <c r="E210" s="15">
        <f t="shared" si="14"/>
        <v>0.4961</v>
      </c>
      <c r="F210" s="16">
        <v>5</v>
      </c>
      <c r="G210" s="14">
        <f t="shared" si="15"/>
        <v>2.05</v>
      </c>
      <c r="H210" s="15">
        <f t="shared" si="16"/>
        <v>2.4805</v>
      </c>
    </row>
    <row r="211" spans="1:8" ht="28.5">
      <c r="A211" s="27"/>
      <c r="B211" s="28" t="s">
        <v>382</v>
      </c>
      <c r="C211" s="29"/>
      <c r="D211" s="30"/>
      <c r="E211" s="30"/>
      <c r="F211" s="40"/>
      <c r="G211" s="31">
        <f>SUM(G10:G210)</f>
        <v>160206.16999999993</v>
      </c>
      <c r="H211" s="31">
        <f>SUM(H10:H210)</f>
        <v>163953.0026999999</v>
      </c>
    </row>
    <row r="212" spans="1:8" ht="15">
      <c r="A212" s="12"/>
      <c r="B212" s="32" t="s">
        <v>375</v>
      </c>
      <c r="C212" s="26"/>
      <c r="D212" s="15"/>
      <c r="E212" s="15"/>
      <c r="F212" s="16"/>
      <c r="G212" s="14"/>
      <c r="H212" s="15"/>
    </row>
    <row r="213" spans="1:8" ht="118.5" customHeight="1">
      <c r="A213" s="12"/>
      <c r="B213" s="13" t="s">
        <v>379</v>
      </c>
      <c r="C213" s="26"/>
      <c r="D213" s="15"/>
      <c r="E213" s="15"/>
      <c r="F213" s="16"/>
      <c r="G213" s="14">
        <v>9500</v>
      </c>
      <c r="H213" s="15">
        <v>11495</v>
      </c>
    </row>
    <row r="214" spans="1:8" ht="75">
      <c r="A214" s="12"/>
      <c r="B214" s="33" t="s">
        <v>392</v>
      </c>
      <c r="C214" s="26"/>
      <c r="D214" s="15"/>
      <c r="E214" s="15"/>
      <c r="F214" s="16"/>
      <c r="G214" s="14">
        <v>36000</v>
      </c>
      <c r="H214" s="14">
        <v>36000</v>
      </c>
    </row>
    <row r="215" spans="1:8" ht="15.75" customHeight="1">
      <c r="A215" s="12"/>
      <c r="B215" s="13" t="s">
        <v>377</v>
      </c>
      <c r="C215" s="26"/>
      <c r="D215" s="15"/>
      <c r="E215" s="15"/>
      <c r="F215" s="16"/>
      <c r="G215" s="14">
        <v>4742</v>
      </c>
      <c r="H215" s="14">
        <v>4742</v>
      </c>
    </row>
    <row r="216" spans="1:8" ht="75">
      <c r="A216" s="12"/>
      <c r="B216" s="33" t="s">
        <v>380</v>
      </c>
      <c r="C216" s="26"/>
      <c r="D216" s="15"/>
      <c r="E216" s="15"/>
      <c r="F216" s="16"/>
      <c r="G216" s="14">
        <v>1000</v>
      </c>
      <c r="H216" s="15">
        <v>1210</v>
      </c>
    </row>
    <row r="217" spans="1:8" ht="28.5">
      <c r="A217" s="27"/>
      <c r="B217" s="28" t="s">
        <v>383</v>
      </c>
      <c r="C217" s="29"/>
      <c r="D217" s="30"/>
      <c r="E217" s="30"/>
      <c r="F217" s="40"/>
      <c r="G217" s="31">
        <f>SUM(G213:G216)</f>
        <v>51242</v>
      </c>
      <c r="H217" s="31">
        <f>SUM(H213:H216)</f>
        <v>53447</v>
      </c>
    </row>
    <row r="218" spans="1:8" ht="42.75">
      <c r="A218" s="27"/>
      <c r="B218" s="28" t="s">
        <v>384</v>
      </c>
      <c r="C218" s="34"/>
      <c r="D218" s="34"/>
      <c r="E218" s="34"/>
      <c r="F218" s="41"/>
      <c r="G218" s="35">
        <f>G211+G217</f>
        <v>211448.16999999993</v>
      </c>
      <c r="H218" s="35">
        <f>H211+H217</f>
        <v>217400.0026999999</v>
      </c>
    </row>
    <row r="219" spans="1:8" ht="12.75">
      <c r="A219" s="55" t="s">
        <v>378</v>
      </c>
      <c r="B219" s="56"/>
      <c r="C219" s="56"/>
      <c r="D219" s="56"/>
      <c r="E219" s="56"/>
      <c r="F219" s="56"/>
      <c r="G219" s="56"/>
      <c r="H219" s="56"/>
    </row>
    <row r="220" spans="1:8" ht="12.75">
      <c r="A220" s="8"/>
      <c r="B220" s="8"/>
      <c r="C220" s="8"/>
      <c r="D220" s="8"/>
      <c r="E220" s="8"/>
      <c r="F220" s="9"/>
      <c r="G220" s="9"/>
      <c r="H220" s="9"/>
    </row>
    <row r="221" spans="1:8" ht="12.75">
      <c r="A221" s="8"/>
      <c r="B221" s="11"/>
      <c r="C221" s="11"/>
      <c r="D221" s="8"/>
      <c r="E221" s="8"/>
      <c r="F221" s="9"/>
      <c r="G221" s="9"/>
      <c r="H221" s="9"/>
    </row>
    <row r="222" spans="1:8" ht="18.75">
      <c r="A222" s="44" t="s">
        <v>386</v>
      </c>
      <c r="B222" s="44"/>
      <c r="D222" s="43" t="s">
        <v>387</v>
      </c>
      <c r="E222" s="43"/>
      <c r="F222" s="43"/>
      <c r="G222" s="43"/>
      <c r="H222" s="38"/>
    </row>
    <row r="223" spans="1:8" ht="12.75">
      <c r="A223" s="5"/>
      <c r="E223" s="8"/>
      <c r="F223" s="9"/>
      <c r="G223" s="9"/>
      <c r="H223" s="9"/>
    </row>
    <row r="224" spans="1:6" ht="12.75">
      <c r="A224" s="5"/>
      <c r="E224" s="3"/>
      <c r="F224" s="3"/>
    </row>
    <row r="225" spans="1:2" ht="12.75">
      <c r="A225" s="49" t="s">
        <v>395</v>
      </c>
      <c r="B225" s="49"/>
    </row>
    <row r="226" ht="12.75">
      <c r="A226" s="5"/>
    </row>
    <row r="227" spans="1:2" ht="12.75">
      <c r="A227" s="50" t="s">
        <v>388</v>
      </c>
      <c r="B227" s="50"/>
    </row>
    <row r="228" spans="1:3" ht="12.75">
      <c r="A228" s="51" t="s">
        <v>389</v>
      </c>
      <c r="B228" s="49"/>
      <c r="C228" s="2"/>
    </row>
    <row r="229" spans="1:2" ht="12.75">
      <c r="A229" s="49" t="s">
        <v>385</v>
      </c>
      <c r="B229" s="49"/>
    </row>
  </sheetData>
  <sheetProtection/>
  <mergeCells count="29">
    <mergeCell ref="A178:A179"/>
    <mergeCell ref="A180:A181"/>
    <mergeCell ref="A219:H219"/>
    <mergeCell ref="A5:B5"/>
    <mergeCell ref="A104:A105"/>
    <mergeCell ref="B104:B105"/>
    <mergeCell ref="A155:A158"/>
    <mergeCell ref="A161:A162"/>
    <mergeCell ref="A6:H6"/>
    <mergeCell ref="A225:B225"/>
    <mergeCell ref="A227:B227"/>
    <mergeCell ref="A228:B228"/>
    <mergeCell ref="A229:B229"/>
    <mergeCell ref="A172:A174"/>
    <mergeCell ref="D8:D9"/>
    <mergeCell ref="A8:A9"/>
    <mergeCell ref="B8:B9"/>
    <mergeCell ref="C8:C9"/>
    <mergeCell ref="A175:A177"/>
    <mergeCell ref="B1:H1"/>
    <mergeCell ref="A2:H2"/>
    <mergeCell ref="A3:H3"/>
    <mergeCell ref="A4:H4"/>
    <mergeCell ref="D222:G222"/>
    <mergeCell ref="A222:B222"/>
    <mergeCell ref="E8:E9"/>
    <mergeCell ref="G5:H5"/>
    <mergeCell ref="G8:H8"/>
    <mergeCell ref="F8:F9"/>
  </mergeCells>
  <hyperlinks>
    <hyperlink ref="A228" r:id="rId1" display="Inese.Kise@lm.gov.lv,"/>
  </hyperlinks>
  <printOptions/>
  <pageMargins left="0.7480314960629921" right="0.346875" top="0.984251968503937" bottom="0.984251968503937" header="0.5118110236220472" footer="0.5118110236220472"/>
  <pageSetup horizontalDpi="600" verticalDpi="600" orientation="portrait" paperSize="9" scale="90" r:id="rId2"/>
  <headerFooter differentFirst="1" alignWithMargins="0">
    <oddHeader>&amp;C&amp;"Times New Roman,Regular"&amp;11&amp;P</oddHeader>
    <oddFooter>&amp;C&amp;"Times New Roman,Regular"&amp;11&amp;F; Noteikumi par Sociālās integrācijas valsts aģentūras sniegto maksas pakalpojumu cenrādi</oddFooter>
    <firstFooter>&amp;L&amp;"Times New Roman,Regular"&amp;11&amp;F; Noteikumi par Sociālās integrācijas valsts aģentūras sniegto maksas pakalpojumu cenrādi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Installer</dc:creator>
  <cp:keywords/>
  <dc:description/>
  <cp:lastModifiedBy>Liga Juste</cp:lastModifiedBy>
  <cp:lastPrinted>2013-06-27T10:26:04Z</cp:lastPrinted>
  <dcterms:created xsi:type="dcterms:W3CDTF">2010-05-29T07:19:17Z</dcterms:created>
  <dcterms:modified xsi:type="dcterms:W3CDTF">2013-08-29T12:35:59Z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