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 yWindow="45" windowWidth="19215" windowHeight="11205"/>
  </bookViews>
  <sheets>
    <sheet name="TEN-T" sheetId="12" r:id="rId1"/>
  </sheets>
  <definedNames>
    <definedName name="_xlnm.Print_Area" localSheetId="0">'TEN-T'!$A$1:$G$21</definedName>
  </definedNames>
  <calcPr calcId="145621"/>
</workbook>
</file>

<file path=xl/calcChain.xml><?xml version="1.0" encoding="utf-8"?>
<calcChain xmlns="http://schemas.openxmlformats.org/spreadsheetml/2006/main">
  <c r="D16" i="12" l="1"/>
  <c r="E16" i="12" s="1"/>
  <c r="G16" i="12" s="1"/>
  <c r="D7" i="12"/>
  <c r="D8" i="12" l="1"/>
  <c r="D15" i="12" l="1"/>
  <c r="E15" i="12" s="1"/>
  <c r="D14" i="12"/>
  <c r="E14" i="12" s="1"/>
  <c r="D13" i="12"/>
  <c r="E13" i="12" s="1"/>
  <c r="D12" i="12"/>
  <c r="E12" i="12" s="1"/>
  <c r="D11" i="12"/>
  <c r="E11" i="12" s="1"/>
  <c r="D10" i="12"/>
  <c r="E10" i="12" s="1"/>
  <c r="D9" i="12"/>
  <c r="E9" i="12" s="1"/>
  <c r="E8" i="12"/>
  <c r="E7" i="12"/>
  <c r="D6" i="12"/>
  <c r="E6" i="12" s="1"/>
  <c r="D5" i="12"/>
  <c r="E5" i="12" s="1"/>
  <c r="G8" i="12" l="1"/>
  <c r="G6" i="12"/>
  <c r="G7" i="12"/>
  <c r="G10" i="12"/>
  <c r="G11" i="12"/>
  <c r="G12" i="12"/>
  <c r="G13" i="12"/>
  <c r="G14" i="12"/>
  <c r="G15" i="12"/>
  <c r="G9" i="12" l="1"/>
  <c r="G5" i="12"/>
</calcChain>
</file>

<file path=xl/sharedStrings.xml><?xml version="1.0" encoding="utf-8"?>
<sst xmlns="http://schemas.openxmlformats.org/spreadsheetml/2006/main" count="46" uniqueCount="42">
  <si>
    <t>Normatīvā akta nosaukums:</t>
  </si>
  <si>
    <t>1.</t>
  </si>
  <si>
    <t>2.</t>
  </si>
  <si>
    <t>3.</t>
  </si>
  <si>
    <t>5.</t>
  </si>
  <si>
    <t>Normatīvā akta pants, daļa, punkts</t>
  </si>
  <si>
    <t>Nr. p.k.</t>
  </si>
  <si>
    <t>______________</t>
  </si>
  <si>
    <t>(paraksts)</t>
  </si>
  <si>
    <t>4.</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</si>
  <si>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</si>
  <si>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</si>
  <si>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</si>
  <si>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t>8.</t>
  </si>
  <si>
    <t>7.</t>
  </si>
  <si>
    <t>6.</t>
  </si>
  <si>
    <t>9.</t>
  </si>
  <si>
    <t>10.</t>
  </si>
  <si>
    <t>11.</t>
  </si>
  <si>
    <t>Summa, kas paredzēta normatīvā akta projektā latos</t>
  </si>
  <si>
    <t xml:space="preserve"> Izmaiņas pret normatīvajā aktā norādīto summu, euro
(ar 6 cipariem aiz komata) </t>
  </si>
  <si>
    <t>(5)=(4)/0,702804</t>
  </si>
  <si>
    <t xml:space="preserve">(7)=(6)-(5) 
</t>
  </si>
  <si>
    <t>I. nodaļas 5.punkts</t>
  </si>
  <si>
    <r>
      <t>I. nodaļas 5.</t>
    </r>
    <r>
      <rPr>
        <vertAlign val="superscript"/>
        <sz val="12"/>
        <color theme="1"/>
        <rFont val="Times New Roman"/>
        <family val="1"/>
        <charset val="186"/>
      </rPr>
      <t>1</t>
    </r>
    <r>
      <rPr>
        <sz val="12"/>
        <color theme="1"/>
        <rFont val="Times New Roman"/>
        <family val="1"/>
        <charset val="186"/>
      </rPr>
      <t>punkts</t>
    </r>
  </si>
  <si>
    <t xml:space="preserve">Satiksmes ministrs </t>
  </si>
  <si>
    <t>A.Matīss</t>
  </si>
  <si>
    <t>I.Tudere</t>
  </si>
  <si>
    <t>67028395, inga.tudere@sam.gov.lv</t>
  </si>
  <si>
    <t xml:space="preserve">Ministru kabineta 2008. gada 14. oktobra noteikumos Nr. 857 „Noteikumi par darbības programmas „Infrastruktūra un pakalpojumi” papildinājuma 3.3.1.3. aktivitāti „Lielo ostu infrastruktūras attīstība „Jūras maģistrāļu” ietvaros”” </t>
  </si>
  <si>
    <t>I. nodaļas 6. punkts</t>
  </si>
  <si>
    <t>IV. nodaļas 11.13.apakšpunkts</t>
  </si>
  <si>
    <t>V. nodaļas 15.punkts</t>
  </si>
  <si>
    <t>V. nodaļas 16.punkts</t>
  </si>
  <si>
    <t>VI. nodaļas 28.4. punkts</t>
  </si>
  <si>
    <t>VI. nodaļas 29.20 punkts</t>
  </si>
  <si>
    <t>VII. nodaļas 41. punkts</t>
  </si>
  <si>
    <t>VII. nodaļas 42. punkts</t>
  </si>
  <si>
    <t>VII. nodaļas 44.1. punkts</t>
  </si>
  <si>
    <t>VII. nodaļas 44.2. punkts</t>
  </si>
  <si>
    <t>Pielikums Ministru kabineta noteikumu projekta „Grozījumi Ministru kabineta 2008. gada 14. oktobra noteikumos Nr. 857 „Noteikumi par darbības programmas „Infrastruktūra un pakalpojumi” papildinājuma 3.3.1.3. aktivitāti „Lielo ostu infrastruktūras attīstība „Jūras maģistrāļu” ietvaros”” sākotnējās ietekmes novērtējuma ziņojumam (anotācijai)</t>
  </si>
  <si>
    <t>18.10.2013; 10:54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</si>
</sst>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4"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0"/>
      <color rgb="FF000000"/>
      <name val="Times New Roman"/>
      <family val="1"/>
      <charset val="186"/>
    </font>
    <font>
      <sz val="12"/>
      <name val="Times New Roman"/>
      <family val="1"/>
      <charset val="186"/>
    </font>
    <font>
      <b/>
      <i/>
      <sz val="14"/>
      <name val="Times New Roman"/>
      <family val="1"/>
      <charset val="186"/>
    </font>
    <font>
      <b/>
      <sz val="14"/>
      <name val="Times New Roman"/>
      <family val="1"/>
      <charset val="186"/>
    </font>
    <font>
      <vertAlign val="superscript"/>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7" fillId="0" borderId="0" applyNumberFormat="0" applyFill="0" applyBorder="0" applyAlignment="0" applyProtection="0">
      <alignment vertical="top"/>
      <protection locked="0"/>
    </xf>
  </cellStyleXfs>
  <cellXfs count="29">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4"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6" fillId="0" borderId="0" xfId="0" applyFont="1" applyAlignment="1">
      <alignment horizontal="justify"/>
    </xf>
    <xf numFmtId="0" fontId="8" fillId="0" borderId="0" xfId="2" applyFont="1" applyAlignment="1" applyProtection="1">
      <alignment horizontal="justify"/>
    </xf>
    <xf numFmtId="0" fontId="5" fillId="0" borderId="1" xfId="0" applyFont="1" applyBorder="1" applyAlignment="1">
      <alignment horizontal="center" vertical="center"/>
    </xf>
    <xf numFmtId="0" fontId="5" fillId="0" borderId="1" xfId="0" applyFont="1" applyFill="1" applyBorder="1" applyAlignment="1">
      <alignment vertical="center" wrapText="1"/>
    </xf>
    <xf numFmtId="3" fontId="5" fillId="0" borderId="1" xfId="0" applyNumberFormat="1" applyFont="1" applyFill="1" applyBorder="1" applyAlignment="1">
      <alignment horizontal="left" vertical="center" wrapText="1"/>
    </xf>
    <xf numFmtId="164" fontId="5" fillId="0" borderId="1" xfId="0" applyNumberFormat="1" applyFont="1" applyFill="1" applyBorder="1" applyAlignment="1">
      <alignment horizontal="left" vertical="center" wrapText="1"/>
    </xf>
    <xf numFmtId="164" fontId="3" fillId="2" borderId="0" xfId="0" applyNumberFormat="1" applyFont="1" applyFill="1" applyBorder="1" applyAlignment="1">
      <alignment horizontal="left"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0" borderId="0" xfId="0" applyFont="1"/>
    <xf numFmtId="0" fontId="6" fillId="0" borderId="0" xfId="0" applyFont="1"/>
    <xf numFmtId="3" fontId="10" fillId="0" borderId="1" xfId="0" applyNumberFormat="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right" vertical="top"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3" borderId="1"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topLeftCell="A13" zoomScale="88" zoomScaleNormal="88" zoomScaleSheetLayoutView="70" workbookViewId="0">
      <selection activeCell="C32" sqref="C31:C32"/>
    </sheetView>
  </sheetViews>
  <sheetFormatPr defaultRowHeight="18.75" x14ac:dyDescent="0.3"/>
  <cols>
    <col min="1" max="1" width="5.28515625" style="3" customWidth="1"/>
    <col min="2" max="2" width="41.85546875" style="3" customWidth="1"/>
    <col min="3" max="4" width="22.28515625" style="3" customWidth="1"/>
    <col min="5" max="5" width="21.42578125" style="3" customWidth="1"/>
    <col min="6" max="6" width="18.85546875" style="3" customWidth="1"/>
    <col min="7" max="7" width="29.28515625" style="3" customWidth="1"/>
    <col min="8" max="8" width="15.42578125" style="3" customWidth="1"/>
    <col min="9" max="16384" width="9.140625" style="3"/>
  </cols>
  <sheetData>
    <row r="1" spans="1:8" s="2" customFormat="1" ht="139.5" customHeight="1" x14ac:dyDescent="0.3">
      <c r="E1" s="23" t="s">
        <v>40</v>
      </c>
      <c r="F1" s="23"/>
      <c r="G1" s="23"/>
    </row>
    <row r="2" spans="1:8" s="2" customFormat="1" ht="79.5" customHeight="1" x14ac:dyDescent="0.3">
      <c r="A2" s="27" t="s">
        <v>0</v>
      </c>
      <c r="B2" s="27"/>
      <c r="C2" s="24" t="s">
        <v>29</v>
      </c>
      <c r="D2" s="25"/>
      <c r="E2" s="25"/>
      <c r="F2" s="25"/>
      <c r="G2" s="26"/>
    </row>
    <row r="3" spans="1:8" ht="93.75" x14ac:dyDescent="0.3">
      <c r="A3" s="22" t="s">
        <v>6</v>
      </c>
      <c r="B3" s="22" t="s">
        <v>5</v>
      </c>
      <c r="C3" s="22" t="s">
        <v>10</v>
      </c>
      <c r="D3" s="22" t="s">
        <v>19</v>
      </c>
      <c r="E3" s="22" t="s">
        <v>11</v>
      </c>
      <c r="F3" s="22" t="s">
        <v>12</v>
      </c>
      <c r="G3" s="22" t="s">
        <v>20</v>
      </c>
    </row>
    <row r="4" spans="1:8" s="4" customFormat="1" ht="24" customHeight="1" x14ac:dyDescent="0.25">
      <c r="A4" s="1" t="s">
        <v>1</v>
      </c>
      <c r="B4" s="1" t="s">
        <v>2</v>
      </c>
      <c r="C4" s="16" t="s">
        <v>3</v>
      </c>
      <c r="D4" s="16">
        <v>4</v>
      </c>
      <c r="E4" s="17" t="s">
        <v>21</v>
      </c>
      <c r="F4" s="16" t="s">
        <v>15</v>
      </c>
      <c r="G4" s="18" t="s">
        <v>22</v>
      </c>
    </row>
    <row r="5" spans="1:8" s="4" customFormat="1" ht="24" customHeight="1" x14ac:dyDescent="0.2">
      <c r="A5" s="11" t="s">
        <v>1</v>
      </c>
      <c r="B5" s="12" t="s">
        <v>23</v>
      </c>
      <c r="C5" s="13">
        <v>116805655</v>
      </c>
      <c r="D5" s="13">
        <f>C5</f>
        <v>116805655</v>
      </c>
      <c r="E5" s="14">
        <f>D5/0.702804</f>
        <v>166199473.82200444</v>
      </c>
      <c r="F5" s="13">
        <v>166199474</v>
      </c>
      <c r="G5" s="14">
        <f t="shared" ref="G5:G15" si="0">F5-E5</f>
        <v>0.17799556255340576</v>
      </c>
      <c r="H5" s="19"/>
    </row>
    <row r="6" spans="1:8" s="4" customFormat="1" ht="24" customHeight="1" x14ac:dyDescent="0.2">
      <c r="A6" s="11" t="s">
        <v>2</v>
      </c>
      <c r="B6" s="12" t="s">
        <v>24</v>
      </c>
      <c r="C6" s="13">
        <v>878238</v>
      </c>
      <c r="D6" s="13">
        <f>C6</f>
        <v>878238</v>
      </c>
      <c r="E6" s="14">
        <f t="shared" ref="E6:E15" si="1">D6/0.702804</f>
        <v>1249620.0932265611</v>
      </c>
      <c r="F6" s="13">
        <v>1249620</v>
      </c>
      <c r="G6" s="14">
        <f t="shared" si="0"/>
        <v>-9.3226561089977622E-2</v>
      </c>
      <c r="H6" s="19"/>
    </row>
    <row r="7" spans="1:8" s="4" customFormat="1" ht="24" customHeight="1" x14ac:dyDescent="0.2">
      <c r="A7" s="11" t="s">
        <v>3</v>
      </c>
      <c r="B7" s="12" t="s">
        <v>30</v>
      </c>
      <c r="C7" s="13">
        <v>55000000</v>
      </c>
      <c r="D7" s="13">
        <f>C7</f>
        <v>55000000</v>
      </c>
      <c r="E7" s="14">
        <f t="shared" si="1"/>
        <v>78257949.58480601</v>
      </c>
      <c r="F7" s="13">
        <v>78257949</v>
      </c>
      <c r="G7" s="14">
        <f t="shared" si="0"/>
        <v>-0.58480601012706757</v>
      </c>
      <c r="H7" s="20"/>
    </row>
    <row r="8" spans="1:8" s="4" customFormat="1" ht="24" customHeight="1" x14ac:dyDescent="0.25">
      <c r="A8" s="11" t="s">
        <v>9</v>
      </c>
      <c r="B8" s="12" t="s">
        <v>31</v>
      </c>
      <c r="C8" s="13">
        <v>35140200</v>
      </c>
      <c r="D8" s="13">
        <f>C8</f>
        <v>35140200</v>
      </c>
      <c r="E8" s="14">
        <f t="shared" si="1"/>
        <v>50000000</v>
      </c>
      <c r="F8" s="21">
        <v>50000000</v>
      </c>
      <c r="G8" s="14">
        <f t="shared" si="0"/>
        <v>0</v>
      </c>
    </row>
    <row r="9" spans="1:8" s="4" customFormat="1" ht="24" customHeight="1" x14ac:dyDescent="0.25">
      <c r="A9" s="11" t="s">
        <v>4</v>
      </c>
      <c r="B9" s="12" t="s">
        <v>32</v>
      </c>
      <c r="C9" s="13">
        <v>35140200</v>
      </c>
      <c r="D9" s="13">
        <f t="shared" ref="D9:D15" si="2">C9</f>
        <v>35140200</v>
      </c>
      <c r="E9" s="14">
        <f t="shared" si="1"/>
        <v>50000000</v>
      </c>
      <c r="F9" s="21">
        <v>50000000</v>
      </c>
      <c r="G9" s="14">
        <f t="shared" si="0"/>
        <v>0</v>
      </c>
    </row>
    <row r="10" spans="1:8" s="4" customFormat="1" ht="24" customHeight="1" x14ac:dyDescent="0.25">
      <c r="A10" s="11" t="s">
        <v>15</v>
      </c>
      <c r="B10" s="12" t="s">
        <v>33</v>
      </c>
      <c r="C10" s="13">
        <v>35140200</v>
      </c>
      <c r="D10" s="13">
        <f t="shared" si="2"/>
        <v>35140200</v>
      </c>
      <c r="E10" s="14">
        <f t="shared" si="1"/>
        <v>50000000</v>
      </c>
      <c r="F10" s="21">
        <v>50000000</v>
      </c>
      <c r="G10" s="14">
        <f t="shared" si="0"/>
        <v>0</v>
      </c>
    </row>
    <row r="11" spans="1:8" s="4" customFormat="1" ht="24" customHeight="1" x14ac:dyDescent="0.25">
      <c r="A11" s="11" t="s">
        <v>14</v>
      </c>
      <c r="B11" s="12" t="s">
        <v>34</v>
      </c>
      <c r="C11" s="13">
        <v>35140200</v>
      </c>
      <c r="D11" s="13">
        <f t="shared" si="2"/>
        <v>35140200</v>
      </c>
      <c r="E11" s="14">
        <f t="shared" si="1"/>
        <v>50000000</v>
      </c>
      <c r="F11" s="21">
        <v>50000000</v>
      </c>
      <c r="G11" s="14">
        <f t="shared" si="0"/>
        <v>0</v>
      </c>
    </row>
    <row r="12" spans="1:8" s="4" customFormat="1" ht="24" customHeight="1" x14ac:dyDescent="0.25">
      <c r="A12" s="11" t="s">
        <v>13</v>
      </c>
      <c r="B12" s="12" t="s">
        <v>35</v>
      </c>
      <c r="C12" s="13">
        <v>55000000</v>
      </c>
      <c r="D12" s="13">
        <f t="shared" si="2"/>
        <v>55000000</v>
      </c>
      <c r="E12" s="14">
        <f t="shared" si="1"/>
        <v>78257949.58480601</v>
      </c>
      <c r="F12" s="21">
        <v>78257949</v>
      </c>
      <c r="G12" s="14">
        <f t="shared" si="0"/>
        <v>-0.58480601012706757</v>
      </c>
    </row>
    <row r="13" spans="1:8" s="4" customFormat="1" ht="24" customHeight="1" x14ac:dyDescent="0.25">
      <c r="A13" s="11" t="s">
        <v>16</v>
      </c>
      <c r="B13" s="12" t="s">
        <v>36</v>
      </c>
      <c r="C13" s="13">
        <v>35140200</v>
      </c>
      <c r="D13" s="13">
        <f t="shared" si="2"/>
        <v>35140200</v>
      </c>
      <c r="E13" s="14">
        <f t="shared" si="1"/>
        <v>50000000</v>
      </c>
      <c r="F13" s="13">
        <v>50000000</v>
      </c>
      <c r="G13" s="14">
        <f t="shared" si="0"/>
        <v>0</v>
      </c>
    </row>
    <row r="14" spans="1:8" s="4" customFormat="1" ht="24" customHeight="1" x14ac:dyDescent="0.25">
      <c r="A14" s="11" t="s">
        <v>17</v>
      </c>
      <c r="B14" s="12" t="s">
        <v>37</v>
      </c>
      <c r="C14" s="13">
        <v>35140200</v>
      </c>
      <c r="D14" s="13">
        <f t="shared" si="2"/>
        <v>35140200</v>
      </c>
      <c r="E14" s="14">
        <f t="shared" si="1"/>
        <v>50000000</v>
      </c>
      <c r="F14" s="13">
        <v>50000000</v>
      </c>
      <c r="G14" s="14">
        <f t="shared" si="0"/>
        <v>0</v>
      </c>
    </row>
    <row r="15" spans="1:8" s="4" customFormat="1" ht="24" customHeight="1" x14ac:dyDescent="0.25">
      <c r="A15" s="11" t="s">
        <v>18</v>
      </c>
      <c r="B15" s="12" t="s">
        <v>38</v>
      </c>
      <c r="C15" s="13">
        <v>35140200</v>
      </c>
      <c r="D15" s="13">
        <f t="shared" si="2"/>
        <v>35140200</v>
      </c>
      <c r="E15" s="14">
        <f t="shared" si="1"/>
        <v>50000000</v>
      </c>
      <c r="F15" s="13">
        <v>50000000</v>
      </c>
      <c r="G15" s="14">
        <f t="shared" si="0"/>
        <v>0</v>
      </c>
    </row>
    <row r="16" spans="1:8" s="2" customFormat="1" ht="18.75" customHeight="1" x14ac:dyDescent="0.3">
      <c r="A16" s="11">
        <v>12</v>
      </c>
      <c r="B16" s="12" t="s">
        <v>39</v>
      </c>
      <c r="C16" s="13">
        <v>35140200</v>
      </c>
      <c r="D16" s="13">
        <f t="shared" ref="D16" si="3">C16</f>
        <v>35140200</v>
      </c>
      <c r="E16" s="14">
        <f t="shared" ref="E16" si="4">D16/0.702804</f>
        <v>50000000</v>
      </c>
      <c r="F16" s="13">
        <v>50000000</v>
      </c>
      <c r="G16" s="14">
        <f t="shared" ref="G16" si="5">F16-E16</f>
        <v>0</v>
      </c>
    </row>
    <row r="17" spans="1:7" s="2" customFormat="1" ht="63.75" customHeight="1" x14ac:dyDescent="0.3">
      <c r="A17" s="7"/>
      <c r="B17" s="8" t="s">
        <v>25</v>
      </c>
      <c r="C17" s="8" t="s">
        <v>7</v>
      </c>
      <c r="D17" s="8"/>
      <c r="E17" s="15"/>
      <c r="F17" s="28" t="s">
        <v>26</v>
      </c>
      <c r="G17" s="28"/>
    </row>
    <row r="18" spans="1:7" s="2" customFormat="1" ht="21.75" customHeight="1" x14ac:dyDescent="0.3">
      <c r="A18" s="6"/>
      <c r="B18" s="6"/>
      <c r="C18" s="5" t="s">
        <v>8</v>
      </c>
      <c r="D18" s="5"/>
      <c r="E18" s="6"/>
      <c r="F18" s="6"/>
      <c r="G18" s="6"/>
    </row>
    <row r="19" spans="1:7" x14ac:dyDescent="0.3">
      <c r="B19" s="9" t="s">
        <v>41</v>
      </c>
    </row>
    <row r="20" spans="1:7" x14ac:dyDescent="0.3">
      <c r="B20" s="9" t="s">
        <v>27</v>
      </c>
    </row>
    <row r="21" spans="1:7" x14ac:dyDescent="0.3">
      <c r="B21" s="10" t="s">
        <v>28</v>
      </c>
    </row>
  </sheetData>
  <mergeCells count="4">
    <mergeCell ref="E1:G1"/>
    <mergeCell ref="C2:G2"/>
    <mergeCell ref="A2:B2"/>
    <mergeCell ref="F17:G17"/>
  </mergeCells>
  <printOptions horizontalCentered="1"/>
  <pageMargins left="0.78740157480314965" right="0.78740157480314965" top="1.1811023622047245" bottom="0.78740157480314965" header="0" footer="0"/>
  <pageSetup paperSize="8" scale="95" orientation="landscape" r:id="rId1"/>
  <headerFooter>
    <oddFooter>&amp;LS&amp;"Times New Roman,Regular"&amp;8AMPiel_181013_ostas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TEN-T</vt:lpstr>
      <vt:lpstr>'TEN-T'!Print_Area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Grozījumi Ministru kabineta 2008. gada 14. oktobra noteikumos Nr. 857 „Noteikumi par darbības programmas „Infrastruktūra un pakalpojumi” papildinājuma 3.3.1.3. aktivitāti „Lielo ostu infrastruktūras attīstība „Jūras maģistrāļu” ietvaros</dc:title>
  <dc:creator/>
  <cp:lastModifiedBy/>
  <dcterms:created xsi:type="dcterms:W3CDTF">2006-09-16T00:00:00Z</dcterms:created>
  <dcterms:modified xsi:type="dcterms:W3CDTF">2013-10-18T10:34:09Z</dcterms:modified>
</cp:coreProperties>
</file>