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Nodevas apjoms" sheetId="1" r:id="rId1"/>
    <sheet name="Izmaiņas valsts budžetā" sheetId="2" r:id="rId2"/>
  </sheets>
  <definedNames/>
  <calcPr fullCalcOnLoad="1"/>
</workbook>
</file>

<file path=xl/sharedStrings.xml><?xml version="1.0" encoding="utf-8"?>
<sst xmlns="http://schemas.openxmlformats.org/spreadsheetml/2006/main" count="136" uniqueCount="86">
  <si>
    <t>Nodevu veids</t>
  </si>
  <si>
    <t>Nodevu apjoms  2010.g  (Ls)</t>
  </si>
  <si>
    <t>Par apraides atļauju izsniegšanu</t>
  </si>
  <si>
    <t>1.1.</t>
  </si>
  <si>
    <t>komerciālās vietējās radioprogrammas apraidei</t>
  </si>
  <si>
    <t>1.2.</t>
  </si>
  <si>
    <t xml:space="preserve">komerciālās vietējās televīzijas programmas apraidei </t>
  </si>
  <si>
    <t>1.3.</t>
  </si>
  <si>
    <t xml:space="preserve">komerciālās reģionālās radioprogrammas apraidei </t>
  </si>
  <si>
    <t>1.4.</t>
  </si>
  <si>
    <t xml:space="preserve">komerciālās reģionālās televīzijas programmas apraidei </t>
  </si>
  <si>
    <t>1.5.</t>
  </si>
  <si>
    <t xml:space="preserve">komerciālās Rīgas reģionālās radioprogrammas apraidei </t>
  </si>
  <si>
    <t>1.6.</t>
  </si>
  <si>
    <t xml:space="preserve">komerciālās Rīgas reģionālās televīzijas programmas apraidei </t>
  </si>
  <si>
    <t>1.7.</t>
  </si>
  <si>
    <t>1.8.</t>
  </si>
  <si>
    <t xml:space="preserve">komerciālās nacionālās televīzijas programmas apraidei </t>
  </si>
  <si>
    <t>1.9.</t>
  </si>
  <si>
    <t xml:space="preserve">komerciālās pārrobežu radio programmas apraidei </t>
  </si>
  <si>
    <t>1.10.</t>
  </si>
  <si>
    <t xml:space="preserve">komerciālās pārrobežu televīzijas programmas apraidei </t>
  </si>
  <si>
    <t>1.11.</t>
  </si>
  <si>
    <t xml:space="preserve">kabeļtelevīzijas un kabeļradio (radiotranslācijas) (ar abonentu skaitu līdz 10 000) programmas apraidei </t>
  </si>
  <si>
    <t>1.12.</t>
  </si>
  <si>
    <t xml:space="preserve">kabeļtelevīzijas un kabeļradio (radiotranslācijas) (ar abonentu skaitu vairāk nekā 10 000) programmas apraidei </t>
  </si>
  <si>
    <t>Par speciālās atļaujas un retranslācijas atļaujas izsniegšanu</t>
  </si>
  <si>
    <t>2.1.</t>
  </si>
  <si>
    <t xml:space="preserve">speciālās atļaujas (licences) kabeļtelevīzijas un kabeļradio (radiotranslācijas) (ar abonentu skaitu līdz 10 000) darbībai </t>
  </si>
  <si>
    <t>2.2.</t>
  </si>
  <si>
    <t xml:space="preserve">speciālās atļaujas (licences) kabeļtelevīzijas un kabeļradio (radiotranslācijas) (ar abonentu skaitu vairāk nekā 10 000) darbībai </t>
  </si>
  <si>
    <t>Par retranslācijas atļaujas izsniegšanu</t>
  </si>
  <si>
    <t>Plānotie ieņēmumi 2010.g. (Ls)</t>
  </si>
  <si>
    <t>Ietekme uz 2011.g. budžetu (Ls)</t>
  </si>
  <si>
    <t>Ietekme uz 2012.g. budžetu (Ls)</t>
  </si>
  <si>
    <t>Ietekme uz 2013.g. budžetu (Ls)</t>
  </si>
  <si>
    <t>Ietekme uz 2014.g. budžetu (Ls)</t>
  </si>
  <si>
    <t>N.p.k.</t>
  </si>
  <si>
    <r>
      <t xml:space="preserve">Plānotais raidorg. skaits </t>
    </r>
    <r>
      <rPr>
        <sz val="8"/>
        <rFont val="Arial"/>
        <family val="2"/>
      </rPr>
      <t>(gab.)</t>
    </r>
    <r>
      <rPr>
        <sz val="10"/>
        <rFont val="Arial"/>
        <family val="2"/>
      </rPr>
      <t xml:space="preserve"> </t>
    </r>
  </si>
  <si>
    <r>
      <t xml:space="preserve">Nodevas apjoms 2010.g </t>
    </r>
    <r>
      <rPr>
        <sz val="8"/>
        <rFont val="Arial"/>
        <family val="2"/>
      </rPr>
      <t xml:space="preserve"> (Ls)</t>
    </r>
  </si>
  <si>
    <r>
      <t xml:space="preserve">Plānotie ieņēmumi </t>
    </r>
    <r>
      <rPr>
        <sz val="8"/>
        <rFont val="Arial"/>
        <family val="2"/>
      </rPr>
      <t>(Ls)</t>
    </r>
  </si>
  <si>
    <r>
      <t xml:space="preserve">Plānotais nodevu apjoms </t>
    </r>
    <r>
      <rPr>
        <sz val="8"/>
        <rFont val="Arial"/>
        <family val="2"/>
      </rPr>
      <t>(Ls)</t>
    </r>
  </si>
  <si>
    <r>
      <t xml:space="preserve">Izmaiņas 2011.g. budžetā (pret 2010.g.) </t>
    </r>
    <r>
      <rPr>
        <sz val="8"/>
        <rFont val="Arial"/>
        <family val="2"/>
      </rPr>
      <t>(Ls)</t>
    </r>
  </si>
  <si>
    <r>
      <t xml:space="preserve">Izmaiņas 2012.g. budžetā (pret 2010.g.) </t>
    </r>
    <r>
      <rPr>
        <sz val="8"/>
        <rFont val="Arial"/>
        <family val="2"/>
      </rPr>
      <t>(Ls)</t>
    </r>
  </si>
  <si>
    <r>
      <t xml:space="preserve">Izmaiņas 2013.g. budžetā (pret 2010.g.) </t>
    </r>
    <r>
      <rPr>
        <sz val="8"/>
        <rFont val="Arial"/>
        <family val="2"/>
      </rPr>
      <t>(Ls)</t>
    </r>
  </si>
  <si>
    <r>
      <t xml:space="preserve">Izmaiņas 2014.g. budžetā (pret 2011.g.) </t>
    </r>
    <r>
      <rPr>
        <sz val="8"/>
        <rFont val="Arial"/>
        <family val="2"/>
      </rPr>
      <t>(Ls)</t>
    </r>
  </si>
  <si>
    <t>7=(5*6)</t>
  </si>
  <si>
    <t>8=(7-4)</t>
  </si>
  <si>
    <t>11=(9*10)</t>
  </si>
  <si>
    <t>12=(11-4)</t>
  </si>
  <si>
    <t>15=(13*14)</t>
  </si>
  <si>
    <t>16=(15-4)</t>
  </si>
  <si>
    <t>16=(14*15)</t>
  </si>
  <si>
    <t>17=(16-5)</t>
  </si>
  <si>
    <t>1.</t>
  </si>
  <si>
    <t>2.</t>
  </si>
  <si>
    <t>Par apraides atļaujas atjaunošanu</t>
  </si>
  <si>
    <t>komerciālās vietējās televīzijas programmas apraidei</t>
  </si>
  <si>
    <t>2.3.</t>
  </si>
  <si>
    <t>2.4.</t>
  </si>
  <si>
    <t>2.5.</t>
  </si>
  <si>
    <t>2.6.</t>
  </si>
  <si>
    <t>2.7.</t>
  </si>
  <si>
    <t>komerciālās nacionālās radioprogrammas apraidei</t>
  </si>
  <si>
    <t>2.8.</t>
  </si>
  <si>
    <t>komerciālās nacionālās televīzijas programmas apraidei</t>
  </si>
  <si>
    <t>2.9.</t>
  </si>
  <si>
    <t xml:space="preserve">komerciālās pārrobežu radioprogrammas apraidei </t>
  </si>
  <si>
    <t>2.10.</t>
  </si>
  <si>
    <t>2.11.</t>
  </si>
  <si>
    <t>2.12.</t>
  </si>
  <si>
    <t>Par speciālās atļaujas (licences) izsniegšanu</t>
  </si>
  <si>
    <t>speciālās atļaujas kabeļtelevīzijas un kabeļradio (radiotranslācijas) (ar abonentu skaitu līdz 10 000) darbībai</t>
  </si>
  <si>
    <t>speciālās atļaujas kabeļtelevīzijas un kabeļradio (radiotranslācijas) (ar abonentu skaitu vairāk par 10 000) darbībai</t>
  </si>
  <si>
    <t>3.</t>
  </si>
  <si>
    <t>4.</t>
  </si>
  <si>
    <t xml:space="preserve">KOPĀ </t>
  </si>
  <si>
    <t xml:space="preserve">
</t>
  </si>
  <si>
    <t>* Plānotais nodevu apjoms 2011.-2013.g.  (Ls)</t>
  </si>
  <si>
    <t>komerciālās vietējās radio programmas apraidei</t>
  </si>
  <si>
    <t xml:space="preserve">komerciālās reģionālās radio programmas apraidei </t>
  </si>
  <si>
    <t xml:space="preserve">komerciālās Rīgas reģionālās radio programmas apraidei </t>
  </si>
  <si>
    <t xml:space="preserve">komerciālās nacionālās radio programmas apraidei </t>
  </si>
  <si>
    <t>Par pakalpojumu sniedzēja, kas sniedz elektronisko plašsaziņas līdzekļu pakalpojumus pēc pieprasījuma, reģistrāciju</t>
  </si>
  <si>
    <t>Plānotās izmaiņas valsts budžetā 2011. - 2013.gadā (salīdzinot ar 2010.gadu)</t>
  </si>
  <si>
    <t>Plānotās izmaiņas valsts nodevas apjomam 2011. - 2013.gadā (salīdzinot ar 2010.gadu)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</si>
</sst>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\ dd"/>
  </numFmts>
  <fonts count="7"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0" fontId="3" fillId="0" borderId="5" xfId="0" applyFont="1" applyBorder="1" applyAlignment="1">
      <alignment horizontal="left"/>
    </xf>
    <xf numFmtId="0" fontId="3" fillId="0" borderId="6" xfId="0" applyFont="1" applyFill="1" applyBorder="1" applyAlignment="1">
      <alignment wrapText="1"/>
    </xf>
    <xf numFmtId="0" fontId="0" fillId="0" borderId="5" xfId="0" applyFont="1" applyBorder="1" applyAlignment="1">
      <alignment horizontal="left"/>
    </xf>
    <xf numFmtId="3" fontId="0" fillId="0" borderId="8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2" borderId="9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7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164" fontId="3" fillId="0" borderId="25" xfId="0" applyNumberFormat="1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wrapText="1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3" fontId="0" fillId="0" borderId="8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3" fillId="3" borderId="32" xfId="0" applyFont="1" applyFill="1" applyBorder="1" applyAlignment="1">
      <alignment/>
    </xf>
    <xf numFmtId="0" fontId="5" fillId="3" borderId="33" xfId="0" applyFont="1" applyFill="1" applyBorder="1" applyAlignment="1">
      <alignment wrapText="1"/>
    </xf>
    <xf numFmtId="0" fontId="3" fillId="3" borderId="34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3" fontId="3" fillId="3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G7" sqref="G7"/>
    </sheetView>
  </sheetViews>
  <sheetFormatPr defaultColWidth="9.140625" defaultRowHeight="12.75"/>
  <cols>
    <col min="2" max="2" width="40.28125" style="0" customWidth="1"/>
    <col min="3" max="3" width="16.140625" style="0" customWidth="1"/>
    <col min="4" max="4" width="19.421875" style="0" customWidth="1"/>
  </cols>
  <sheetData>
    <row r="1" spans="1:4" ht="15" customHeight="1">
      <c r="A1" s="80" t="s">
        <v>77</v>
      </c>
      <c r="B1" s="81"/>
      <c r="C1" s="81"/>
      <c r="D1" s="81"/>
    </row>
    <row r="2" spans="1:11" ht="62.25" customHeight="1">
      <c r="A2" s="82" t="s">
        <v>85</v>
      </c>
      <c r="B2" s="82"/>
      <c r="C2" s="82"/>
      <c r="D2" s="82"/>
      <c r="E2" s="1"/>
      <c r="F2" s="1"/>
      <c r="G2" s="1"/>
      <c r="H2" s="1"/>
      <c r="I2" s="1"/>
      <c r="J2" s="1"/>
      <c r="K2" s="1"/>
    </row>
    <row r="3" spans="1:11" ht="38.25">
      <c r="A3" s="2"/>
      <c r="B3" s="3" t="s">
        <v>0</v>
      </c>
      <c r="C3" s="4" t="s">
        <v>1</v>
      </c>
      <c r="D3" s="76" t="s">
        <v>78</v>
      </c>
      <c r="E3" s="5"/>
      <c r="F3" s="5"/>
      <c r="G3" s="5"/>
      <c r="H3" s="5"/>
      <c r="I3" s="5"/>
      <c r="J3" s="5"/>
      <c r="K3" s="5"/>
    </row>
    <row r="4" spans="1:4" ht="12.75">
      <c r="A4" s="6">
        <v>1</v>
      </c>
      <c r="B4" s="7" t="s">
        <v>2</v>
      </c>
      <c r="C4" s="8"/>
      <c r="D4" s="9"/>
    </row>
    <row r="5" spans="1:4" ht="25.5">
      <c r="A5" s="10" t="s">
        <v>3</v>
      </c>
      <c r="B5" s="77" t="s">
        <v>79</v>
      </c>
      <c r="C5" s="12">
        <v>1</v>
      </c>
      <c r="D5" s="12">
        <v>50</v>
      </c>
    </row>
    <row r="6" spans="1:4" ht="25.5">
      <c r="A6" s="10" t="s">
        <v>5</v>
      </c>
      <c r="B6" s="11" t="s">
        <v>6</v>
      </c>
      <c r="C6" s="12">
        <v>1</v>
      </c>
      <c r="D6" s="12">
        <v>50</v>
      </c>
    </row>
    <row r="7" spans="1:4" ht="25.5">
      <c r="A7" s="10" t="s">
        <v>7</v>
      </c>
      <c r="B7" s="77" t="s">
        <v>80</v>
      </c>
      <c r="C7" s="12">
        <v>1</v>
      </c>
      <c r="D7" s="12">
        <v>100</v>
      </c>
    </row>
    <row r="8" spans="1:4" ht="25.5">
      <c r="A8" s="10" t="s">
        <v>9</v>
      </c>
      <c r="B8" s="11" t="s">
        <v>10</v>
      </c>
      <c r="C8" s="12">
        <v>1</v>
      </c>
      <c r="D8" s="12">
        <v>100</v>
      </c>
    </row>
    <row r="9" spans="1:4" ht="25.5">
      <c r="A9" s="10" t="s">
        <v>11</v>
      </c>
      <c r="B9" s="77" t="s">
        <v>81</v>
      </c>
      <c r="C9" s="12">
        <v>100</v>
      </c>
      <c r="D9" s="12">
        <v>1000</v>
      </c>
    </row>
    <row r="10" spans="1:4" ht="25.5">
      <c r="A10" s="10" t="s">
        <v>13</v>
      </c>
      <c r="B10" s="11" t="s">
        <v>14</v>
      </c>
      <c r="C10" s="12">
        <v>100</v>
      </c>
      <c r="D10" s="12">
        <v>1000</v>
      </c>
    </row>
    <row r="11" spans="1:4" ht="25.5">
      <c r="A11" s="10" t="s">
        <v>15</v>
      </c>
      <c r="B11" s="77" t="s">
        <v>82</v>
      </c>
      <c r="C11" s="12">
        <v>200</v>
      </c>
      <c r="D11" s="12">
        <v>2000</v>
      </c>
    </row>
    <row r="12" spans="1:4" ht="25.5">
      <c r="A12" s="10" t="s">
        <v>16</v>
      </c>
      <c r="B12" s="11" t="s">
        <v>17</v>
      </c>
      <c r="C12" s="12">
        <v>200</v>
      </c>
      <c r="D12" s="12">
        <v>2000</v>
      </c>
    </row>
    <row r="13" spans="1:4" ht="25.5">
      <c r="A13" s="10" t="s">
        <v>18</v>
      </c>
      <c r="B13" s="11" t="s">
        <v>19</v>
      </c>
      <c r="C13" s="12">
        <v>200</v>
      </c>
      <c r="D13" s="12">
        <v>2000</v>
      </c>
    </row>
    <row r="14" spans="1:4" ht="25.5">
      <c r="A14" s="10" t="s">
        <v>20</v>
      </c>
      <c r="B14" s="11" t="s">
        <v>21</v>
      </c>
      <c r="C14" s="12">
        <v>200</v>
      </c>
      <c r="D14" s="12">
        <v>2000</v>
      </c>
    </row>
    <row r="15" spans="1:4" ht="38.25">
      <c r="A15" s="10" t="s">
        <v>22</v>
      </c>
      <c r="B15" s="11" t="s">
        <v>23</v>
      </c>
      <c r="C15" s="12">
        <v>100</v>
      </c>
      <c r="D15" s="12">
        <v>0</v>
      </c>
    </row>
    <row r="16" spans="1:4" ht="38.25">
      <c r="A16" s="10" t="s">
        <v>24</v>
      </c>
      <c r="B16" s="11" t="s">
        <v>25</v>
      </c>
      <c r="C16" s="12">
        <v>500</v>
      </c>
      <c r="D16" s="12">
        <v>0</v>
      </c>
    </row>
    <row r="17" spans="1:4" ht="25.5">
      <c r="A17" s="13">
        <v>2</v>
      </c>
      <c r="B17" s="14" t="s">
        <v>26</v>
      </c>
      <c r="C17" s="12"/>
      <c r="D17" s="12"/>
    </row>
    <row r="18" spans="1:4" ht="38.25">
      <c r="A18" s="15" t="s">
        <v>27</v>
      </c>
      <c r="B18" s="11" t="s">
        <v>28</v>
      </c>
      <c r="C18" s="12">
        <v>100</v>
      </c>
      <c r="D18" s="12">
        <v>0</v>
      </c>
    </row>
    <row r="19" spans="1:4" ht="38.25">
      <c r="A19" s="15" t="s">
        <v>29</v>
      </c>
      <c r="B19" s="11" t="s">
        <v>30</v>
      </c>
      <c r="C19" s="12">
        <v>500</v>
      </c>
      <c r="D19" s="12">
        <v>0</v>
      </c>
    </row>
    <row r="20" spans="1:4" ht="12.75">
      <c r="A20" s="13">
        <v>3</v>
      </c>
      <c r="B20" s="14" t="s">
        <v>31</v>
      </c>
      <c r="C20" s="12">
        <v>10</v>
      </c>
      <c r="D20" s="12">
        <v>100</v>
      </c>
    </row>
    <row r="21" spans="1:4" ht="51">
      <c r="A21" s="13">
        <v>4</v>
      </c>
      <c r="B21" s="14" t="s">
        <v>83</v>
      </c>
      <c r="C21" s="16">
        <v>0</v>
      </c>
      <c r="D21" s="16">
        <v>500</v>
      </c>
    </row>
    <row r="22" spans="1:4" ht="12.75" customHeight="1">
      <c r="A22" s="78" t="s">
        <v>32</v>
      </c>
      <c r="B22" s="78"/>
      <c r="C22" s="79">
        <v>1218</v>
      </c>
      <c r="D22" s="79"/>
    </row>
    <row r="23" spans="1:4" ht="12.75" customHeight="1">
      <c r="A23" s="78" t="s">
        <v>33</v>
      </c>
      <c r="B23" s="78"/>
      <c r="C23" s="79">
        <v>11332</v>
      </c>
      <c r="D23" s="79"/>
    </row>
    <row r="24" spans="1:4" ht="12.75" customHeight="1">
      <c r="A24" s="78" t="s">
        <v>34</v>
      </c>
      <c r="B24" s="78"/>
      <c r="C24" s="79">
        <f>'Izmaiņas valsts budžetā'!M38</f>
        <v>3382</v>
      </c>
      <c r="D24" s="79"/>
    </row>
    <row r="25" spans="1:4" ht="12.75" customHeight="1">
      <c r="A25" s="78" t="s">
        <v>35</v>
      </c>
      <c r="B25" s="78"/>
      <c r="C25" s="79">
        <f>'Izmaiņas valsts budžetā'!Q38</f>
        <v>1582</v>
      </c>
      <c r="D25" s="79"/>
    </row>
    <row r="26" spans="1:4" ht="12.75" customHeight="1" hidden="1">
      <c r="A26" s="78" t="s">
        <v>36</v>
      </c>
      <c r="B26" s="78"/>
      <c r="C26" s="79">
        <f>'Izmaiņas valsts budžetā'!U38</f>
        <v>-4950</v>
      </c>
      <c r="D26" s="79"/>
    </row>
  </sheetData>
  <mergeCells count="12">
    <mergeCell ref="A1:D1"/>
    <mergeCell ref="A2:D2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D44" sqref="D44"/>
    </sheetView>
  </sheetViews>
  <sheetFormatPr defaultColWidth="9.140625" defaultRowHeight="12.75"/>
  <cols>
    <col min="1" max="1" width="5.140625" style="0" customWidth="1"/>
    <col min="2" max="2" width="57.57421875" style="0" customWidth="1"/>
    <col min="3" max="3" width="0" style="0" hidden="1" customWidth="1"/>
    <col min="4" max="4" width="8.00390625" style="0" customWidth="1"/>
    <col min="5" max="7" width="8.7109375" style="0" customWidth="1"/>
    <col min="9" max="11" width="8.7109375" style="0" customWidth="1"/>
    <col min="13" max="15" width="8.7109375" style="0" customWidth="1"/>
    <col min="17" max="17" width="8.7109375" style="0" customWidth="1"/>
    <col min="18" max="21" width="0" style="0" hidden="1" customWidth="1"/>
  </cols>
  <sheetData>
    <row r="1" spans="1:21" ht="15.75" customHeight="1">
      <c r="A1" s="80" t="s">
        <v>77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35.25" customHeight="1">
      <c r="A2" s="83" t="s">
        <v>84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2.75" customHeight="1">
      <c r="A4" s="84" t="s">
        <v>37</v>
      </c>
      <c r="B4" s="85" t="s">
        <v>0</v>
      </c>
      <c r="C4" s="18"/>
      <c r="D4" s="86">
        <v>2010</v>
      </c>
      <c r="E4" s="86"/>
      <c r="F4" s="86">
        <v>2011</v>
      </c>
      <c r="G4" s="86"/>
      <c r="H4" s="86"/>
      <c r="I4" s="86"/>
      <c r="J4" s="86">
        <v>2012</v>
      </c>
      <c r="K4" s="86"/>
      <c r="L4" s="86"/>
      <c r="M4" s="86"/>
      <c r="N4" s="86">
        <v>2013</v>
      </c>
      <c r="O4" s="86"/>
      <c r="P4" s="86"/>
      <c r="Q4" s="86"/>
      <c r="R4" s="87">
        <v>2014</v>
      </c>
      <c r="S4" s="87"/>
      <c r="T4" s="87"/>
      <c r="U4" s="87"/>
    </row>
    <row r="5" spans="1:21" ht="75">
      <c r="A5" s="84"/>
      <c r="B5" s="85"/>
      <c r="C5" s="19" t="s">
        <v>38</v>
      </c>
      <c r="D5" s="20" t="s">
        <v>39</v>
      </c>
      <c r="E5" s="21" t="s">
        <v>40</v>
      </c>
      <c r="F5" s="22" t="s">
        <v>38</v>
      </c>
      <c r="G5" s="4" t="s">
        <v>41</v>
      </c>
      <c r="H5" s="4" t="s">
        <v>40</v>
      </c>
      <c r="I5" s="23" t="s">
        <v>42</v>
      </c>
      <c r="J5" s="22" t="s">
        <v>38</v>
      </c>
      <c r="K5" s="4" t="s">
        <v>41</v>
      </c>
      <c r="L5" s="4" t="s">
        <v>40</v>
      </c>
      <c r="M5" s="23" t="s">
        <v>43</v>
      </c>
      <c r="N5" s="22" t="s">
        <v>38</v>
      </c>
      <c r="O5" s="4" t="s">
        <v>41</v>
      </c>
      <c r="P5" s="4" t="s">
        <v>40</v>
      </c>
      <c r="Q5" s="23" t="s">
        <v>44</v>
      </c>
      <c r="R5" s="22" t="s">
        <v>38</v>
      </c>
      <c r="S5" s="4" t="s">
        <v>41</v>
      </c>
      <c r="T5" s="4" t="s">
        <v>40</v>
      </c>
      <c r="U5" s="23" t="s">
        <v>45</v>
      </c>
    </row>
    <row r="6" spans="1:21" ht="12.75">
      <c r="A6" s="24">
        <v>1</v>
      </c>
      <c r="B6" s="25">
        <v>2</v>
      </c>
      <c r="C6" s="26">
        <v>3</v>
      </c>
      <c r="D6" s="27">
        <v>3</v>
      </c>
      <c r="E6" s="28">
        <v>4</v>
      </c>
      <c r="F6" s="27">
        <v>5</v>
      </c>
      <c r="G6" s="29">
        <v>6</v>
      </c>
      <c r="H6" s="29" t="s">
        <v>46</v>
      </c>
      <c r="I6" s="30" t="s">
        <v>47</v>
      </c>
      <c r="J6" s="27">
        <v>9</v>
      </c>
      <c r="K6" s="29">
        <v>10</v>
      </c>
      <c r="L6" s="31" t="s">
        <v>48</v>
      </c>
      <c r="M6" s="32" t="s">
        <v>49</v>
      </c>
      <c r="N6" s="27">
        <v>13</v>
      </c>
      <c r="O6" s="29">
        <v>14</v>
      </c>
      <c r="P6" s="29" t="s">
        <v>50</v>
      </c>
      <c r="Q6" s="33" t="s">
        <v>51</v>
      </c>
      <c r="R6" s="27">
        <v>14</v>
      </c>
      <c r="S6" s="29">
        <v>15</v>
      </c>
      <c r="T6" s="29" t="s">
        <v>52</v>
      </c>
      <c r="U6" s="33" t="s">
        <v>53</v>
      </c>
    </row>
    <row r="7" spans="1:21" ht="12.75">
      <c r="A7" s="34" t="s">
        <v>54</v>
      </c>
      <c r="B7" s="7" t="s">
        <v>2</v>
      </c>
      <c r="C7" s="35"/>
      <c r="D7" s="36"/>
      <c r="E7" s="37"/>
      <c r="F7" s="36"/>
      <c r="G7" s="38"/>
      <c r="H7" s="38"/>
      <c r="I7" s="39"/>
      <c r="J7" s="36"/>
      <c r="K7" s="38"/>
      <c r="L7" s="40"/>
      <c r="M7" s="41"/>
      <c r="N7" s="36"/>
      <c r="O7" s="38"/>
      <c r="P7" s="38"/>
      <c r="Q7" s="42"/>
      <c r="R7" s="36"/>
      <c r="S7" s="38"/>
      <c r="T7" s="38"/>
      <c r="U7" s="42"/>
    </row>
    <row r="8" spans="1:21" ht="12.75">
      <c r="A8" s="43" t="s">
        <v>3</v>
      </c>
      <c r="B8" s="77" t="s">
        <v>79</v>
      </c>
      <c r="C8" s="44"/>
      <c r="D8" s="45">
        <v>1</v>
      </c>
      <c r="E8" s="46"/>
      <c r="F8" s="47">
        <v>4</v>
      </c>
      <c r="G8" s="48">
        <v>50</v>
      </c>
      <c r="H8" s="49">
        <f aca="true" t="shared" si="0" ref="H8:H17">F8*G8</f>
        <v>200</v>
      </c>
      <c r="I8" s="39">
        <f aca="true" t="shared" si="1" ref="I8:I17">H8-E8</f>
        <v>200</v>
      </c>
      <c r="J8" s="47">
        <v>3</v>
      </c>
      <c r="K8" s="48">
        <v>50</v>
      </c>
      <c r="L8" s="50">
        <f aca="true" t="shared" si="2" ref="L8:L17">K8*J8</f>
        <v>150</v>
      </c>
      <c r="M8" s="39">
        <f aca="true" t="shared" si="3" ref="M8:M17">L8-E8</f>
        <v>150</v>
      </c>
      <c r="N8" s="47">
        <v>3</v>
      </c>
      <c r="O8" s="48">
        <v>50</v>
      </c>
      <c r="P8" s="49">
        <f aca="true" t="shared" si="4" ref="P8:P17">O8*N8</f>
        <v>150</v>
      </c>
      <c r="Q8" s="51">
        <f aca="true" t="shared" si="5" ref="Q8:Q17">P8-E8</f>
        <v>150</v>
      </c>
      <c r="R8" s="47">
        <v>4</v>
      </c>
      <c r="S8" s="48">
        <v>50</v>
      </c>
      <c r="T8" s="49">
        <f aca="true" t="shared" si="6" ref="T8:T17">S8*R8</f>
        <v>200</v>
      </c>
      <c r="U8" s="51"/>
    </row>
    <row r="9" spans="1:21" ht="12.75">
      <c r="A9" s="43" t="s">
        <v>5</v>
      </c>
      <c r="B9" s="11" t="s">
        <v>6</v>
      </c>
      <c r="C9" s="44"/>
      <c r="D9" s="45">
        <v>1</v>
      </c>
      <c r="E9" s="46"/>
      <c r="F9" s="47">
        <v>1</v>
      </c>
      <c r="G9" s="48">
        <v>50</v>
      </c>
      <c r="H9" s="49">
        <f t="shared" si="0"/>
        <v>50</v>
      </c>
      <c r="I9" s="39">
        <f t="shared" si="1"/>
        <v>50</v>
      </c>
      <c r="J9" s="47">
        <v>1</v>
      </c>
      <c r="K9" s="48">
        <v>50</v>
      </c>
      <c r="L9" s="50">
        <f t="shared" si="2"/>
        <v>50</v>
      </c>
      <c r="M9" s="39">
        <f t="shared" si="3"/>
        <v>50</v>
      </c>
      <c r="N9" s="47">
        <v>3</v>
      </c>
      <c r="O9" s="48">
        <v>50</v>
      </c>
      <c r="P9" s="49">
        <f t="shared" si="4"/>
        <v>150</v>
      </c>
      <c r="Q9" s="51">
        <f t="shared" si="5"/>
        <v>150</v>
      </c>
      <c r="R9" s="47">
        <v>2</v>
      </c>
      <c r="S9" s="48">
        <v>50</v>
      </c>
      <c r="T9" s="49">
        <f t="shared" si="6"/>
        <v>100</v>
      </c>
      <c r="U9" s="51">
        <f>T9-H9</f>
        <v>50</v>
      </c>
    </row>
    <row r="10" spans="1:21" ht="12.75">
      <c r="A10" s="43" t="s">
        <v>7</v>
      </c>
      <c r="B10" s="77" t="s">
        <v>80</v>
      </c>
      <c r="C10" s="44"/>
      <c r="D10" s="45">
        <v>1</v>
      </c>
      <c r="E10" s="46"/>
      <c r="F10" s="47">
        <v>4</v>
      </c>
      <c r="G10" s="48">
        <v>100</v>
      </c>
      <c r="H10" s="49">
        <f t="shared" si="0"/>
        <v>400</v>
      </c>
      <c r="I10" s="39">
        <f t="shared" si="1"/>
        <v>400</v>
      </c>
      <c r="J10" s="47">
        <v>6</v>
      </c>
      <c r="K10" s="48">
        <v>100</v>
      </c>
      <c r="L10" s="50">
        <f t="shared" si="2"/>
        <v>600</v>
      </c>
      <c r="M10" s="39">
        <f t="shared" si="3"/>
        <v>600</v>
      </c>
      <c r="N10" s="47">
        <v>6</v>
      </c>
      <c r="O10" s="48">
        <v>100</v>
      </c>
      <c r="P10" s="49">
        <f t="shared" si="4"/>
        <v>600</v>
      </c>
      <c r="Q10" s="51">
        <f t="shared" si="5"/>
        <v>600</v>
      </c>
      <c r="R10" s="47">
        <v>3</v>
      </c>
      <c r="S10" s="48">
        <v>100</v>
      </c>
      <c r="T10" s="49">
        <f t="shared" si="6"/>
        <v>300</v>
      </c>
      <c r="U10" s="51">
        <f>T10-H10</f>
        <v>-100</v>
      </c>
    </row>
    <row r="11" spans="1:21" ht="12.75">
      <c r="A11" s="43" t="s">
        <v>9</v>
      </c>
      <c r="B11" s="11" t="s">
        <v>10</v>
      </c>
      <c r="C11" s="44"/>
      <c r="D11" s="45">
        <v>1</v>
      </c>
      <c r="E11" s="46"/>
      <c r="F11" s="47">
        <v>1</v>
      </c>
      <c r="G11" s="48">
        <v>100</v>
      </c>
      <c r="H11" s="49">
        <f t="shared" si="0"/>
        <v>100</v>
      </c>
      <c r="I11" s="39">
        <f t="shared" si="1"/>
        <v>100</v>
      </c>
      <c r="J11" s="47">
        <v>0</v>
      </c>
      <c r="K11" s="48">
        <v>100</v>
      </c>
      <c r="L11" s="50">
        <f t="shared" si="2"/>
        <v>0</v>
      </c>
      <c r="M11" s="39">
        <f t="shared" si="3"/>
        <v>0</v>
      </c>
      <c r="N11" s="47">
        <v>1</v>
      </c>
      <c r="O11" s="48">
        <v>100</v>
      </c>
      <c r="P11" s="49">
        <f t="shared" si="4"/>
        <v>100</v>
      </c>
      <c r="Q11" s="51">
        <f t="shared" si="5"/>
        <v>100</v>
      </c>
      <c r="R11" s="47">
        <v>2</v>
      </c>
      <c r="S11" s="48">
        <v>100</v>
      </c>
      <c r="T11" s="49">
        <f t="shared" si="6"/>
        <v>200</v>
      </c>
      <c r="U11" s="51">
        <f>T11-H11</f>
        <v>100</v>
      </c>
    </row>
    <row r="12" spans="1:21" ht="12.75">
      <c r="A12" s="43" t="s">
        <v>11</v>
      </c>
      <c r="B12" s="77" t="s">
        <v>81</v>
      </c>
      <c r="C12" s="44"/>
      <c r="D12" s="45">
        <v>100</v>
      </c>
      <c r="E12" s="46"/>
      <c r="F12" s="47">
        <v>6</v>
      </c>
      <c r="G12" s="48">
        <v>1000</v>
      </c>
      <c r="H12" s="49">
        <f t="shared" si="0"/>
        <v>6000</v>
      </c>
      <c r="I12" s="39">
        <f t="shared" si="1"/>
        <v>6000</v>
      </c>
      <c r="J12" s="47">
        <v>2</v>
      </c>
      <c r="K12" s="48">
        <v>1000</v>
      </c>
      <c r="L12" s="50">
        <f t="shared" si="2"/>
        <v>2000</v>
      </c>
      <c r="M12" s="39">
        <f t="shared" si="3"/>
        <v>2000</v>
      </c>
      <c r="N12" s="47">
        <v>0</v>
      </c>
      <c r="O12" s="48">
        <v>1000</v>
      </c>
      <c r="P12" s="49">
        <f t="shared" si="4"/>
        <v>0</v>
      </c>
      <c r="Q12" s="51">
        <f t="shared" si="5"/>
        <v>0</v>
      </c>
      <c r="R12" s="47">
        <v>1</v>
      </c>
      <c r="S12" s="48">
        <v>1000</v>
      </c>
      <c r="T12" s="49">
        <f t="shared" si="6"/>
        <v>1000</v>
      </c>
      <c r="U12" s="51">
        <f>T12-H12</f>
        <v>-5000</v>
      </c>
    </row>
    <row r="13" spans="1:21" ht="12.75">
      <c r="A13" s="43" t="s">
        <v>13</v>
      </c>
      <c r="B13" s="11" t="s">
        <v>14</v>
      </c>
      <c r="C13" s="44"/>
      <c r="D13" s="45">
        <v>100</v>
      </c>
      <c r="E13" s="46"/>
      <c r="F13" s="47">
        <v>0</v>
      </c>
      <c r="G13" s="48">
        <v>1000</v>
      </c>
      <c r="H13" s="49">
        <f t="shared" si="0"/>
        <v>0</v>
      </c>
      <c r="I13" s="39">
        <f t="shared" si="1"/>
        <v>0</v>
      </c>
      <c r="J13" s="47">
        <v>0</v>
      </c>
      <c r="K13" s="48">
        <v>1000</v>
      </c>
      <c r="L13" s="50">
        <f t="shared" si="2"/>
        <v>0</v>
      </c>
      <c r="M13" s="39">
        <f t="shared" si="3"/>
        <v>0</v>
      </c>
      <c r="N13" s="47">
        <v>0</v>
      </c>
      <c r="O13" s="48">
        <v>1000</v>
      </c>
      <c r="P13" s="49">
        <f t="shared" si="4"/>
        <v>0</v>
      </c>
      <c r="Q13" s="51">
        <f t="shared" si="5"/>
        <v>0</v>
      </c>
      <c r="R13" s="47">
        <v>0</v>
      </c>
      <c r="S13" s="48">
        <v>1000</v>
      </c>
      <c r="T13" s="49">
        <f t="shared" si="6"/>
        <v>0</v>
      </c>
      <c r="U13" s="51"/>
    </row>
    <row r="14" spans="1:21" ht="12.75">
      <c r="A14" s="43" t="s">
        <v>15</v>
      </c>
      <c r="B14" s="77" t="s">
        <v>82</v>
      </c>
      <c r="C14" s="44"/>
      <c r="D14" s="45">
        <v>200</v>
      </c>
      <c r="E14" s="46"/>
      <c r="F14" s="47">
        <v>2</v>
      </c>
      <c r="G14" s="48">
        <v>2000</v>
      </c>
      <c r="H14" s="49">
        <f t="shared" si="0"/>
        <v>4000</v>
      </c>
      <c r="I14" s="39">
        <f t="shared" si="1"/>
        <v>4000</v>
      </c>
      <c r="J14" s="47">
        <v>0</v>
      </c>
      <c r="K14" s="48">
        <v>2000</v>
      </c>
      <c r="L14" s="50">
        <f t="shared" si="2"/>
        <v>0</v>
      </c>
      <c r="M14" s="39">
        <f t="shared" si="3"/>
        <v>0</v>
      </c>
      <c r="N14" s="47">
        <v>0</v>
      </c>
      <c r="O14" s="48">
        <v>2000</v>
      </c>
      <c r="P14" s="49">
        <f t="shared" si="4"/>
        <v>0</v>
      </c>
      <c r="Q14" s="51">
        <f t="shared" si="5"/>
        <v>0</v>
      </c>
      <c r="R14" s="47">
        <v>1</v>
      </c>
      <c r="S14" s="48">
        <v>2000</v>
      </c>
      <c r="T14" s="49">
        <f t="shared" si="6"/>
        <v>2000</v>
      </c>
      <c r="U14" s="51">
        <f>T14-H14</f>
        <v>-2000</v>
      </c>
    </row>
    <row r="15" spans="1:21" ht="12.75">
      <c r="A15" s="43" t="s">
        <v>16</v>
      </c>
      <c r="B15" s="11" t="s">
        <v>17</v>
      </c>
      <c r="C15" s="44"/>
      <c r="D15" s="45">
        <v>200</v>
      </c>
      <c r="E15" s="46"/>
      <c r="F15" s="47">
        <v>0</v>
      </c>
      <c r="G15" s="48">
        <v>2000</v>
      </c>
      <c r="H15" s="49">
        <f t="shared" si="0"/>
        <v>0</v>
      </c>
      <c r="I15" s="39">
        <f t="shared" si="1"/>
        <v>0</v>
      </c>
      <c r="J15" s="47">
        <v>0</v>
      </c>
      <c r="K15" s="48">
        <v>2000</v>
      </c>
      <c r="L15" s="50">
        <f t="shared" si="2"/>
        <v>0</v>
      </c>
      <c r="M15" s="39">
        <f t="shared" si="3"/>
        <v>0</v>
      </c>
      <c r="N15" s="47">
        <v>0</v>
      </c>
      <c r="O15" s="48">
        <v>2000</v>
      </c>
      <c r="P15" s="49">
        <f t="shared" si="4"/>
        <v>0</v>
      </c>
      <c r="Q15" s="51">
        <f t="shared" si="5"/>
        <v>0</v>
      </c>
      <c r="R15" s="47">
        <v>0</v>
      </c>
      <c r="S15" s="48">
        <v>2000</v>
      </c>
      <c r="T15" s="49">
        <f t="shared" si="6"/>
        <v>0</v>
      </c>
      <c r="U15" s="51"/>
    </row>
    <row r="16" spans="1:21" ht="12.75">
      <c r="A16" s="43" t="s">
        <v>18</v>
      </c>
      <c r="B16" s="11" t="s">
        <v>19</v>
      </c>
      <c r="C16" s="44"/>
      <c r="D16" s="45">
        <v>200</v>
      </c>
      <c r="E16" s="46"/>
      <c r="F16" s="47">
        <v>0</v>
      </c>
      <c r="G16" s="48">
        <v>2000</v>
      </c>
      <c r="H16" s="49">
        <f t="shared" si="0"/>
        <v>0</v>
      </c>
      <c r="I16" s="39">
        <f t="shared" si="1"/>
        <v>0</v>
      </c>
      <c r="J16" s="47">
        <v>0</v>
      </c>
      <c r="K16" s="48">
        <v>2000</v>
      </c>
      <c r="L16" s="50">
        <f t="shared" si="2"/>
        <v>0</v>
      </c>
      <c r="M16" s="39">
        <f t="shared" si="3"/>
        <v>0</v>
      </c>
      <c r="N16" s="47">
        <v>0</v>
      </c>
      <c r="O16" s="48">
        <v>2000</v>
      </c>
      <c r="P16" s="49">
        <f t="shared" si="4"/>
        <v>0</v>
      </c>
      <c r="Q16" s="51">
        <f t="shared" si="5"/>
        <v>0</v>
      </c>
      <c r="R16" s="47">
        <v>0</v>
      </c>
      <c r="S16" s="48">
        <v>2000</v>
      </c>
      <c r="T16" s="49">
        <f t="shared" si="6"/>
        <v>0</v>
      </c>
      <c r="U16" s="51"/>
    </row>
    <row r="17" spans="1:21" ht="12.75">
      <c r="A17" s="43" t="s">
        <v>20</v>
      </c>
      <c r="B17" s="11" t="s">
        <v>21</v>
      </c>
      <c r="C17" s="44"/>
      <c r="D17" s="45">
        <v>200</v>
      </c>
      <c r="E17" s="46"/>
      <c r="F17" s="47">
        <v>0</v>
      </c>
      <c r="G17" s="48">
        <v>2000</v>
      </c>
      <c r="H17" s="49">
        <f t="shared" si="0"/>
        <v>0</v>
      </c>
      <c r="I17" s="39">
        <f t="shared" si="1"/>
        <v>0</v>
      </c>
      <c r="J17" s="47">
        <v>0</v>
      </c>
      <c r="K17" s="48">
        <v>2000</v>
      </c>
      <c r="L17" s="50">
        <f t="shared" si="2"/>
        <v>0</v>
      </c>
      <c r="M17" s="39">
        <f t="shared" si="3"/>
        <v>0</v>
      </c>
      <c r="N17" s="47">
        <v>0</v>
      </c>
      <c r="O17" s="48">
        <v>2000</v>
      </c>
      <c r="P17" s="49">
        <f t="shared" si="4"/>
        <v>0</v>
      </c>
      <c r="Q17" s="51">
        <f t="shared" si="5"/>
        <v>0</v>
      </c>
      <c r="R17" s="47">
        <v>1</v>
      </c>
      <c r="S17" s="48">
        <v>2000</v>
      </c>
      <c r="T17" s="49">
        <f t="shared" si="6"/>
        <v>2000</v>
      </c>
      <c r="U17" s="51">
        <f>T17-H17</f>
        <v>2000</v>
      </c>
    </row>
    <row r="18" spans="1:21" ht="25.5">
      <c r="A18" s="43" t="s">
        <v>22</v>
      </c>
      <c r="B18" s="11" t="s">
        <v>23</v>
      </c>
      <c r="C18" s="44"/>
      <c r="D18" s="45">
        <v>100</v>
      </c>
      <c r="E18" s="46"/>
      <c r="F18" s="47"/>
      <c r="G18" s="48"/>
      <c r="H18" s="49"/>
      <c r="I18" s="39"/>
      <c r="J18" s="47"/>
      <c r="K18" s="48"/>
      <c r="L18" s="50"/>
      <c r="M18" s="39"/>
      <c r="N18" s="47"/>
      <c r="O18" s="48"/>
      <c r="P18" s="49"/>
      <c r="Q18" s="51"/>
      <c r="R18" s="47"/>
      <c r="S18" s="48"/>
      <c r="T18" s="49"/>
      <c r="U18" s="51"/>
    </row>
    <row r="19" spans="1:21" ht="25.5">
      <c r="A19" s="43" t="s">
        <v>24</v>
      </c>
      <c r="B19" s="11" t="s">
        <v>25</v>
      </c>
      <c r="C19" s="44"/>
      <c r="D19" s="45">
        <v>500</v>
      </c>
      <c r="E19" s="46"/>
      <c r="F19" s="47"/>
      <c r="G19" s="48"/>
      <c r="H19" s="49"/>
      <c r="I19" s="39"/>
      <c r="J19" s="47"/>
      <c r="K19" s="48"/>
      <c r="L19" s="50"/>
      <c r="M19" s="39"/>
      <c r="N19" s="47"/>
      <c r="O19" s="48"/>
      <c r="P19" s="49"/>
      <c r="Q19" s="51"/>
      <c r="R19" s="47"/>
      <c r="S19" s="48"/>
      <c r="T19" s="49"/>
      <c r="U19" s="51"/>
    </row>
    <row r="20" spans="1:21" ht="12.75" hidden="1">
      <c r="A20" s="52" t="s">
        <v>55</v>
      </c>
      <c r="B20" s="14" t="s">
        <v>56</v>
      </c>
      <c r="C20" s="44"/>
      <c r="D20" s="45"/>
      <c r="E20" s="46"/>
      <c r="F20" s="47"/>
      <c r="G20" s="48"/>
      <c r="H20" s="49"/>
      <c r="I20" s="39"/>
      <c r="J20" s="47"/>
      <c r="K20" s="48"/>
      <c r="L20" s="50"/>
      <c r="M20" s="39"/>
      <c r="N20" s="47"/>
      <c r="O20" s="48"/>
      <c r="P20" s="49"/>
      <c r="Q20" s="51"/>
      <c r="R20" s="47"/>
      <c r="S20" s="48"/>
      <c r="T20" s="49"/>
      <c r="U20" s="51"/>
    </row>
    <row r="21" spans="1:21" ht="12.75" hidden="1">
      <c r="A21" s="43" t="s">
        <v>27</v>
      </c>
      <c r="B21" s="11" t="s">
        <v>4</v>
      </c>
      <c r="C21" s="44"/>
      <c r="D21" s="45">
        <v>1</v>
      </c>
      <c r="E21" s="46"/>
      <c r="F21" s="47"/>
      <c r="G21" s="48"/>
      <c r="H21" s="49"/>
      <c r="I21" s="39"/>
      <c r="J21" s="47"/>
      <c r="K21" s="48"/>
      <c r="L21" s="50"/>
      <c r="M21" s="39"/>
      <c r="N21" s="47"/>
      <c r="O21" s="48"/>
      <c r="P21" s="49"/>
      <c r="Q21" s="51"/>
      <c r="R21" s="47"/>
      <c r="S21" s="48"/>
      <c r="T21" s="49"/>
      <c r="U21" s="51"/>
    </row>
    <row r="22" spans="1:21" ht="12.75" hidden="1">
      <c r="A22" s="43" t="s">
        <v>29</v>
      </c>
      <c r="B22" s="11" t="s">
        <v>57</v>
      </c>
      <c r="C22" s="44"/>
      <c r="D22" s="45">
        <v>1</v>
      </c>
      <c r="E22" s="46"/>
      <c r="F22" s="47"/>
      <c r="G22" s="48"/>
      <c r="H22" s="49"/>
      <c r="I22" s="39"/>
      <c r="J22" s="47"/>
      <c r="K22" s="48"/>
      <c r="L22" s="50"/>
      <c r="M22" s="39"/>
      <c r="N22" s="47"/>
      <c r="O22" s="48"/>
      <c r="P22" s="49"/>
      <c r="Q22" s="51"/>
      <c r="R22" s="47"/>
      <c r="S22" s="48"/>
      <c r="T22" s="49"/>
      <c r="U22" s="51"/>
    </row>
    <row r="23" spans="1:21" ht="12.75" hidden="1">
      <c r="A23" s="43" t="s">
        <v>58</v>
      </c>
      <c r="B23" s="11" t="s">
        <v>8</v>
      </c>
      <c r="C23" s="44"/>
      <c r="D23" s="45">
        <v>1</v>
      </c>
      <c r="E23" s="46"/>
      <c r="F23" s="47"/>
      <c r="G23" s="48"/>
      <c r="H23" s="49"/>
      <c r="I23" s="39"/>
      <c r="J23" s="47"/>
      <c r="K23" s="48"/>
      <c r="L23" s="50"/>
      <c r="M23" s="39"/>
      <c r="N23" s="47"/>
      <c r="O23" s="48"/>
      <c r="P23" s="49"/>
      <c r="Q23" s="51"/>
      <c r="R23" s="47"/>
      <c r="S23" s="48"/>
      <c r="T23" s="49"/>
      <c r="U23" s="51"/>
    </row>
    <row r="24" spans="1:21" ht="12.75" hidden="1">
      <c r="A24" s="43" t="s">
        <v>59</v>
      </c>
      <c r="B24" s="11" t="s">
        <v>10</v>
      </c>
      <c r="C24" s="44"/>
      <c r="D24" s="45">
        <v>1</v>
      </c>
      <c r="E24" s="46"/>
      <c r="F24" s="47"/>
      <c r="G24" s="48"/>
      <c r="H24" s="49"/>
      <c r="I24" s="39"/>
      <c r="J24" s="47"/>
      <c r="K24" s="48"/>
      <c r="L24" s="50"/>
      <c r="M24" s="39"/>
      <c r="N24" s="47"/>
      <c r="O24" s="48"/>
      <c r="P24" s="49"/>
      <c r="Q24" s="51"/>
      <c r="R24" s="47"/>
      <c r="S24" s="48"/>
      <c r="T24" s="49"/>
      <c r="U24" s="51"/>
    </row>
    <row r="25" spans="1:21" ht="12.75" hidden="1">
      <c r="A25" s="43" t="s">
        <v>60</v>
      </c>
      <c r="B25" s="11" t="s">
        <v>12</v>
      </c>
      <c r="C25" s="44"/>
      <c r="D25" s="45">
        <v>100</v>
      </c>
      <c r="E25" s="46"/>
      <c r="F25" s="47"/>
      <c r="G25" s="48"/>
      <c r="H25" s="49"/>
      <c r="I25" s="39"/>
      <c r="J25" s="47"/>
      <c r="K25" s="48"/>
      <c r="L25" s="50"/>
      <c r="M25" s="39"/>
      <c r="N25" s="47"/>
      <c r="O25" s="48"/>
      <c r="P25" s="49"/>
      <c r="Q25" s="51"/>
      <c r="R25" s="47"/>
      <c r="S25" s="48"/>
      <c r="T25" s="49"/>
      <c r="U25" s="51"/>
    </row>
    <row r="26" spans="1:21" ht="12.75" hidden="1">
      <c r="A26" s="43" t="s">
        <v>61</v>
      </c>
      <c r="B26" s="11" t="s">
        <v>14</v>
      </c>
      <c r="C26" s="44"/>
      <c r="D26" s="45">
        <v>100</v>
      </c>
      <c r="E26" s="46"/>
      <c r="F26" s="47"/>
      <c r="G26" s="48"/>
      <c r="H26" s="49"/>
      <c r="I26" s="39"/>
      <c r="J26" s="47"/>
      <c r="K26" s="48"/>
      <c r="L26" s="50"/>
      <c r="M26" s="39"/>
      <c r="N26" s="47"/>
      <c r="O26" s="48"/>
      <c r="P26" s="49"/>
      <c r="Q26" s="51"/>
      <c r="R26" s="47"/>
      <c r="S26" s="48"/>
      <c r="T26" s="49"/>
      <c r="U26" s="51"/>
    </row>
    <row r="27" spans="1:21" ht="12.75" hidden="1">
      <c r="A27" s="43" t="s">
        <v>62</v>
      </c>
      <c r="B27" s="11" t="s">
        <v>63</v>
      </c>
      <c r="C27" s="44"/>
      <c r="D27" s="45">
        <v>200</v>
      </c>
      <c r="E27" s="46"/>
      <c r="F27" s="47"/>
      <c r="G27" s="48"/>
      <c r="H27" s="49"/>
      <c r="I27" s="39"/>
      <c r="J27" s="47"/>
      <c r="K27" s="48"/>
      <c r="L27" s="50"/>
      <c r="M27" s="39"/>
      <c r="N27" s="47"/>
      <c r="O27" s="48"/>
      <c r="P27" s="49"/>
      <c r="Q27" s="51"/>
      <c r="R27" s="47"/>
      <c r="S27" s="48"/>
      <c r="T27" s="49"/>
      <c r="U27" s="51"/>
    </row>
    <row r="28" spans="1:21" ht="12.75" hidden="1">
      <c r="A28" s="43" t="s">
        <v>64</v>
      </c>
      <c r="B28" s="11" t="s">
        <v>65</v>
      </c>
      <c r="C28" s="44"/>
      <c r="D28" s="45">
        <v>200</v>
      </c>
      <c r="E28" s="46"/>
      <c r="F28" s="47"/>
      <c r="G28" s="48"/>
      <c r="H28" s="49"/>
      <c r="I28" s="39"/>
      <c r="J28" s="47"/>
      <c r="K28" s="48"/>
      <c r="L28" s="50"/>
      <c r="M28" s="39"/>
      <c r="N28" s="47"/>
      <c r="O28" s="48"/>
      <c r="P28" s="49"/>
      <c r="Q28" s="51"/>
      <c r="R28" s="47"/>
      <c r="S28" s="48"/>
      <c r="T28" s="49"/>
      <c r="U28" s="51"/>
    </row>
    <row r="29" spans="1:21" ht="12.75" hidden="1">
      <c r="A29" s="43" t="s">
        <v>66</v>
      </c>
      <c r="B29" s="11" t="s">
        <v>67</v>
      </c>
      <c r="C29" s="44"/>
      <c r="D29" s="45">
        <v>200</v>
      </c>
      <c r="E29" s="46"/>
      <c r="F29" s="47"/>
      <c r="G29" s="48"/>
      <c r="H29" s="49"/>
      <c r="I29" s="39"/>
      <c r="J29" s="47"/>
      <c r="K29" s="48"/>
      <c r="L29" s="50"/>
      <c r="M29" s="39"/>
      <c r="N29" s="47"/>
      <c r="O29" s="48"/>
      <c r="P29" s="49"/>
      <c r="Q29" s="51"/>
      <c r="R29" s="47"/>
      <c r="S29" s="48"/>
      <c r="T29" s="49"/>
      <c r="U29" s="51"/>
    </row>
    <row r="30" spans="1:21" ht="12.75" hidden="1">
      <c r="A30" s="43" t="s">
        <v>68</v>
      </c>
      <c r="B30" s="11" t="s">
        <v>21</v>
      </c>
      <c r="C30" s="44"/>
      <c r="D30" s="45">
        <v>200</v>
      </c>
      <c r="E30" s="46"/>
      <c r="F30" s="47"/>
      <c r="G30" s="48"/>
      <c r="H30" s="49"/>
      <c r="I30" s="39"/>
      <c r="J30" s="47"/>
      <c r="K30" s="48"/>
      <c r="L30" s="50"/>
      <c r="M30" s="39"/>
      <c r="N30" s="47"/>
      <c r="O30" s="48"/>
      <c r="P30" s="49"/>
      <c r="Q30" s="51"/>
      <c r="R30" s="47"/>
      <c r="S30" s="48"/>
      <c r="T30" s="49"/>
      <c r="U30" s="51"/>
    </row>
    <row r="31" spans="1:21" ht="25.5" hidden="1">
      <c r="A31" s="43" t="s">
        <v>69</v>
      </c>
      <c r="B31" s="11" t="s">
        <v>23</v>
      </c>
      <c r="C31" s="44"/>
      <c r="D31" s="45">
        <v>100</v>
      </c>
      <c r="E31" s="46"/>
      <c r="F31" s="47"/>
      <c r="G31" s="48"/>
      <c r="H31" s="49"/>
      <c r="I31" s="39"/>
      <c r="J31" s="47"/>
      <c r="K31" s="48"/>
      <c r="L31" s="50"/>
      <c r="M31" s="39"/>
      <c r="N31" s="47"/>
      <c r="O31" s="48"/>
      <c r="P31" s="49"/>
      <c r="Q31" s="51"/>
      <c r="R31" s="47"/>
      <c r="S31" s="48"/>
      <c r="T31" s="49"/>
      <c r="U31" s="51"/>
    </row>
    <row r="32" spans="1:21" ht="25.5" hidden="1">
      <c r="A32" s="43" t="s">
        <v>70</v>
      </c>
      <c r="B32" s="11" t="s">
        <v>25</v>
      </c>
      <c r="C32" s="44"/>
      <c r="D32" s="45">
        <v>500</v>
      </c>
      <c r="E32" s="46"/>
      <c r="F32" s="47"/>
      <c r="G32" s="48"/>
      <c r="H32" s="49"/>
      <c r="I32" s="39"/>
      <c r="J32" s="47"/>
      <c r="K32" s="48"/>
      <c r="L32" s="50"/>
      <c r="M32" s="39"/>
      <c r="N32" s="47"/>
      <c r="O32" s="48"/>
      <c r="P32" s="49"/>
      <c r="Q32" s="51"/>
      <c r="R32" s="47"/>
      <c r="S32" s="48"/>
      <c r="T32" s="49"/>
      <c r="U32" s="51"/>
    </row>
    <row r="33" spans="1:21" ht="12.75">
      <c r="A33" s="52" t="s">
        <v>55</v>
      </c>
      <c r="B33" s="14" t="s">
        <v>71</v>
      </c>
      <c r="C33" s="44"/>
      <c r="D33" s="45"/>
      <c r="E33" s="46"/>
      <c r="F33" s="47"/>
      <c r="G33" s="48"/>
      <c r="H33" s="49"/>
      <c r="I33" s="39"/>
      <c r="J33" s="47"/>
      <c r="K33" s="48"/>
      <c r="L33" s="50"/>
      <c r="M33" s="39"/>
      <c r="N33" s="47"/>
      <c r="O33" s="48"/>
      <c r="P33" s="49"/>
      <c r="Q33" s="51"/>
      <c r="R33" s="47"/>
      <c r="S33" s="48"/>
      <c r="T33" s="49"/>
      <c r="U33" s="51"/>
    </row>
    <row r="34" spans="1:21" ht="25.5">
      <c r="A34" s="53" t="s">
        <v>27</v>
      </c>
      <c r="B34" s="11" t="s">
        <v>72</v>
      </c>
      <c r="C34" s="44"/>
      <c r="D34" s="45">
        <v>100</v>
      </c>
      <c r="E34" s="46"/>
      <c r="F34" s="47"/>
      <c r="G34" s="48"/>
      <c r="H34" s="49"/>
      <c r="I34" s="39"/>
      <c r="J34" s="47"/>
      <c r="K34" s="48"/>
      <c r="L34" s="50"/>
      <c r="M34" s="39"/>
      <c r="N34" s="47"/>
      <c r="O34" s="48"/>
      <c r="P34" s="49"/>
      <c r="Q34" s="51"/>
      <c r="R34" s="47"/>
      <c r="S34" s="48"/>
      <c r="T34" s="49"/>
      <c r="U34" s="51"/>
    </row>
    <row r="35" spans="1:21" ht="25.5">
      <c r="A35" s="53" t="s">
        <v>29</v>
      </c>
      <c r="B35" s="11" t="s">
        <v>73</v>
      </c>
      <c r="C35" s="44"/>
      <c r="D35" s="45">
        <v>500</v>
      </c>
      <c r="E35" s="46"/>
      <c r="F35" s="47"/>
      <c r="G35" s="48"/>
      <c r="H35" s="49"/>
      <c r="I35" s="39"/>
      <c r="J35" s="47"/>
      <c r="K35" s="48"/>
      <c r="L35" s="50"/>
      <c r="M35" s="39"/>
      <c r="N35" s="47"/>
      <c r="O35" s="48"/>
      <c r="P35" s="49"/>
      <c r="Q35" s="51"/>
      <c r="R35" s="47"/>
      <c r="S35" s="48"/>
      <c r="T35" s="49"/>
      <c r="U35" s="51"/>
    </row>
    <row r="36" spans="1:21" ht="12.75">
      <c r="A36" s="54" t="s">
        <v>74</v>
      </c>
      <c r="B36" s="14" t="s">
        <v>31</v>
      </c>
      <c r="C36" s="44"/>
      <c r="D36" s="45">
        <v>10</v>
      </c>
      <c r="E36" s="46"/>
      <c r="F36" s="47">
        <v>3</v>
      </c>
      <c r="G36" s="48">
        <v>100</v>
      </c>
      <c r="H36" s="49">
        <f>F36*G36</f>
        <v>300</v>
      </c>
      <c r="I36" s="39">
        <f>H36-E36</f>
        <v>300</v>
      </c>
      <c r="J36" s="47">
        <v>3</v>
      </c>
      <c r="K36" s="48">
        <v>100</v>
      </c>
      <c r="L36" s="50">
        <f>K36*J36</f>
        <v>300</v>
      </c>
      <c r="M36" s="39">
        <f>L36-E36</f>
        <v>300</v>
      </c>
      <c r="N36" s="47">
        <v>3</v>
      </c>
      <c r="O36" s="48">
        <v>100</v>
      </c>
      <c r="P36" s="49">
        <f>O36*N36</f>
        <v>300</v>
      </c>
      <c r="Q36" s="51">
        <f>P36-E36</f>
        <v>300</v>
      </c>
      <c r="R36" s="47">
        <v>3</v>
      </c>
      <c r="S36" s="48">
        <v>100</v>
      </c>
      <c r="T36" s="49">
        <f>S36*R36</f>
        <v>300</v>
      </c>
      <c r="U36" s="51"/>
    </row>
    <row r="37" spans="1:21" ht="38.25">
      <c r="A37" s="55" t="s">
        <v>75</v>
      </c>
      <c r="B37" s="56" t="s">
        <v>83</v>
      </c>
      <c r="C37" s="44"/>
      <c r="D37" s="57"/>
      <c r="E37" s="46"/>
      <c r="F37" s="58">
        <v>3</v>
      </c>
      <c r="G37" s="59">
        <v>500</v>
      </c>
      <c r="H37" s="60">
        <f>F37*G37</f>
        <v>1500</v>
      </c>
      <c r="I37" s="39">
        <f>H37-E37</f>
        <v>1500</v>
      </c>
      <c r="J37" s="58">
        <v>3</v>
      </c>
      <c r="K37" s="59">
        <v>500</v>
      </c>
      <c r="L37" s="50">
        <f>K37*J37</f>
        <v>1500</v>
      </c>
      <c r="M37" s="39">
        <f>L37-E37</f>
        <v>1500</v>
      </c>
      <c r="N37" s="58">
        <v>3</v>
      </c>
      <c r="O37" s="59">
        <v>500</v>
      </c>
      <c r="P37" s="49">
        <f>O37*N37</f>
        <v>1500</v>
      </c>
      <c r="Q37" s="51">
        <f>P37-E37</f>
        <v>1500</v>
      </c>
      <c r="R37" s="58">
        <v>3</v>
      </c>
      <c r="S37" s="59">
        <v>500</v>
      </c>
      <c r="T37" s="49">
        <f>S37*R37</f>
        <v>1500</v>
      </c>
      <c r="U37" s="51"/>
    </row>
    <row r="38" spans="1:21" ht="15.75">
      <c r="A38" s="61"/>
      <c r="B38" s="62" t="s">
        <v>76</v>
      </c>
      <c r="C38" s="63"/>
      <c r="D38" s="64"/>
      <c r="E38" s="65">
        <v>1218</v>
      </c>
      <c r="F38" s="64">
        <f>SUM(F7:F37)</f>
        <v>24</v>
      </c>
      <c r="G38" s="66"/>
      <c r="H38" s="66">
        <f>SUM(H7:H37)</f>
        <v>12550</v>
      </c>
      <c r="I38" s="67">
        <f>H38-E38</f>
        <v>11332</v>
      </c>
      <c r="J38" s="64">
        <f>SUM(J7:J37)</f>
        <v>18</v>
      </c>
      <c r="K38" s="66"/>
      <c r="L38" s="68">
        <f>SUM(L8:L37)</f>
        <v>4600</v>
      </c>
      <c r="M38" s="67">
        <f>L38-E38</f>
        <v>3382</v>
      </c>
      <c r="N38" s="64">
        <f>SUM(N7:N37)</f>
        <v>19</v>
      </c>
      <c r="O38" s="66"/>
      <c r="P38" s="66">
        <f>SUM(P7:P37)</f>
        <v>2800</v>
      </c>
      <c r="Q38" s="69">
        <f>P38-E38</f>
        <v>1582</v>
      </c>
      <c r="R38" s="64">
        <f>SUM(R7:R37)</f>
        <v>20</v>
      </c>
      <c r="S38" s="66"/>
      <c r="T38" s="66">
        <f>SUM(T7:T37)</f>
        <v>7600</v>
      </c>
      <c r="U38" s="69">
        <f>T38-H38</f>
        <v>-4950</v>
      </c>
    </row>
    <row r="39" spans="1:21" s="74" customFormat="1" ht="12.75">
      <c r="A39" s="70"/>
      <c r="B39" s="71"/>
      <c r="C39" s="72"/>
      <c r="D39" s="72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0" spans="1:21" ht="12.75">
      <c r="A40" s="70"/>
      <c r="B40" s="71"/>
      <c r="C40" s="72"/>
      <c r="D40" s="72"/>
      <c r="E40" s="72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</row>
    <row r="47" ht="15.75">
      <c r="B47" s="75"/>
    </row>
    <row r="48" ht="15.75">
      <c r="B48" s="75"/>
    </row>
  </sheetData>
  <mergeCells count="9">
    <mergeCell ref="A1:U1"/>
    <mergeCell ref="A2:U2"/>
    <mergeCell ref="A4:A5"/>
    <mergeCell ref="B4:B5"/>
    <mergeCell ref="D4:E4"/>
    <mergeCell ref="F4:I4"/>
    <mergeCell ref="J4:M4"/>
    <mergeCell ref="N4:Q4"/>
    <mergeCell ref="R4:U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Noteikumi par apraides atļaujas izsniegšanas, retranslācijas atļaujas izsniegšanas un pakalpojumu sniedzēja, kas sniedz elektronisko plašsaziņas līdzekļu pakalpojumus pēc pieprasījuma, reģistrācijas valsts nodevu</dc:title>
  <dc:subject>Anotācijas pielikums</dc:subject>
  <dc:creator>Ilze Lūkina</dc:creator>
  <cp:keywords/>
  <dc:description>Satiksmes ministrijas
Sakaru departaments
tel.67028116 fakss 67820636</dc:description>
  <cp:lastModifiedBy>ilukina</cp:lastModifiedBy>
  <cp:lastPrinted>2010-12-22T11:10:26Z</cp:lastPrinted>
  <dcterms:created xsi:type="dcterms:W3CDTF">2010-12-13T11:39:05Z</dcterms:created>
  <dcterms:modified xsi:type="dcterms:W3CDTF">2010-12-22T11:16:13Z</dcterms:modified>
  <cp:category/>
  <cp:version/>
  <cp:contentType/>
  <cp:contentStatus/>
</cp:coreProperties>
</file>