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pārrēķins'!$A$1:$F$21</definedName>
  </definedNames>
  <calcPr calcId="145621"/>
</workbook>
</file>

<file path=xl/calcChain.xml><?xml version="1.0" encoding="utf-8"?>
<calcChain xmlns="http://schemas.openxmlformats.org/spreadsheetml/2006/main">
  <c r="D15" i="12" l="1"/>
  <c r="F15" i="12" s="1"/>
  <c r="D99" i="12"/>
  <c r="F99" i="12" s="1"/>
  <c r="D98" i="12"/>
  <c r="F98" i="12" s="1"/>
  <c r="D97" i="12"/>
  <c r="F97" i="12" s="1"/>
  <c r="D96" i="12"/>
  <c r="F96" i="12" s="1"/>
  <c r="D95" i="12"/>
  <c r="F95" i="12" s="1"/>
  <c r="D94" i="12"/>
  <c r="F94" i="12" s="1"/>
  <c r="D93" i="12"/>
  <c r="F93" i="12" s="1"/>
  <c r="D92" i="12"/>
  <c r="F92" i="12" s="1"/>
  <c r="D91" i="12"/>
  <c r="F91" i="12" s="1"/>
  <c r="D90" i="12"/>
  <c r="F90" i="12" s="1"/>
  <c r="D89" i="12"/>
  <c r="F89" i="12" s="1"/>
  <c r="D88" i="12"/>
  <c r="F88" i="12" s="1"/>
  <c r="D87" i="12"/>
  <c r="F87" i="12" s="1"/>
  <c r="D86" i="12"/>
  <c r="F86" i="12" s="1"/>
  <c r="D85" i="12"/>
  <c r="F85" i="12" s="1"/>
  <c r="D84" i="12"/>
  <c r="F84" i="12" s="1"/>
  <c r="D83" i="12"/>
  <c r="F83" i="12" s="1"/>
  <c r="D82" i="12"/>
  <c r="F82" i="12" s="1"/>
  <c r="D81" i="12"/>
  <c r="F81" i="12" s="1"/>
  <c r="D80" i="12"/>
  <c r="F80" i="12" s="1"/>
  <c r="D79" i="12"/>
  <c r="F79" i="12" s="1"/>
  <c r="D78" i="12"/>
  <c r="F78" i="12" s="1"/>
  <c r="D77" i="12"/>
  <c r="F77" i="12" s="1"/>
  <c r="D76" i="12"/>
  <c r="F76" i="12" s="1"/>
  <c r="D75" i="12"/>
  <c r="F75" i="12" s="1"/>
  <c r="D74" i="12"/>
  <c r="F74" i="12" s="1"/>
  <c r="D73" i="12"/>
  <c r="F73" i="12" s="1"/>
  <c r="D72" i="12"/>
  <c r="F72" i="12" s="1"/>
  <c r="D71" i="12"/>
  <c r="F71" i="12" s="1"/>
  <c r="D70" i="12"/>
  <c r="F70" i="12" s="1"/>
  <c r="D69" i="12"/>
  <c r="F69" i="12" s="1"/>
  <c r="D68" i="12"/>
  <c r="F68" i="12" s="1"/>
  <c r="D67" i="12"/>
  <c r="F67" i="12" s="1"/>
  <c r="D66" i="12"/>
  <c r="F66" i="12" s="1"/>
  <c r="D65" i="12"/>
  <c r="F65" i="12" s="1"/>
  <c r="D64" i="12"/>
  <c r="F64" i="12" s="1"/>
  <c r="D63" i="12"/>
  <c r="F63" i="12" s="1"/>
  <c r="D62" i="12"/>
  <c r="F62" i="12" s="1"/>
  <c r="D61" i="12"/>
  <c r="F61" i="12" s="1"/>
  <c r="D60" i="12"/>
  <c r="F60" i="12" s="1"/>
  <c r="D59" i="12"/>
  <c r="F59" i="12" s="1"/>
  <c r="D58" i="12"/>
  <c r="F58" i="12" s="1"/>
  <c r="D57" i="12"/>
  <c r="F57" i="12" s="1"/>
  <c r="D56" i="12"/>
  <c r="F56" i="12" s="1"/>
  <c r="D55" i="12"/>
  <c r="F55" i="12" s="1"/>
  <c r="D54" i="12"/>
  <c r="F54" i="12" s="1"/>
  <c r="D53" i="12"/>
  <c r="F53" i="12" s="1"/>
  <c r="D52" i="12"/>
  <c r="F52" i="12" s="1"/>
  <c r="D51" i="12"/>
  <c r="F51" i="12" s="1"/>
  <c r="D50" i="12"/>
  <c r="F50" i="12" s="1"/>
  <c r="D49" i="12"/>
  <c r="F49" i="12" s="1"/>
  <c r="D48" i="12"/>
  <c r="F48" i="12" s="1"/>
  <c r="D47" i="12"/>
  <c r="F47" i="12" s="1"/>
  <c r="D46" i="12"/>
  <c r="F46" i="12" s="1"/>
  <c r="D45" i="12"/>
  <c r="F45" i="12" s="1"/>
  <c r="D44" i="12"/>
  <c r="F44" i="12" s="1"/>
  <c r="D43" i="12"/>
  <c r="F43" i="12" s="1"/>
  <c r="D42" i="12"/>
  <c r="F42" i="12" s="1"/>
  <c r="D41" i="12"/>
  <c r="F41" i="12" s="1"/>
  <c r="D40" i="12"/>
  <c r="F40" i="12" s="1"/>
  <c r="D39" i="12"/>
  <c r="F39" i="12" s="1"/>
  <c r="D38" i="12"/>
  <c r="F38" i="12" s="1"/>
  <c r="D37" i="12"/>
  <c r="F37" i="12" s="1"/>
  <c r="D36" i="12"/>
  <c r="F36" i="12" s="1"/>
  <c r="D35" i="12"/>
  <c r="F35" i="12" s="1"/>
  <c r="D34" i="12"/>
  <c r="F34" i="12" s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<sst xmlns="http://schemas.openxmlformats.org/spreadsheetml/2006/main" count="212" uniqueCount="171">
  <si>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</si>
  <si>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</si>
  <si>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</si>
  <si>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</si>
  <si>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</si>
  <si>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</si>
  <si>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</si>
  <si>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</si>
  <si>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</si>
  <si>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</si>
  <si>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 xml:space="preserve">Ministru kabineta 2008.gada 15.septembra noteikumi Nr. 747 „Noteikumi par zvērinātu notāru atlīdzības taksēm un to noteikšanas kārtību” </t>
  </si>
  <si>
    <t xml:space="preserve">Spēkā esošajā normatīvajā aktā paredzētā naudas summa latos </t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</si>
  <si>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</si>
  <si>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Summa, kas paredzēta normatīvā akta projektā, euro </t>
  </si>
  <si>
    <r>
      <t xml:space="preserve"> Izmaiņas pret sākotnējā normatīvajā aktā norādīto summu, euro 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</si>
  <si>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 Ministru kabineta noteikumu projekta „Noteikumi par zvērinātu notāru atlīdzības taksēm un to noteikšanas kārtību” sākotnējās ietekmes novērtējuma ziņojumam (anotācijai)</t>
  </si>
  <si>
    <t xml:space="preserve">6.1.apakšpunkts </t>
  </si>
  <si>
    <t xml:space="preserve">6.2.apakšpunkts </t>
  </si>
  <si>
    <t xml:space="preserve">6.3.apakšpunkts </t>
  </si>
  <si>
    <t xml:space="preserve">6.4.apakšpunkts </t>
  </si>
  <si>
    <t xml:space="preserve">6.5.apakšpunkts </t>
  </si>
  <si>
    <t xml:space="preserve">6.6.apakšpunkts </t>
  </si>
  <si>
    <t xml:space="preserve">7.punkts </t>
  </si>
  <si>
    <t xml:space="preserve">8.1.apakšpunkts </t>
  </si>
  <si>
    <t xml:space="preserve">8.2.apakšpunkts </t>
  </si>
  <si>
    <t xml:space="preserve">8.3.apakšpunkts </t>
  </si>
  <si>
    <t xml:space="preserve">8.4.apakšpunkts </t>
  </si>
  <si>
    <t xml:space="preserve">8.5.apakšpunkts </t>
  </si>
  <si>
    <t xml:space="preserve">9.punkts </t>
  </si>
  <si>
    <t xml:space="preserve">10.punkts </t>
  </si>
  <si>
    <t xml:space="preserve">11.punkts </t>
  </si>
  <si>
    <t xml:space="preserve">12.punkts </t>
  </si>
  <si>
    <t xml:space="preserve">13.punkts </t>
  </si>
  <si>
    <t xml:space="preserve">14.punkts </t>
  </si>
  <si>
    <t xml:space="preserve">15.punkts </t>
  </si>
  <si>
    <t xml:space="preserve">16.punkts </t>
  </si>
  <si>
    <t xml:space="preserve">17.punkts </t>
  </si>
  <si>
    <t xml:space="preserve">18.punkts </t>
  </si>
  <si>
    <t xml:space="preserve">19.punkts </t>
  </si>
  <si>
    <t xml:space="preserve">21.punkts </t>
  </si>
  <si>
    <t xml:space="preserve">22.punkts </t>
  </si>
  <si>
    <t xml:space="preserve">23.punkts </t>
  </si>
  <si>
    <t xml:space="preserve">24.punkts </t>
  </si>
  <si>
    <t xml:space="preserve">25.punkts </t>
  </si>
  <si>
    <t xml:space="preserve">26.punkts </t>
  </si>
  <si>
    <t xml:space="preserve">27.punkts </t>
  </si>
  <si>
    <t xml:space="preserve">28.punkts </t>
  </si>
  <si>
    <t xml:space="preserve">29.punkts </t>
  </si>
  <si>
    <t xml:space="preserve">30.punkts </t>
  </si>
  <si>
    <t xml:space="preserve">31.punkts </t>
  </si>
  <si>
    <t xml:space="preserve">32.punkts </t>
  </si>
  <si>
    <t xml:space="preserve">33.punkts </t>
  </si>
  <si>
    <t xml:space="preserve">34.punkts </t>
  </si>
  <si>
    <t xml:space="preserve">36.punkts </t>
  </si>
  <si>
    <t xml:space="preserve">37.punkts </t>
  </si>
  <si>
    <t xml:space="preserve">38.punkts </t>
  </si>
  <si>
    <t xml:space="preserve">39.1.apakšpunkts </t>
  </si>
  <si>
    <t xml:space="preserve">39.2.apakšpunkts </t>
  </si>
  <si>
    <t xml:space="preserve">39.3.apakšpunkts </t>
  </si>
  <si>
    <t xml:space="preserve">39.4.apakšpunkts </t>
  </si>
  <si>
    <t xml:space="preserve">39.5.apakšpunkts </t>
  </si>
  <si>
    <t xml:space="preserve">41.punkts </t>
  </si>
  <si>
    <t xml:space="preserve">42.punkts </t>
  </si>
  <si>
    <t xml:space="preserve">43.punkts </t>
  </si>
  <si>
    <t xml:space="preserve">44.punkts </t>
  </si>
  <si>
    <t xml:space="preserve">45.punkts </t>
  </si>
  <si>
    <t xml:space="preserve">46.punkts </t>
  </si>
  <si>
    <t xml:space="preserve">48.punkts </t>
  </si>
  <si>
    <t xml:space="preserve">49.punkts </t>
  </si>
  <si>
    <t xml:space="preserve">50.punkts </t>
  </si>
  <si>
    <t xml:space="preserve">51.punkts </t>
  </si>
  <si>
    <t xml:space="preserve">52.punkts </t>
  </si>
  <si>
    <t xml:space="preserve">53.punkts </t>
  </si>
  <si>
    <t xml:space="preserve">54.punkts </t>
  </si>
  <si>
    <t xml:space="preserve">Tieslietu ministrs </t>
  </si>
  <si>
    <t>________________</t>
  </si>
  <si>
    <t xml:space="preserve">D.Baha </t>
  </si>
  <si>
    <t>67036838, Daina.Baha@tm.gov.lv</t>
  </si>
  <si>
    <t>J.Bordāns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</si>
  <si>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</si>
  <si>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</si>
  <si>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</si>
  <si>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</si>
  <si>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</si>
  <si>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</si>
  <si>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</si>
  <si>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</si>
  <si>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</si>
  <si>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</si>
  <si>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</si>
  <si>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</si>
  <si>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</si>
  <si>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</si>
  <si>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</si>
  <si>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</si>
  <si>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</si>
  <si>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</si>
  <si>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</si>
  <si>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</si>
  <si>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</si>
  <si>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</si>
  <si>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</si>
  <si>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</si>
  <si>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</si>
  <si>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</si>
  <si>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</si>
  <si>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</si>
  <si>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</si>
  <si>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</si>
  <si>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</si>
  <si>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</si>
  <si>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</si>
  <si>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</si>
  <si>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</si>
  <si>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</si>
  <si>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</si>
  <si>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</si>
  <si>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</si>
  <si>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</si>
  <si>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</si>
  <si>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</si>
  <si>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</si>
  <si>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</si>
  <si>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</si>
  <si>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</si>
  <si>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</si>
  <si>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</si>
  <si>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</si>
  <si>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</si>
  <si>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</si>
  <si>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</si>
  <si>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</si>
  <si>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</si>
  <si>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</si>
  <si>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</si>
  <si>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</si>
  <si>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</si>
  <si>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</si>
  <si>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</si>
  <si>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</si>
  <si>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</si>
  <si>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</si>
  <si>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</si>
  <si>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</si>
  <si>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</si>
  <si>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</si>
  <si>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</si>
  <si>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</si>
  <si>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</si>
  <si>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</si>
  <si>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</si>
  <si>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</si>
  <si>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</si>
  <si>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</si>
  <si>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</si>
  <si>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</si>
  <si>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</si>
  <si>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</si>
  <si>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</si>
  <si>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</si>
  <si>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</si>
  <si>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</si>
  <si>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</si>
  <si>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</si>
  <si>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</si>
  <si>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</si>
  <si>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</si>
  <si>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</si>
  <si>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</si>
  <si>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TMAnotp_170713_takses</t>
  </si>
  <si>
    <t xml:space="preserve">17.07.2013. 10:48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</si>
</sst>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zoomScale="90" zoomScaleNormal="90" zoomScaleSheetLayoutView="70" workbookViewId="0">
      <selection activeCell="C108" sqref="C108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8.85546875" style="7" customWidth="1"/>
    <col min="7" max="7" width="9.140625" style="7" hidden="1" customWidth="1"/>
    <col min="8" max="16384" width="9.140625" style="7"/>
  </cols>
  <sheetData>
    <row r="1" spans="1:7" s="5" customFormat="1" ht="183" customHeight="1" x14ac:dyDescent="0.3">
      <c r="E1" s="6"/>
      <c r="F1" s="28" t="s">
        <v>15</v>
      </c>
      <c r="G1" s="28"/>
    </row>
    <row r="2" spans="1:7" s="5" customFormat="1" ht="57" customHeight="1" x14ac:dyDescent="0.3">
      <c r="A2" s="26" t="s">
        <v>0</v>
      </c>
      <c r="B2" s="27"/>
      <c r="C2" s="24" t="s">
        <v>10</v>
      </c>
      <c r="D2" s="25"/>
      <c r="E2" s="25"/>
      <c r="F2" s="25"/>
    </row>
    <row r="3" spans="1:7" ht="97.5" x14ac:dyDescent="0.3">
      <c r="A3" s="8" t="s">
        <v>8</v>
      </c>
      <c r="B3" s="8" t="s">
        <v>7</v>
      </c>
      <c r="C3" s="8" t="s">
        <v>11</v>
      </c>
      <c r="D3" s="8" t="s">
        <v>12</v>
      </c>
      <c r="E3" s="8" t="s">
        <v>13</v>
      </c>
      <c r="F3" s="8" t="s">
        <v>14</v>
      </c>
    </row>
    <row r="4" spans="1:7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7" ht="25.5" customHeight="1" x14ac:dyDescent="0.3">
      <c r="A5" s="21" t="s">
        <v>1</v>
      </c>
      <c r="B5" s="10" t="s">
        <v>16</v>
      </c>
      <c r="C5" s="11">
        <v>1000</v>
      </c>
      <c r="D5" s="12">
        <f>C5/0.702804</f>
        <v>1422.8718106328365</v>
      </c>
      <c r="E5" s="13">
        <v>1424</v>
      </c>
      <c r="F5" s="12">
        <f>E5-D5</f>
        <v>1.1281893671634862</v>
      </c>
    </row>
    <row r="6" spans="1:7" ht="24" customHeight="1" x14ac:dyDescent="0.3">
      <c r="A6" s="15" t="s">
        <v>4</v>
      </c>
      <c r="B6" s="14" t="s">
        <v>16</v>
      </c>
      <c r="C6" s="15">
        <v>11</v>
      </c>
      <c r="D6" s="12">
        <f t="shared" ref="D6:D69" si="0">C6/0.702804</f>
        <v>15.651589916961202</v>
      </c>
      <c r="E6" s="15">
        <v>15.65</v>
      </c>
      <c r="F6" s="12">
        <f t="shared" ref="F6:F99" si="1">E6-D6</f>
        <v>-1.5899169612012543E-3</v>
      </c>
    </row>
    <row r="7" spans="1:7" ht="21" customHeight="1" x14ac:dyDescent="0.3">
      <c r="A7" s="15" t="s">
        <v>5</v>
      </c>
      <c r="B7" s="14" t="s">
        <v>17</v>
      </c>
      <c r="C7" s="15">
        <v>1001</v>
      </c>
      <c r="D7" s="12">
        <f t="shared" si="0"/>
        <v>1424.2946824434694</v>
      </c>
      <c r="E7" s="15">
        <v>1425</v>
      </c>
      <c r="F7" s="12">
        <f t="shared" si="1"/>
        <v>0.70531755653064465</v>
      </c>
    </row>
    <row r="8" spans="1:7" s="5" customFormat="1" ht="24" customHeight="1" x14ac:dyDescent="0.3">
      <c r="A8" s="15" t="s">
        <v>79</v>
      </c>
      <c r="B8" s="14" t="s">
        <v>17</v>
      </c>
      <c r="C8" s="16">
        <v>5000</v>
      </c>
      <c r="D8" s="12">
        <f t="shared" si="0"/>
        <v>7114.3590531641821</v>
      </c>
      <c r="E8" s="16">
        <v>7115</v>
      </c>
      <c r="F8" s="12">
        <f t="shared" si="1"/>
        <v>0.64094683581788559</v>
      </c>
    </row>
    <row r="9" spans="1:7" s="5" customFormat="1" ht="22.5" customHeight="1" x14ac:dyDescent="0.3">
      <c r="A9" s="15" t="s">
        <v>6</v>
      </c>
      <c r="B9" s="14" t="s">
        <v>17</v>
      </c>
      <c r="C9" s="16">
        <v>11</v>
      </c>
      <c r="D9" s="12">
        <f t="shared" si="0"/>
        <v>15.651589916961202</v>
      </c>
      <c r="E9" s="16">
        <v>15.65</v>
      </c>
      <c r="F9" s="12">
        <f t="shared" si="1"/>
        <v>-1.5899169612012543E-3</v>
      </c>
    </row>
    <row r="10" spans="1:7" s="5" customFormat="1" ht="20.25" customHeight="1" x14ac:dyDescent="0.3">
      <c r="A10" s="15" t="s">
        <v>80</v>
      </c>
      <c r="B10" s="14" t="s">
        <v>17</v>
      </c>
      <c r="C10" s="15">
        <v>1000</v>
      </c>
      <c r="D10" s="12">
        <f t="shared" si="0"/>
        <v>1422.8718106328365</v>
      </c>
      <c r="E10" s="15">
        <v>1424</v>
      </c>
      <c r="F10" s="12">
        <f t="shared" si="1"/>
        <v>1.1281893671634862</v>
      </c>
    </row>
    <row r="11" spans="1:7" s="5" customFormat="1" ht="21.75" customHeight="1" x14ac:dyDescent="0.3">
      <c r="A11" s="15" t="s">
        <v>81</v>
      </c>
      <c r="B11" s="14" t="s">
        <v>18</v>
      </c>
      <c r="C11" s="15">
        <v>5001</v>
      </c>
      <c r="D11" s="12">
        <f t="shared" si="0"/>
        <v>7115.7819249748154</v>
      </c>
      <c r="E11" s="15">
        <v>7116</v>
      </c>
      <c r="F11" s="12">
        <f t="shared" si="1"/>
        <v>0.21807502518458932</v>
      </c>
    </row>
    <row r="12" spans="1:7" s="5" customFormat="1" ht="15.75" customHeight="1" x14ac:dyDescent="0.3">
      <c r="A12" s="15" t="s">
        <v>82</v>
      </c>
      <c r="B12" s="14" t="s">
        <v>18</v>
      </c>
      <c r="C12" s="15">
        <v>20000</v>
      </c>
      <c r="D12" s="12">
        <f t="shared" si="0"/>
        <v>28457.436212656728</v>
      </c>
      <c r="E12" s="15">
        <v>28458</v>
      </c>
      <c r="F12" s="12">
        <f t="shared" si="1"/>
        <v>0.56378734327154234</v>
      </c>
    </row>
    <row r="13" spans="1:7" s="5" customFormat="1" ht="27.75" customHeight="1" x14ac:dyDescent="0.3">
      <c r="A13" s="15" t="s">
        <v>83</v>
      </c>
      <c r="B13" s="14" t="s">
        <v>18</v>
      </c>
      <c r="C13" s="15">
        <v>50.6</v>
      </c>
      <c r="D13" s="12">
        <f t="shared" si="0"/>
        <v>71.997313618021522</v>
      </c>
      <c r="E13" s="15">
        <v>72</v>
      </c>
      <c r="F13" s="12">
        <f t="shared" si="1"/>
        <v>2.6863819784779253E-3</v>
      </c>
    </row>
    <row r="14" spans="1:7" s="5" customFormat="1" ht="21.75" customHeight="1" x14ac:dyDescent="0.3">
      <c r="A14" s="15" t="s">
        <v>84</v>
      </c>
      <c r="B14" s="14" t="s">
        <v>18</v>
      </c>
      <c r="C14" s="15">
        <v>5000</v>
      </c>
      <c r="D14" s="12">
        <f t="shared" si="0"/>
        <v>7114.3590531641821</v>
      </c>
      <c r="E14" s="15">
        <v>7115</v>
      </c>
      <c r="F14" s="12">
        <f t="shared" si="1"/>
        <v>0.64094683581788559</v>
      </c>
    </row>
    <row r="15" spans="1:7" s="5" customFormat="1" ht="21.75" customHeight="1" x14ac:dyDescent="0.3">
      <c r="A15" s="22" t="s">
        <v>85</v>
      </c>
      <c r="B15" s="14" t="s">
        <v>19</v>
      </c>
      <c r="C15" s="15">
        <v>20001</v>
      </c>
      <c r="D15" s="12">
        <f t="shared" si="0"/>
        <v>28458.859084467364</v>
      </c>
      <c r="E15" s="15">
        <v>28459</v>
      </c>
      <c r="F15" s="12">
        <f t="shared" si="1"/>
        <v>0.14091553263642709</v>
      </c>
    </row>
    <row r="16" spans="1:7" s="5" customFormat="1" ht="27.75" customHeight="1" x14ac:dyDescent="0.3">
      <c r="A16" s="22" t="s">
        <v>86</v>
      </c>
      <c r="B16" s="14" t="s">
        <v>19</v>
      </c>
      <c r="C16" s="15">
        <v>50000</v>
      </c>
      <c r="D16" s="12">
        <f t="shared" si="0"/>
        <v>71143.590531641821</v>
      </c>
      <c r="E16" s="15">
        <v>71145</v>
      </c>
      <c r="F16" s="12">
        <f t="shared" si="1"/>
        <v>1.4094683581788559</v>
      </c>
    </row>
    <row r="17" spans="1:6" s="5" customFormat="1" x14ac:dyDescent="0.3">
      <c r="A17" s="22" t="s">
        <v>87</v>
      </c>
      <c r="B17" s="14" t="s">
        <v>19</v>
      </c>
      <c r="C17" s="15">
        <v>166.1</v>
      </c>
      <c r="D17" s="12">
        <f t="shared" si="0"/>
        <v>236.33900774611413</v>
      </c>
      <c r="E17" s="15">
        <v>236.34</v>
      </c>
      <c r="F17" s="12">
        <f t="shared" si="1"/>
        <v>9.9225388586887675E-4</v>
      </c>
    </row>
    <row r="18" spans="1:6" s="5" customFormat="1" x14ac:dyDescent="0.3">
      <c r="A18" s="22" t="s">
        <v>88</v>
      </c>
      <c r="B18" s="14" t="s">
        <v>19</v>
      </c>
      <c r="C18" s="15">
        <v>20000</v>
      </c>
      <c r="D18" s="12">
        <f t="shared" si="0"/>
        <v>28457.436212656728</v>
      </c>
      <c r="E18" s="15">
        <v>28458</v>
      </c>
      <c r="F18" s="12">
        <f t="shared" si="1"/>
        <v>0.56378734327154234</v>
      </c>
    </row>
    <row r="19" spans="1:6" x14ac:dyDescent="0.3">
      <c r="A19" s="22" t="s">
        <v>89</v>
      </c>
      <c r="B19" s="14" t="s">
        <v>20</v>
      </c>
      <c r="C19" s="15">
        <v>50001</v>
      </c>
      <c r="D19" s="12">
        <f t="shared" si="0"/>
        <v>71145.013403452453</v>
      </c>
      <c r="E19" s="15">
        <v>71146</v>
      </c>
      <c r="F19" s="12">
        <f t="shared" si="1"/>
        <v>0.98659654754737858</v>
      </c>
    </row>
    <row r="20" spans="1:6" x14ac:dyDescent="0.3">
      <c r="A20" s="22" t="s">
        <v>90</v>
      </c>
      <c r="B20" s="14" t="s">
        <v>20</v>
      </c>
      <c r="C20" s="15">
        <v>100000</v>
      </c>
      <c r="D20" s="12">
        <f t="shared" si="0"/>
        <v>142287.18106328364</v>
      </c>
      <c r="E20" s="15">
        <v>142288</v>
      </c>
      <c r="F20" s="12">
        <f t="shared" si="1"/>
        <v>0.8189367163577117</v>
      </c>
    </row>
    <row r="21" spans="1:6" x14ac:dyDescent="0.3">
      <c r="A21" s="22" t="s">
        <v>91</v>
      </c>
      <c r="B21" s="14" t="s">
        <v>20</v>
      </c>
      <c r="C21" s="15">
        <v>331.1</v>
      </c>
      <c r="D21" s="12">
        <f t="shared" si="0"/>
        <v>471.11285650053219</v>
      </c>
      <c r="E21" s="15">
        <v>471.11</v>
      </c>
      <c r="F21" s="12">
        <f t="shared" si="1"/>
        <v>-2.8565005321752324E-3</v>
      </c>
    </row>
    <row r="22" spans="1:6" x14ac:dyDescent="0.3">
      <c r="A22" s="23" t="s">
        <v>92</v>
      </c>
      <c r="B22" s="14" t="s">
        <v>20</v>
      </c>
      <c r="C22" s="15">
        <v>50000</v>
      </c>
      <c r="D22" s="12">
        <f t="shared" si="0"/>
        <v>71143.590531641821</v>
      </c>
      <c r="E22" s="15">
        <v>71145</v>
      </c>
      <c r="F22" s="12">
        <f t="shared" si="1"/>
        <v>1.4094683581788559</v>
      </c>
    </row>
    <row r="23" spans="1:6" x14ac:dyDescent="0.3">
      <c r="A23" s="23" t="s">
        <v>93</v>
      </c>
      <c r="B23" s="14" t="s">
        <v>21</v>
      </c>
      <c r="C23" s="15">
        <v>100001</v>
      </c>
      <c r="D23" s="12">
        <f t="shared" si="0"/>
        <v>142288.60393509429</v>
      </c>
      <c r="E23" s="15">
        <v>142289</v>
      </c>
      <c r="F23" s="12">
        <f t="shared" si="1"/>
        <v>0.39606490571168251</v>
      </c>
    </row>
    <row r="24" spans="1:6" x14ac:dyDescent="0.3">
      <c r="A24" s="23" t="s">
        <v>94</v>
      </c>
      <c r="B24" s="14" t="s">
        <v>21</v>
      </c>
      <c r="C24" s="15">
        <v>496.1</v>
      </c>
      <c r="D24" s="12">
        <f t="shared" si="0"/>
        <v>705.88670525495024</v>
      </c>
      <c r="E24" s="15">
        <v>705.89</v>
      </c>
      <c r="F24" s="12">
        <f t="shared" si="1"/>
        <v>3.2947450497431419E-3</v>
      </c>
    </row>
    <row r="25" spans="1:6" x14ac:dyDescent="0.3">
      <c r="A25" s="23" t="s">
        <v>95</v>
      </c>
      <c r="B25" s="14" t="s">
        <v>21</v>
      </c>
      <c r="C25" s="15">
        <v>100000</v>
      </c>
      <c r="D25" s="12">
        <f t="shared" si="0"/>
        <v>142287.18106328364</v>
      </c>
      <c r="E25" s="15">
        <v>142288</v>
      </c>
      <c r="F25" s="12">
        <f>E25-D25</f>
        <v>0.8189367163577117</v>
      </c>
    </row>
    <row r="26" spans="1:6" x14ac:dyDescent="0.3">
      <c r="A26" s="23" t="s">
        <v>96</v>
      </c>
      <c r="B26" s="14" t="s">
        <v>22</v>
      </c>
      <c r="C26" s="15">
        <v>19.8</v>
      </c>
      <c r="D26" s="12">
        <f t="shared" si="0"/>
        <v>28.172861850530165</v>
      </c>
      <c r="E26" s="15">
        <v>28.17</v>
      </c>
      <c r="F26" s="12">
        <f t="shared" si="1"/>
        <v>-2.8618505301629682E-3</v>
      </c>
    </row>
    <row r="27" spans="1:6" x14ac:dyDescent="0.3">
      <c r="A27" s="23" t="s">
        <v>97</v>
      </c>
      <c r="B27" s="14" t="s">
        <v>23</v>
      </c>
      <c r="C27" s="15">
        <v>27.5</v>
      </c>
      <c r="D27" s="12">
        <f t="shared" si="0"/>
        <v>39.128974792403007</v>
      </c>
      <c r="E27" s="15">
        <v>39.130000000000003</v>
      </c>
      <c r="F27" s="12">
        <f t="shared" si="1"/>
        <v>1.0252075969958696E-3</v>
      </c>
    </row>
    <row r="28" spans="1:6" x14ac:dyDescent="0.3">
      <c r="A28" s="23" t="s">
        <v>98</v>
      </c>
      <c r="B28" s="14" t="s">
        <v>24</v>
      </c>
      <c r="C28" s="15">
        <v>14.3</v>
      </c>
      <c r="D28" s="12">
        <f t="shared" si="0"/>
        <v>20.347066892049561</v>
      </c>
      <c r="E28" s="15">
        <v>20.350000000000001</v>
      </c>
      <c r="F28" s="12">
        <f t="shared" si="1"/>
        <v>2.9331079504402169E-3</v>
      </c>
    </row>
    <row r="29" spans="1:6" x14ac:dyDescent="0.3">
      <c r="A29" s="23" t="s">
        <v>99</v>
      </c>
      <c r="B29" s="14" t="s">
        <v>25</v>
      </c>
      <c r="C29" s="15">
        <v>11</v>
      </c>
      <c r="D29" s="12">
        <f t="shared" si="0"/>
        <v>15.651589916961202</v>
      </c>
      <c r="E29" s="15">
        <v>15.65</v>
      </c>
      <c r="F29" s="12">
        <f t="shared" si="1"/>
        <v>-1.5899169612012543E-3</v>
      </c>
    </row>
    <row r="30" spans="1:6" x14ac:dyDescent="0.3">
      <c r="A30" s="23" t="s">
        <v>100</v>
      </c>
      <c r="B30" s="14" t="s">
        <v>26</v>
      </c>
      <c r="C30" s="15">
        <v>1</v>
      </c>
      <c r="D30" s="12">
        <f t="shared" si="0"/>
        <v>1.4228718106328364</v>
      </c>
      <c r="E30" s="15">
        <v>1.42</v>
      </c>
      <c r="F30" s="12">
        <f t="shared" si="1"/>
        <v>-2.8718106328364801E-3</v>
      </c>
    </row>
    <row r="31" spans="1:6" x14ac:dyDescent="0.3">
      <c r="A31" s="23" t="s">
        <v>101</v>
      </c>
      <c r="B31" s="14" t="s">
        <v>27</v>
      </c>
      <c r="C31" s="15">
        <v>3</v>
      </c>
      <c r="D31" s="12">
        <f t="shared" si="0"/>
        <v>4.2686154318985094</v>
      </c>
      <c r="E31" s="15">
        <v>4.2699999999999996</v>
      </c>
      <c r="F31" s="12">
        <f t="shared" si="1"/>
        <v>1.3845681014901245E-3</v>
      </c>
    </row>
    <row r="32" spans="1:6" x14ac:dyDescent="0.3">
      <c r="A32" s="23" t="s">
        <v>102</v>
      </c>
      <c r="B32" s="14" t="s">
        <v>28</v>
      </c>
      <c r="C32" s="15">
        <v>4.4000000000000004</v>
      </c>
      <c r="D32" s="12">
        <f t="shared" si="0"/>
        <v>6.2606359667844815</v>
      </c>
      <c r="E32" s="15">
        <v>6.26</v>
      </c>
      <c r="F32" s="12">
        <f t="shared" si="1"/>
        <v>-6.3596678448174515E-4</v>
      </c>
    </row>
    <row r="33" spans="1:6" x14ac:dyDescent="0.3">
      <c r="A33" s="23" t="s">
        <v>103</v>
      </c>
      <c r="B33" s="14" t="s">
        <v>29</v>
      </c>
      <c r="C33" s="15">
        <v>55</v>
      </c>
      <c r="D33" s="12">
        <f t="shared" si="0"/>
        <v>78.257949584806013</v>
      </c>
      <c r="E33" s="15">
        <v>78.260000000000005</v>
      </c>
      <c r="F33" s="12">
        <f t="shared" si="1"/>
        <v>2.0504151939917392E-3</v>
      </c>
    </row>
    <row r="34" spans="1:6" x14ac:dyDescent="0.3">
      <c r="A34" s="23" t="s">
        <v>104</v>
      </c>
      <c r="B34" s="14" t="s">
        <v>30</v>
      </c>
      <c r="C34" s="15">
        <v>6.6</v>
      </c>
      <c r="D34" s="12">
        <f t="shared" si="0"/>
        <v>9.390953950176721</v>
      </c>
      <c r="E34" s="15">
        <v>9.39</v>
      </c>
      <c r="F34" s="12">
        <f t="shared" si="1"/>
        <v>-9.5395017672039728E-4</v>
      </c>
    </row>
    <row r="35" spans="1:6" x14ac:dyDescent="0.3">
      <c r="A35" s="23" t="s">
        <v>105</v>
      </c>
      <c r="B35" s="14" t="s">
        <v>31</v>
      </c>
      <c r="C35" s="15">
        <v>25.3</v>
      </c>
      <c r="D35" s="12">
        <f t="shared" si="0"/>
        <v>35.998656809010761</v>
      </c>
      <c r="E35" s="15">
        <v>36</v>
      </c>
      <c r="F35" s="12">
        <f t="shared" si="1"/>
        <v>1.3431909892389626E-3</v>
      </c>
    </row>
    <row r="36" spans="1:6" x14ac:dyDescent="0.3">
      <c r="A36" s="23" t="s">
        <v>106</v>
      </c>
      <c r="B36" s="14" t="s">
        <v>32</v>
      </c>
      <c r="C36" s="15">
        <v>36.299999999999997</v>
      </c>
      <c r="D36" s="12">
        <f t="shared" si="0"/>
        <v>51.650246725971961</v>
      </c>
      <c r="E36" s="15">
        <v>51.65</v>
      </c>
      <c r="F36" s="12">
        <f t="shared" si="1"/>
        <v>-2.4672597196229162E-4</v>
      </c>
    </row>
    <row r="37" spans="1:6" x14ac:dyDescent="0.3">
      <c r="A37" s="23" t="s">
        <v>107</v>
      </c>
      <c r="B37" s="14" t="s">
        <v>33</v>
      </c>
      <c r="C37" s="15">
        <v>16.5</v>
      </c>
      <c r="D37" s="12">
        <f t="shared" si="0"/>
        <v>23.477384875441803</v>
      </c>
      <c r="E37" s="15">
        <v>23.48</v>
      </c>
      <c r="F37" s="12">
        <f t="shared" si="1"/>
        <v>2.6151245581971239E-3</v>
      </c>
    </row>
    <row r="38" spans="1:6" x14ac:dyDescent="0.3">
      <c r="A38" s="23" t="s">
        <v>108</v>
      </c>
      <c r="B38" s="14" t="s">
        <v>34</v>
      </c>
      <c r="C38" s="15">
        <v>7.7</v>
      </c>
      <c r="D38" s="12">
        <f t="shared" si="0"/>
        <v>10.956112941872842</v>
      </c>
      <c r="E38" s="15">
        <v>10.96</v>
      </c>
      <c r="F38" s="12">
        <f t="shared" si="1"/>
        <v>3.8870581271588378E-3</v>
      </c>
    </row>
    <row r="39" spans="1:6" x14ac:dyDescent="0.3">
      <c r="A39" s="23" t="s">
        <v>109</v>
      </c>
      <c r="B39" s="14" t="s">
        <v>34</v>
      </c>
      <c r="C39" s="15">
        <v>3.3</v>
      </c>
      <c r="D39" s="12">
        <f t="shared" si="0"/>
        <v>4.6954769750883605</v>
      </c>
      <c r="E39" s="15">
        <v>4.7</v>
      </c>
      <c r="F39" s="12">
        <f t="shared" si="1"/>
        <v>4.5230249116396948E-3</v>
      </c>
    </row>
    <row r="40" spans="1:6" x14ac:dyDescent="0.3">
      <c r="A40" s="23" t="s">
        <v>110</v>
      </c>
      <c r="B40" s="14" t="s">
        <v>35</v>
      </c>
      <c r="C40" s="15">
        <v>1.65</v>
      </c>
      <c r="D40" s="12">
        <f t="shared" si="0"/>
        <v>2.3477384875441802</v>
      </c>
      <c r="E40" s="15">
        <v>2.35</v>
      </c>
      <c r="F40" s="12">
        <f t="shared" si="1"/>
        <v>2.2615124558198474E-3</v>
      </c>
    </row>
    <row r="41" spans="1:6" x14ac:dyDescent="0.3">
      <c r="A41" s="23" t="s">
        <v>111</v>
      </c>
      <c r="B41" s="14" t="s">
        <v>36</v>
      </c>
      <c r="C41" s="15">
        <v>13.2</v>
      </c>
      <c r="D41" s="12">
        <f t="shared" si="0"/>
        <v>18.781907900353442</v>
      </c>
      <c r="E41" s="15">
        <v>18.78</v>
      </c>
      <c r="F41" s="12">
        <f t="shared" si="1"/>
        <v>-1.9079003534407946E-3</v>
      </c>
    </row>
    <row r="42" spans="1:6" x14ac:dyDescent="0.3">
      <c r="A42" s="23" t="s">
        <v>112</v>
      </c>
      <c r="B42" s="14" t="s">
        <v>36</v>
      </c>
      <c r="C42" s="15">
        <v>3.3</v>
      </c>
      <c r="D42" s="12">
        <f t="shared" si="0"/>
        <v>4.6954769750883605</v>
      </c>
      <c r="E42" s="15">
        <v>4.7</v>
      </c>
      <c r="F42" s="12">
        <f t="shared" si="1"/>
        <v>4.5230249116396948E-3</v>
      </c>
    </row>
    <row r="43" spans="1:6" x14ac:dyDescent="0.3">
      <c r="A43" s="23" t="s">
        <v>113</v>
      </c>
      <c r="B43" s="14" t="s">
        <v>37</v>
      </c>
      <c r="C43" s="15">
        <v>3.3</v>
      </c>
      <c r="D43" s="12">
        <f t="shared" si="0"/>
        <v>4.6954769750883605</v>
      </c>
      <c r="E43" s="15">
        <v>4.7</v>
      </c>
      <c r="F43" s="12">
        <f t="shared" si="1"/>
        <v>4.5230249116396948E-3</v>
      </c>
    </row>
    <row r="44" spans="1:6" x14ac:dyDescent="0.3">
      <c r="A44" s="23" t="s">
        <v>114</v>
      </c>
      <c r="B44" s="14" t="s">
        <v>38</v>
      </c>
      <c r="C44" s="15">
        <v>6.6</v>
      </c>
      <c r="D44" s="12">
        <f t="shared" si="0"/>
        <v>9.390953950176721</v>
      </c>
      <c r="E44" s="15">
        <v>9.39</v>
      </c>
      <c r="F44" s="12">
        <f t="shared" si="1"/>
        <v>-9.5395017672039728E-4</v>
      </c>
    </row>
    <row r="45" spans="1:6" x14ac:dyDescent="0.3">
      <c r="A45" s="23" t="s">
        <v>115</v>
      </c>
      <c r="B45" s="14" t="s">
        <v>39</v>
      </c>
      <c r="C45" s="15">
        <v>5.5</v>
      </c>
      <c r="D45" s="12">
        <f t="shared" si="0"/>
        <v>7.8257949584806008</v>
      </c>
      <c r="E45" s="15">
        <v>7.83</v>
      </c>
      <c r="F45" s="12">
        <f t="shared" si="1"/>
        <v>4.2050415193992663E-3</v>
      </c>
    </row>
    <row r="46" spans="1:6" x14ac:dyDescent="0.3">
      <c r="A46" s="23" t="s">
        <v>116</v>
      </c>
      <c r="B46" s="14" t="s">
        <v>40</v>
      </c>
      <c r="C46" s="15">
        <v>1.1000000000000001</v>
      </c>
      <c r="D46" s="12">
        <f t="shared" si="0"/>
        <v>1.5651589916961204</v>
      </c>
      <c r="E46" s="15">
        <v>1.57</v>
      </c>
      <c r="F46" s="12">
        <f t="shared" si="1"/>
        <v>4.8410083038796792E-3</v>
      </c>
    </row>
    <row r="47" spans="1:6" x14ac:dyDescent="0.3">
      <c r="A47" s="23" t="s">
        <v>117</v>
      </c>
      <c r="B47" s="14" t="s">
        <v>40</v>
      </c>
      <c r="C47" s="15">
        <v>0.33</v>
      </c>
      <c r="D47" s="12">
        <f t="shared" si="0"/>
        <v>0.46954769750883607</v>
      </c>
      <c r="E47" s="15">
        <v>0.47</v>
      </c>
      <c r="F47" s="12">
        <f t="shared" si="1"/>
        <v>4.5230249116390286E-4</v>
      </c>
    </row>
    <row r="48" spans="1:6" x14ac:dyDescent="0.3">
      <c r="A48" s="23">
        <v>44</v>
      </c>
      <c r="B48" s="14" t="s">
        <v>41</v>
      </c>
      <c r="C48" s="15">
        <v>2.2000000000000002</v>
      </c>
      <c r="D48" s="12">
        <f t="shared" si="0"/>
        <v>3.1303179833922408</v>
      </c>
      <c r="E48" s="15">
        <v>3.13</v>
      </c>
      <c r="F48" s="12">
        <f t="shared" si="1"/>
        <v>-3.1798339224087258E-4</v>
      </c>
    </row>
    <row r="49" spans="1:6" x14ac:dyDescent="0.3">
      <c r="A49" s="23" t="s">
        <v>118</v>
      </c>
      <c r="B49" s="14" t="s">
        <v>41</v>
      </c>
      <c r="C49" s="15">
        <v>1.43</v>
      </c>
      <c r="D49" s="12">
        <f t="shared" si="0"/>
        <v>2.0347066892049561</v>
      </c>
      <c r="E49" s="15">
        <v>2.0299999999999998</v>
      </c>
      <c r="F49" s="12">
        <f t="shared" si="1"/>
        <v>-4.7066892049563158E-3</v>
      </c>
    </row>
    <row r="50" spans="1:6" x14ac:dyDescent="0.3">
      <c r="A50" s="23" t="s">
        <v>119</v>
      </c>
      <c r="B50" s="14" t="s">
        <v>42</v>
      </c>
      <c r="C50" s="15">
        <v>0.66</v>
      </c>
      <c r="D50" s="12">
        <f t="shared" si="0"/>
        <v>0.93909539501767214</v>
      </c>
      <c r="E50" s="15">
        <v>0.94</v>
      </c>
      <c r="F50" s="12">
        <f t="shared" si="1"/>
        <v>9.0460498232780573E-4</v>
      </c>
    </row>
    <row r="51" spans="1:6" x14ac:dyDescent="0.3">
      <c r="A51" s="23" t="s">
        <v>120</v>
      </c>
      <c r="B51" s="14" t="s">
        <v>42</v>
      </c>
      <c r="C51" s="15">
        <v>2.2000000000000002</v>
      </c>
      <c r="D51" s="12">
        <f t="shared" si="0"/>
        <v>3.1303179833922408</v>
      </c>
      <c r="E51" s="15">
        <v>3.13</v>
      </c>
      <c r="F51" s="12">
        <f t="shared" si="1"/>
        <v>-3.1798339224087258E-4</v>
      </c>
    </row>
    <row r="52" spans="1:6" x14ac:dyDescent="0.3">
      <c r="A52" s="23" t="s">
        <v>121</v>
      </c>
      <c r="B52" s="14" t="s">
        <v>43</v>
      </c>
      <c r="C52" s="15">
        <v>2.75</v>
      </c>
      <c r="D52" s="12">
        <f t="shared" si="0"/>
        <v>3.9128974792403004</v>
      </c>
      <c r="E52" s="15">
        <v>3.91</v>
      </c>
      <c r="F52" s="12">
        <f t="shared" si="1"/>
        <v>-2.8974792403002603E-3</v>
      </c>
    </row>
    <row r="53" spans="1:6" x14ac:dyDescent="0.3">
      <c r="A53" s="23" t="s">
        <v>122</v>
      </c>
      <c r="B53" s="14" t="s">
        <v>44</v>
      </c>
      <c r="C53" s="15">
        <v>6.6</v>
      </c>
      <c r="D53" s="12">
        <f t="shared" si="0"/>
        <v>9.390953950176721</v>
      </c>
      <c r="E53" s="15">
        <v>9.39</v>
      </c>
      <c r="F53" s="12">
        <f t="shared" si="1"/>
        <v>-9.5395017672039728E-4</v>
      </c>
    </row>
    <row r="54" spans="1:6" x14ac:dyDescent="0.3">
      <c r="A54" s="23" t="s">
        <v>123</v>
      </c>
      <c r="B54" s="14" t="s">
        <v>45</v>
      </c>
      <c r="C54" s="15">
        <v>4.4000000000000004</v>
      </c>
      <c r="D54" s="12">
        <f t="shared" si="0"/>
        <v>6.2606359667844815</v>
      </c>
      <c r="E54" s="15">
        <v>6.26</v>
      </c>
      <c r="F54" s="12">
        <f t="shared" si="1"/>
        <v>-6.3596678448174515E-4</v>
      </c>
    </row>
    <row r="55" spans="1:6" x14ac:dyDescent="0.3">
      <c r="A55" s="23" t="s">
        <v>124</v>
      </c>
      <c r="B55" s="14" t="s">
        <v>46</v>
      </c>
      <c r="C55" s="15">
        <v>1.65</v>
      </c>
      <c r="D55" s="12">
        <f t="shared" si="0"/>
        <v>2.3477384875441802</v>
      </c>
      <c r="E55" s="15">
        <v>2.35</v>
      </c>
      <c r="F55" s="12">
        <f t="shared" si="1"/>
        <v>2.2615124558198474E-3</v>
      </c>
    </row>
    <row r="56" spans="1:6" x14ac:dyDescent="0.3">
      <c r="A56" s="23" t="s">
        <v>125</v>
      </c>
      <c r="B56" s="14" t="s">
        <v>47</v>
      </c>
      <c r="C56" s="15">
        <v>1.65</v>
      </c>
      <c r="D56" s="12">
        <f t="shared" si="0"/>
        <v>2.3477384875441802</v>
      </c>
      <c r="E56" s="15">
        <v>2.35</v>
      </c>
      <c r="F56" s="12">
        <f t="shared" si="1"/>
        <v>2.2615124558198474E-3</v>
      </c>
    </row>
    <row r="57" spans="1:6" x14ac:dyDescent="0.3">
      <c r="A57" s="23" t="s">
        <v>126</v>
      </c>
      <c r="B57" s="14" t="s">
        <v>48</v>
      </c>
      <c r="C57" s="15">
        <v>16.5</v>
      </c>
      <c r="D57" s="12">
        <f t="shared" si="0"/>
        <v>23.477384875441803</v>
      </c>
      <c r="E57" s="15">
        <v>23.48</v>
      </c>
      <c r="F57" s="12">
        <f t="shared" si="1"/>
        <v>2.6151245581971239E-3</v>
      </c>
    </row>
    <row r="58" spans="1:6" x14ac:dyDescent="0.3">
      <c r="A58" s="23" t="s">
        <v>127</v>
      </c>
      <c r="B58" s="14" t="s">
        <v>49</v>
      </c>
      <c r="C58" s="15">
        <v>16.5</v>
      </c>
      <c r="D58" s="12">
        <f t="shared" si="0"/>
        <v>23.477384875441803</v>
      </c>
      <c r="E58" s="15">
        <v>23.48</v>
      </c>
      <c r="F58" s="12">
        <f t="shared" si="1"/>
        <v>2.6151245581971239E-3</v>
      </c>
    </row>
    <row r="59" spans="1:6" x14ac:dyDescent="0.3">
      <c r="A59" s="23" t="s">
        <v>128</v>
      </c>
      <c r="B59" s="14" t="s">
        <v>50</v>
      </c>
      <c r="C59" s="15">
        <v>14.3</v>
      </c>
      <c r="D59" s="12">
        <f t="shared" si="0"/>
        <v>20.347066892049561</v>
      </c>
      <c r="E59" s="15">
        <v>20.350000000000001</v>
      </c>
      <c r="F59" s="12">
        <f t="shared" si="1"/>
        <v>2.9331079504402169E-3</v>
      </c>
    </row>
    <row r="60" spans="1:6" x14ac:dyDescent="0.3">
      <c r="A60" s="23" t="s">
        <v>129</v>
      </c>
      <c r="B60" s="14" t="s">
        <v>51</v>
      </c>
      <c r="C60" s="15">
        <v>5.5</v>
      </c>
      <c r="D60" s="12">
        <f t="shared" si="0"/>
        <v>7.8257949584806008</v>
      </c>
      <c r="E60" s="15">
        <v>7.83</v>
      </c>
      <c r="F60" s="12">
        <f t="shared" si="1"/>
        <v>4.2050415193992663E-3</v>
      </c>
    </row>
    <row r="61" spans="1:6" x14ac:dyDescent="0.3">
      <c r="A61" s="23" t="s">
        <v>130</v>
      </c>
      <c r="B61" s="14" t="s">
        <v>52</v>
      </c>
      <c r="C61" s="15">
        <v>5.5</v>
      </c>
      <c r="D61" s="12">
        <f t="shared" si="0"/>
        <v>7.8257949584806008</v>
      </c>
      <c r="E61" s="15">
        <v>7.83</v>
      </c>
      <c r="F61" s="12">
        <f t="shared" si="1"/>
        <v>4.2050415193992663E-3</v>
      </c>
    </row>
    <row r="62" spans="1:6" x14ac:dyDescent="0.3">
      <c r="A62" s="23" t="s">
        <v>131</v>
      </c>
      <c r="B62" s="14" t="s">
        <v>53</v>
      </c>
      <c r="C62" s="15">
        <v>16.5</v>
      </c>
      <c r="D62" s="12">
        <f t="shared" si="0"/>
        <v>23.477384875441803</v>
      </c>
      <c r="E62" s="15">
        <v>23.48</v>
      </c>
      <c r="F62" s="12">
        <f t="shared" si="1"/>
        <v>2.6151245581971239E-3</v>
      </c>
    </row>
    <row r="63" spans="1:6" x14ac:dyDescent="0.3">
      <c r="A63" s="23" t="s">
        <v>132</v>
      </c>
      <c r="B63" s="14" t="s">
        <v>54</v>
      </c>
      <c r="C63" s="15">
        <v>11</v>
      </c>
      <c r="D63" s="12">
        <f t="shared" si="0"/>
        <v>15.651589916961202</v>
      </c>
      <c r="E63" s="15">
        <v>15.65</v>
      </c>
      <c r="F63" s="12">
        <f t="shared" si="1"/>
        <v>-1.5899169612012543E-3</v>
      </c>
    </row>
    <row r="64" spans="1:6" x14ac:dyDescent="0.3">
      <c r="A64" s="23" t="s">
        <v>133</v>
      </c>
      <c r="B64" s="14" t="s">
        <v>55</v>
      </c>
      <c r="C64" s="15">
        <v>11.55</v>
      </c>
      <c r="D64" s="12">
        <f t="shared" si="0"/>
        <v>16.434169412809261</v>
      </c>
      <c r="E64" s="15">
        <v>16.43</v>
      </c>
      <c r="F64" s="12">
        <f t="shared" si="1"/>
        <v>-4.1694128092615301E-3</v>
      </c>
    </row>
    <row r="65" spans="1:6" x14ac:dyDescent="0.3">
      <c r="A65" s="23" t="s">
        <v>134</v>
      </c>
      <c r="B65" s="14" t="s">
        <v>55</v>
      </c>
      <c r="C65" s="15">
        <v>3500</v>
      </c>
      <c r="D65" s="12">
        <f t="shared" si="0"/>
        <v>4980.051337214928</v>
      </c>
      <c r="E65" s="15">
        <v>4980</v>
      </c>
      <c r="F65" s="12">
        <f t="shared" si="1"/>
        <v>-5.1337214928025787E-2</v>
      </c>
    </row>
    <row r="66" spans="1:6" x14ac:dyDescent="0.3">
      <c r="A66" s="23" t="s">
        <v>135</v>
      </c>
      <c r="B66" s="14" t="s">
        <v>55</v>
      </c>
      <c r="C66" s="15">
        <v>3500</v>
      </c>
      <c r="D66" s="12">
        <f t="shared" si="0"/>
        <v>4980.051337214928</v>
      </c>
      <c r="E66" s="15">
        <v>4980</v>
      </c>
      <c r="F66" s="12">
        <f t="shared" si="1"/>
        <v>-5.1337214928025787E-2</v>
      </c>
    </row>
    <row r="67" spans="1:6" x14ac:dyDescent="0.3">
      <c r="A67" s="23" t="s">
        <v>136</v>
      </c>
      <c r="B67" s="14" t="s">
        <v>56</v>
      </c>
      <c r="C67" s="15">
        <v>22</v>
      </c>
      <c r="D67" s="12">
        <f t="shared" si="0"/>
        <v>31.303179833922403</v>
      </c>
      <c r="E67" s="15">
        <v>31.3</v>
      </c>
      <c r="F67" s="12">
        <f t="shared" si="1"/>
        <v>-3.1798339224025085E-3</v>
      </c>
    </row>
    <row r="68" spans="1:6" x14ac:dyDescent="0.3">
      <c r="A68" s="23" t="s">
        <v>137</v>
      </c>
      <c r="B68" s="14" t="s">
        <v>56</v>
      </c>
      <c r="C68" s="15">
        <v>8000</v>
      </c>
      <c r="D68" s="12">
        <f t="shared" si="0"/>
        <v>11382.974485062692</v>
      </c>
      <c r="E68" s="15">
        <v>11383</v>
      </c>
      <c r="F68" s="12">
        <f t="shared" si="1"/>
        <v>2.551493730788934E-2</v>
      </c>
    </row>
    <row r="69" spans="1:6" x14ac:dyDescent="0.3">
      <c r="A69" s="23" t="s">
        <v>138</v>
      </c>
      <c r="B69" s="14" t="s">
        <v>56</v>
      </c>
      <c r="C69" s="15">
        <v>8000</v>
      </c>
      <c r="D69" s="12">
        <f t="shared" si="0"/>
        <v>11382.974485062692</v>
      </c>
      <c r="E69" s="15">
        <v>11383</v>
      </c>
      <c r="F69" s="12">
        <f t="shared" si="1"/>
        <v>2.551493730788934E-2</v>
      </c>
    </row>
    <row r="70" spans="1:6" x14ac:dyDescent="0.3">
      <c r="A70" s="23" t="s">
        <v>139</v>
      </c>
      <c r="B70" s="14" t="s">
        <v>57</v>
      </c>
      <c r="C70" s="15">
        <v>33</v>
      </c>
      <c r="D70" s="12">
        <f t="shared" ref="D70:D99" si="2">C70/0.702804</f>
        <v>46.954769750883607</v>
      </c>
      <c r="E70" s="15">
        <v>46.95</v>
      </c>
      <c r="F70" s="12">
        <f t="shared" si="1"/>
        <v>-4.7697508836037628E-3</v>
      </c>
    </row>
    <row r="71" spans="1:6" x14ac:dyDescent="0.3">
      <c r="A71" s="23" t="s">
        <v>140</v>
      </c>
      <c r="B71" s="14" t="s">
        <v>57</v>
      </c>
      <c r="C71" s="15">
        <v>6000</v>
      </c>
      <c r="D71" s="12">
        <f t="shared" si="2"/>
        <v>8537.2308637970182</v>
      </c>
      <c r="E71" s="15">
        <v>8537</v>
      </c>
      <c r="F71" s="12">
        <f t="shared" si="1"/>
        <v>-0.2308637970181735</v>
      </c>
    </row>
    <row r="72" spans="1:6" x14ac:dyDescent="0.3">
      <c r="A72" s="23" t="s">
        <v>141</v>
      </c>
      <c r="B72" s="14" t="s">
        <v>57</v>
      </c>
      <c r="C72" s="15">
        <v>6000</v>
      </c>
      <c r="D72" s="12">
        <f t="shared" si="2"/>
        <v>8537.2308637970182</v>
      </c>
      <c r="E72" s="15">
        <v>8537</v>
      </c>
      <c r="F72" s="12">
        <f t="shared" si="1"/>
        <v>-0.2308637970181735</v>
      </c>
    </row>
    <row r="73" spans="1:6" x14ac:dyDescent="0.3">
      <c r="A73" s="23" t="s">
        <v>142</v>
      </c>
      <c r="B73" s="14" t="s">
        <v>58</v>
      </c>
      <c r="C73" s="15">
        <v>41.25</v>
      </c>
      <c r="D73" s="12">
        <f t="shared" si="2"/>
        <v>58.693462188604506</v>
      </c>
      <c r="E73" s="15">
        <v>58.69</v>
      </c>
      <c r="F73" s="12">
        <f t="shared" si="1"/>
        <v>-3.4621886045087535E-3</v>
      </c>
    </row>
    <row r="74" spans="1:6" x14ac:dyDescent="0.3">
      <c r="A74" s="23" t="s">
        <v>143</v>
      </c>
      <c r="B74" s="14" t="s">
        <v>58</v>
      </c>
      <c r="C74" s="15">
        <v>2500</v>
      </c>
      <c r="D74" s="12">
        <f t="shared" si="2"/>
        <v>3557.1795265820911</v>
      </c>
      <c r="E74" s="15">
        <v>3557</v>
      </c>
      <c r="F74" s="12">
        <f t="shared" si="1"/>
        <v>-0.17952658209105721</v>
      </c>
    </row>
    <row r="75" spans="1:6" x14ac:dyDescent="0.3">
      <c r="A75" s="23" t="s">
        <v>144</v>
      </c>
      <c r="B75" s="14" t="s">
        <v>58</v>
      </c>
      <c r="C75" s="15">
        <v>2500</v>
      </c>
      <c r="D75" s="12">
        <f t="shared" si="2"/>
        <v>3557.1795265820911</v>
      </c>
      <c r="E75" s="15">
        <v>3557</v>
      </c>
      <c r="F75" s="12">
        <f t="shared" si="1"/>
        <v>-0.17952658209105721</v>
      </c>
    </row>
    <row r="76" spans="1:6" x14ac:dyDescent="0.3">
      <c r="A76" s="23" t="s">
        <v>145</v>
      </c>
      <c r="B76" s="14" t="s">
        <v>59</v>
      </c>
      <c r="C76" s="15">
        <v>41.25</v>
      </c>
      <c r="D76" s="12">
        <f t="shared" si="2"/>
        <v>58.693462188604506</v>
      </c>
      <c r="E76" s="15">
        <v>58.69</v>
      </c>
      <c r="F76" s="12">
        <f t="shared" si="1"/>
        <v>-3.4621886045087535E-3</v>
      </c>
    </row>
    <row r="77" spans="1:6" x14ac:dyDescent="0.3">
      <c r="A77" s="23" t="s">
        <v>146</v>
      </c>
      <c r="B77" s="14" t="s">
        <v>59</v>
      </c>
      <c r="C77" s="15">
        <v>750</v>
      </c>
      <c r="D77" s="12">
        <f t="shared" si="2"/>
        <v>1067.1538579746273</v>
      </c>
      <c r="E77" s="15">
        <v>1067</v>
      </c>
      <c r="F77" s="12">
        <f t="shared" si="1"/>
        <v>-0.15385797462727169</v>
      </c>
    </row>
    <row r="78" spans="1:6" x14ac:dyDescent="0.3">
      <c r="A78" s="23" t="s">
        <v>147</v>
      </c>
      <c r="B78" s="14" t="s">
        <v>59</v>
      </c>
      <c r="C78" s="15">
        <v>750</v>
      </c>
      <c r="D78" s="12">
        <f t="shared" si="2"/>
        <v>1067.1538579746273</v>
      </c>
      <c r="E78" s="15">
        <v>1067</v>
      </c>
      <c r="F78" s="12">
        <f t="shared" si="1"/>
        <v>-0.15385797462727169</v>
      </c>
    </row>
    <row r="79" spans="1:6" x14ac:dyDescent="0.3">
      <c r="A79" s="23" t="s">
        <v>148</v>
      </c>
      <c r="B79" s="14" t="s">
        <v>60</v>
      </c>
      <c r="C79" s="15">
        <v>49.5</v>
      </c>
      <c r="D79" s="12">
        <f t="shared" si="2"/>
        <v>70.432154626325413</v>
      </c>
      <c r="E79" s="15">
        <v>70.430000000000007</v>
      </c>
      <c r="F79" s="12">
        <f t="shared" si="1"/>
        <v>-2.1546263254066389E-3</v>
      </c>
    </row>
    <row r="80" spans="1:6" x14ac:dyDescent="0.3">
      <c r="A80" s="23" t="s">
        <v>149</v>
      </c>
      <c r="B80" s="14" t="s">
        <v>60</v>
      </c>
      <c r="C80" s="15">
        <v>600</v>
      </c>
      <c r="D80" s="12">
        <f t="shared" si="2"/>
        <v>853.72308637970195</v>
      </c>
      <c r="E80" s="15">
        <v>854</v>
      </c>
      <c r="F80" s="12">
        <f t="shared" si="1"/>
        <v>0.27691362029804623</v>
      </c>
    </row>
    <row r="81" spans="1:6" x14ac:dyDescent="0.3">
      <c r="A81" s="23" t="s">
        <v>150</v>
      </c>
      <c r="B81" s="14" t="s">
        <v>60</v>
      </c>
      <c r="C81" s="15">
        <v>600</v>
      </c>
      <c r="D81" s="12">
        <f t="shared" si="2"/>
        <v>853.72308637970195</v>
      </c>
      <c r="E81" s="15">
        <v>854</v>
      </c>
      <c r="F81" s="12">
        <f t="shared" si="1"/>
        <v>0.27691362029804623</v>
      </c>
    </row>
    <row r="82" spans="1:6" x14ac:dyDescent="0.3">
      <c r="A82" s="23" t="s">
        <v>151</v>
      </c>
      <c r="B82" s="14" t="s">
        <v>61</v>
      </c>
      <c r="C82" s="15">
        <v>13.2</v>
      </c>
      <c r="D82" s="12">
        <f t="shared" si="2"/>
        <v>18.781907900353442</v>
      </c>
      <c r="E82" s="15">
        <v>18.78</v>
      </c>
      <c r="F82" s="12">
        <f t="shared" si="1"/>
        <v>-1.9079003534407946E-3</v>
      </c>
    </row>
    <row r="83" spans="1:6" x14ac:dyDescent="0.3">
      <c r="A83" s="23" t="s">
        <v>152</v>
      </c>
      <c r="B83" s="14" t="s">
        <v>61</v>
      </c>
      <c r="C83" s="15">
        <v>4000</v>
      </c>
      <c r="D83" s="12">
        <f t="shared" si="2"/>
        <v>5691.4872425313461</v>
      </c>
      <c r="E83" s="15">
        <v>5691</v>
      </c>
      <c r="F83" s="12">
        <f t="shared" si="1"/>
        <v>-0.48724253134605533</v>
      </c>
    </row>
    <row r="84" spans="1:6" x14ac:dyDescent="0.3">
      <c r="A84" s="23" t="s">
        <v>153</v>
      </c>
      <c r="B84" s="14" t="s">
        <v>61</v>
      </c>
      <c r="C84" s="15">
        <v>4000</v>
      </c>
      <c r="D84" s="12">
        <f t="shared" si="2"/>
        <v>5691.4872425313461</v>
      </c>
      <c r="E84" s="15">
        <v>5691</v>
      </c>
      <c r="F84" s="12">
        <f t="shared" si="1"/>
        <v>-0.48724253134605533</v>
      </c>
    </row>
    <row r="85" spans="1:6" x14ac:dyDescent="0.3">
      <c r="A85" s="23" t="s">
        <v>154</v>
      </c>
      <c r="B85" s="14" t="s">
        <v>62</v>
      </c>
      <c r="C85" s="15">
        <v>3.3</v>
      </c>
      <c r="D85" s="12">
        <f t="shared" si="2"/>
        <v>4.6954769750883605</v>
      </c>
      <c r="E85" s="15">
        <v>4.7</v>
      </c>
      <c r="F85" s="12">
        <f t="shared" si="1"/>
        <v>4.5230249116396948E-3</v>
      </c>
    </row>
    <row r="86" spans="1:6" x14ac:dyDescent="0.3">
      <c r="A86" s="23" t="s">
        <v>155</v>
      </c>
      <c r="B86" s="14" t="s">
        <v>62</v>
      </c>
      <c r="C86" s="15">
        <v>14.3</v>
      </c>
      <c r="D86" s="12">
        <f t="shared" si="2"/>
        <v>20.347066892049561</v>
      </c>
      <c r="E86" s="15">
        <v>20.350000000000001</v>
      </c>
      <c r="F86" s="12">
        <f t="shared" si="1"/>
        <v>2.9331079504402169E-3</v>
      </c>
    </row>
    <row r="87" spans="1:6" x14ac:dyDescent="0.3">
      <c r="A87" s="23" t="s">
        <v>156</v>
      </c>
      <c r="B87" s="14" t="s">
        <v>63</v>
      </c>
      <c r="C87" s="15">
        <v>38.5</v>
      </c>
      <c r="D87" s="12">
        <f t="shared" si="2"/>
        <v>54.780564709364207</v>
      </c>
      <c r="E87" s="15">
        <v>54.78</v>
      </c>
      <c r="F87" s="12">
        <f t="shared" si="1"/>
        <v>-5.6470936420538465E-4</v>
      </c>
    </row>
    <row r="88" spans="1:6" x14ac:dyDescent="0.3">
      <c r="A88" s="23" t="s">
        <v>157</v>
      </c>
      <c r="B88" s="14" t="s">
        <v>64</v>
      </c>
      <c r="C88" s="15">
        <v>5.5</v>
      </c>
      <c r="D88" s="12">
        <f t="shared" si="2"/>
        <v>7.8257949584806008</v>
      </c>
      <c r="E88" s="15">
        <v>7.83</v>
      </c>
      <c r="F88" s="12">
        <f t="shared" si="1"/>
        <v>4.2050415193992663E-3</v>
      </c>
    </row>
    <row r="89" spans="1:6" x14ac:dyDescent="0.3">
      <c r="A89" s="23" t="s">
        <v>158</v>
      </c>
      <c r="B89" s="14" t="s">
        <v>65</v>
      </c>
      <c r="C89" s="15">
        <v>3.3</v>
      </c>
      <c r="D89" s="12">
        <f t="shared" si="2"/>
        <v>4.6954769750883605</v>
      </c>
      <c r="E89" s="15">
        <v>4.7</v>
      </c>
      <c r="F89" s="12">
        <f t="shared" si="1"/>
        <v>4.5230249116396948E-3</v>
      </c>
    </row>
    <row r="90" spans="1:6" x14ac:dyDescent="0.3">
      <c r="A90" s="23" t="s">
        <v>159</v>
      </c>
      <c r="B90" s="14" t="s">
        <v>65</v>
      </c>
      <c r="C90" s="15">
        <v>14.3</v>
      </c>
      <c r="D90" s="12">
        <f t="shared" si="2"/>
        <v>20.347066892049561</v>
      </c>
      <c r="E90" s="15">
        <v>20.350000000000001</v>
      </c>
      <c r="F90" s="12">
        <f t="shared" si="1"/>
        <v>2.9331079504402169E-3</v>
      </c>
    </row>
    <row r="91" spans="1:6" x14ac:dyDescent="0.3">
      <c r="A91" s="23" t="s">
        <v>160</v>
      </c>
      <c r="B91" s="14" t="s">
        <v>66</v>
      </c>
      <c r="C91" s="15">
        <v>4.4000000000000004</v>
      </c>
      <c r="D91" s="12">
        <f t="shared" si="2"/>
        <v>6.2606359667844815</v>
      </c>
      <c r="E91" s="15">
        <v>6.26</v>
      </c>
      <c r="F91" s="12">
        <f t="shared" si="1"/>
        <v>-6.3596678448174515E-4</v>
      </c>
    </row>
    <row r="92" spans="1:6" x14ac:dyDescent="0.3">
      <c r="A92" s="23" t="s">
        <v>161</v>
      </c>
      <c r="B92" s="14" t="s">
        <v>67</v>
      </c>
      <c r="C92" s="15">
        <v>3</v>
      </c>
      <c r="D92" s="12">
        <f t="shared" si="2"/>
        <v>4.2686154318985094</v>
      </c>
      <c r="E92" s="15">
        <v>4.2699999999999996</v>
      </c>
      <c r="F92" s="12">
        <f t="shared" si="1"/>
        <v>1.3845681014901245E-3</v>
      </c>
    </row>
    <row r="93" spans="1:6" x14ac:dyDescent="0.3">
      <c r="A93" s="23" t="s">
        <v>162</v>
      </c>
      <c r="B93" s="14" t="s">
        <v>68</v>
      </c>
      <c r="C93" s="15">
        <v>1</v>
      </c>
      <c r="D93" s="12">
        <f t="shared" si="2"/>
        <v>1.4228718106328364</v>
      </c>
      <c r="E93" s="15">
        <v>1.42</v>
      </c>
      <c r="F93" s="12">
        <f t="shared" si="1"/>
        <v>-2.8718106328364801E-3</v>
      </c>
    </row>
    <row r="94" spans="1:6" x14ac:dyDescent="0.3">
      <c r="A94" s="23" t="s">
        <v>163</v>
      </c>
      <c r="B94" s="14" t="s">
        <v>69</v>
      </c>
      <c r="C94" s="15">
        <v>3.3</v>
      </c>
      <c r="D94" s="12">
        <f t="shared" si="2"/>
        <v>4.6954769750883605</v>
      </c>
      <c r="E94" s="15">
        <v>4.7</v>
      </c>
      <c r="F94" s="12">
        <f t="shared" si="1"/>
        <v>4.5230249116396948E-3</v>
      </c>
    </row>
    <row r="95" spans="1:6" x14ac:dyDescent="0.3">
      <c r="A95" s="23" t="s">
        <v>164</v>
      </c>
      <c r="B95" s="14" t="s">
        <v>70</v>
      </c>
      <c r="C95" s="15">
        <v>3.3</v>
      </c>
      <c r="D95" s="12">
        <f t="shared" si="2"/>
        <v>4.6954769750883605</v>
      </c>
      <c r="E95" s="15">
        <v>4.7</v>
      </c>
      <c r="F95" s="12">
        <f t="shared" si="1"/>
        <v>4.5230249116396948E-3</v>
      </c>
    </row>
    <row r="96" spans="1:6" x14ac:dyDescent="0.3">
      <c r="A96" s="23" t="s">
        <v>165</v>
      </c>
      <c r="B96" s="14" t="s">
        <v>70</v>
      </c>
      <c r="C96" s="15">
        <v>14.3</v>
      </c>
      <c r="D96" s="12">
        <f t="shared" si="2"/>
        <v>20.347066892049561</v>
      </c>
      <c r="E96" s="15">
        <v>20.350000000000001</v>
      </c>
      <c r="F96" s="12">
        <f t="shared" si="1"/>
        <v>2.9331079504402169E-3</v>
      </c>
    </row>
    <row r="97" spans="1:6" x14ac:dyDescent="0.3">
      <c r="A97" s="23" t="s">
        <v>166</v>
      </c>
      <c r="B97" s="14" t="s">
        <v>71</v>
      </c>
      <c r="C97" s="15">
        <v>7.7</v>
      </c>
      <c r="D97" s="12">
        <f t="shared" si="2"/>
        <v>10.956112941872842</v>
      </c>
      <c r="E97" s="15">
        <v>10.96</v>
      </c>
      <c r="F97" s="12">
        <f t="shared" si="1"/>
        <v>3.8870581271588378E-3</v>
      </c>
    </row>
    <row r="98" spans="1:6" x14ac:dyDescent="0.3">
      <c r="A98" s="23" t="s">
        <v>167</v>
      </c>
      <c r="B98" s="14" t="s">
        <v>72</v>
      </c>
      <c r="C98" s="15">
        <v>2.2000000000000002</v>
      </c>
      <c r="D98" s="12">
        <f t="shared" si="2"/>
        <v>3.1303179833922408</v>
      </c>
      <c r="E98" s="15">
        <v>3.13</v>
      </c>
      <c r="F98" s="12">
        <f t="shared" si="1"/>
        <v>-3.1798339224087258E-4</v>
      </c>
    </row>
    <row r="99" spans="1:6" x14ac:dyDescent="0.3">
      <c r="A99" s="23" t="s">
        <v>168</v>
      </c>
      <c r="B99" s="14" t="s">
        <v>73</v>
      </c>
      <c r="C99" s="15">
        <v>50</v>
      </c>
      <c r="D99" s="12">
        <f t="shared" si="2"/>
        <v>71.14359053164182</v>
      </c>
      <c r="E99" s="15">
        <v>71.14</v>
      </c>
      <c r="F99" s="12">
        <f t="shared" si="1"/>
        <v>-3.5905316418194388E-3</v>
      </c>
    </row>
    <row r="103" spans="1:6" x14ac:dyDescent="0.3">
      <c r="B103" s="7" t="s">
        <v>74</v>
      </c>
      <c r="C103" s="17"/>
      <c r="D103" s="17" t="s">
        <v>75</v>
      </c>
      <c r="F103" s="20" t="s">
        <v>78</v>
      </c>
    </row>
    <row r="104" spans="1:6" x14ac:dyDescent="0.3">
      <c r="B104" s="17"/>
      <c r="C104" s="17"/>
      <c r="D104" s="18" t="s">
        <v>9</v>
      </c>
    </row>
    <row r="105" spans="1:6" x14ac:dyDescent="0.3">
      <c r="B105" s="17"/>
      <c r="C105" s="17"/>
      <c r="D105" s="17"/>
    </row>
    <row r="106" spans="1:6" x14ac:dyDescent="0.3">
      <c r="C106" s="17"/>
      <c r="D106" s="17"/>
    </row>
    <row r="107" spans="1:6" x14ac:dyDescent="0.3">
      <c r="B107" s="19" t="s">
        <v>170</v>
      </c>
      <c r="C107" s="17"/>
      <c r="D107" s="17"/>
      <c r="F107" s="20"/>
    </row>
    <row r="108" spans="1:6" x14ac:dyDescent="0.3">
      <c r="B108" s="19" t="s">
        <v>76</v>
      </c>
      <c r="C108" s="17"/>
      <c r="D108" s="18"/>
    </row>
    <row r="109" spans="1:6" x14ac:dyDescent="0.3">
      <c r="B109" s="19" t="s">
        <v>77</v>
      </c>
      <c r="C109" s="19"/>
      <c r="D109" s="19"/>
    </row>
    <row r="110" spans="1:6" x14ac:dyDescent="0.3">
      <c r="C110" s="19"/>
      <c r="D110" s="19"/>
    </row>
    <row r="111" spans="1:6" x14ac:dyDescent="0.3">
      <c r="C111" s="19"/>
      <c r="D111" s="19"/>
    </row>
    <row r="112" spans="1:6" x14ac:dyDescent="0.3">
      <c r="B112" s="19" t="s">
        <v>169</v>
      </c>
      <c r="C112" s="19"/>
      <c r="D112" s="19"/>
    </row>
  </sheetData>
  <mergeCells count="3">
    <mergeCell ref="C2:F2"/>
    <mergeCell ref="A2:B2"/>
    <mergeCell ref="F1:G1"/>
  </mergeCells>
  <printOptions horizontalCentered="1"/>
  <pageMargins left="1.1811023622047245" right="0.78740157480314965" top="0.78740157480314965" bottom="0.78740157480314965" header="0" footer="0"/>
  <pageSetup paperSize="8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2013-07-17T10:56:16Z</dcterms:modified>
</cp:coreProperties>
</file>