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pārrēķins'!$A$1:$G$53</definedName>
  </definedNames>
  <calcPr calcId="145621"/>
</workbook>
</file>

<file path=xl/calcChain.xml><?xml version="1.0" encoding="utf-8"?>
<calcChain xmlns="http://schemas.openxmlformats.org/spreadsheetml/2006/main">
  <c r="D13" i="12" l="1"/>
  <c r="F13" i="12" s="1"/>
  <c r="D33" i="12" l="1"/>
  <c r="F33" i="12" s="1"/>
  <c r="D32" i="12"/>
  <c r="F32" i="12" s="1"/>
  <c r="D31" i="12"/>
  <c r="F31" i="12" s="1"/>
  <c r="D30" i="12"/>
  <c r="F30" i="12" s="1"/>
  <c r="D29" i="12"/>
  <c r="F29" i="12" s="1"/>
  <c r="D28" i="12"/>
  <c r="F28" i="12" s="1"/>
  <c r="D27" i="12"/>
  <c r="F27" i="12" s="1"/>
  <c r="D26" i="12" l="1"/>
  <c r="F26" i="12" s="1"/>
  <c r="D25" i="12"/>
  <c r="F25" i="12" s="1"/>
  <c r="D24" i="12"/>
  <c r="F24" i="12" s="1"/>
  <c r="D23" i="12"/>
  <c r="F23" i="12" s="1"/>
  <c r="D22" i="12"/>
  <c r="F22" i="12" s="1"/>
  <c r="D21" i="12"/>
  <c r="F21" i="12" s="1"/>
  <c r="D20" i="12"/>
  <c r="F20" i="12" s="1"/>
  <c r="D19" i="12"/>
  <c r="F19" i="12" s="1"/>
  <c r="D18" i="12"/>
  <c r="F18" i="12" s="1"/>
  <c r="D17" i="12"/>
  <c r="F17" i="12" s="1"/>
  <c r="D16" i="12"/>
  <c r="F16" i="12" s="1"/>
  <c r="D15" i="12"/>
  <c r="F15" i="12" s="1"/>
  <c r="D14" i="12" l="1"/>
  <c r="F14" i="12" s="1"/>
  <c r="D8" i="12"/>
  <c r="F8" i="12" s="1"/>
  <c r="D9" i="12"/>
  <c r="F9" i="12" s="1"/>
  <c r="D10" i="12"/>
  <c r="F10" i="12" s="1"/>
  <c r="D11" i="12"/>
  <c r="F11" i="12" s="1"/>
  <c r="D12" i="12"/>
  <c r="F12" i="12" s="1"/>
  <c r="D7" i="12"/>
  <c r="F7" i="12" s="1"/>
</calcChain>
</file>

<file path=xl/sharedStrings.xml><?xml version="1.0" encoding="utf-8"?>
<sst xmlns="http://schemas.openxmlformats.org/spreadsheetml/2006/main" count="69" uniqueCount="64">
  <si>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</si>
  <si>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</si>
  <si>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</si>
  <si>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</si>
  <si>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</si>
  <si>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</si>
  <si>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</si>
  <si>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</si>
  <si>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</si>
  <si>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</si>
  <si>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</si>
  <si>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</si>
  <si>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</si>
  <si>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</si>
  <si>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 xml:space="preserve">2.  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</si>
  <si>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</si>
  <si>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</si>
  <si>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</si>
  <si>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</si>
  <si>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</si>
  <si>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</si>
  <si>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</si>
  <si>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</si>
  <si>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</si>
  <si>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</si>
  <si>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</si>
  <si>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</si>
  <si>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</si>
  <si>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</si>
  <si>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</si>
  <si>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Tieslietu ministrs </t>
  </si>
  <si>
    <t>___________________</t>
  </si>
  <si>
    <t xml:space="preserve">    J.Bordāns</t>
  </si>
  <si>
    <t xml:space="preserve">         (paraksts)</t>
  </si>
  <si>
    <t>Pielikums likumprojekta "Grozījumi Maksātnespējas likumā" sākotnējās ietekmes novērtējuma ziņojumam (anotācijai)</t>
  </si>
  <si>
    <t>57.panta 2.punkts</t>
  </si>
  <si>
    <t>57.panta 3.punkts</t>
  </si>
  <si>
    <t>129.panta pirmās daļas 1.punkts</t>
  </si>
  <si>
    <t>129.panta pirmās daļas 2.punkts</t>
  </si>
  <si>
    <t>148.panta sestā daļa</t>
  </si>
  <si>
    <t>155.panta ceturtā daļa</t>
  </si>
  <si>
    <t>169.panta trešās daļas 1.punkts (līdz 3000)</t>
  </si>
  <si>
    <t>169.panta trešās daļas 2.punkts (3000-10000)</t>
  </si>
  <si>
    <t>169.panta trešās daļas 2.punkts (atlīdzība)</t>
  </si>
  <si>
    <t>169.panta trešās daļas 3.punkts (10000-100000)</t>
  </si>
  <si>
    <t>169.panta trešās daļas 3.punkts (atlīdzība)</t>
  </si>
  <si>
    <t>169.panta trešās daļas 4.punkts (100000-500000)</t>
  </si>
  <si>
    <t>169.panta trešās daļas 4.punkts (atlīdzība)</t>
  </si>
  <si>
    <t>20.</t>
  </si>
  <si>
    <t>169.panta trešās daļas 5.punkts (500000-1000000)</t>
  </si>
  <si>
    <t>21.</t>
  </si>
  <si>
    <t>22.</t>
  </si>
  <si>
    <t>169.panta trešās daļas 5.punkts (atlīdzība)</t>
  </si>
  <si>
    <t>23.</t>
  </si>
  <si>
    <t>24.</t>
  </si>
  <si>
    <t>169.panta trešās daļas 6.punkts (virs 1000000)</t>
  </si>
  <si>
    <t>25.</t>
  </si>
  <si>
    <t>169.panta trešās daļas 6.punkts (atlīdzība)</t>
  </si>
  <si>
    <t>26.</t>
  </si>
  <si>
    <t>S.Siliņa</t>
  </si>
  <si>
    <t>67046132, Sigita.Silina@tm.gov.lv</t>
  </si>
  <si>
    <t>Grozījumi Maksātnespējas likumā</t>
  </si>
  <si>
    <t>TMAnotp_12.08.13_MNL_euro; Normatīvajos aktos ietverto skaitļu pārrēķins no latiem uz euro</t>
  </si>
  <si>
    <t>12.08.2013. 13:21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</si>
</sst>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3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9" fillId="0" borderId="0" xfId="0" applyFont="1"/>
    <xf numFmtId="0" fontId="7" fillId="0" borderId="0" xfId="0" applyFont="1"/>
    <xf numFmtId="0" fontId="8" fillId="0" borderId="0" xfId="0" applyFont="1"/>
    <xf numFmtId="0" fontId="1" fillId="2" borderId="0" xfId="0" applyFont="1" applyFill="1" applyAlignment="1">
      <alignment horizontal="left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left" vertical="center" wrapText="1"/>
    </xf>
    <xf numFmtId="164" fontId="10" fillId="4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4" fontId="1" fillId="2" borderId="1" xfId="0" applyNumberFormat="1" applyFont="1" applyFill="1" applyBorder="1" applyAlignment="1">
      <alignment horizontal="left" vertical="center" wrapText="1"/>
    </xf>
    <xf numFmtId="0" fontId="11" fillId="0" borderId="0" xfId="0" applyFont="1"/>
    <xf numFmtId="0" fontId="10" fillId="0" borderId="0" xfId="0" applyFont="1"/>
    <xf numFmtId="0" fontId="4" fillId="2" borderId="0" xfId="0" applyFont="1" applyFill="1" applyBorder="1" applyAlignment="1">
      <alignment horizontal="center" vertical="center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BreakPreview" topLeftCell="A25" zoomScaleNormal="70" zoomScaleSheetLayoutView="100" workbookViewId="0">
      <selection activeCell="B41" sqref="B41"/>
    </sheetView>
  </sheetViews>
  <sheetFormatPr defaultColWidth="9.140625" defaultRowHeight="15" x14ac:dyDescent="0.25"/>
  <cols>
    <col min="1" max="1" width="9.140625" style="2"/>
    <col min="2" max="2" width="45.28515625" style="2" customWidth="1"/>
    <col min="3" max="3" width="22.285156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ht="78" customHeight="1" x14ac:dyDescent="0.25">
      <c r="E2" s="5"/>
      <c r="F2" s="16" t="s">
        <v>34</v>
      </c>
    </row>
    <row r="3" spans="1:7" s="4" customFormat="1" ht="48" customHeight="1" x14ac:dyDescent="0.25">
      <c r="B3" s="34" t="s">
        <v>12</v>
      </c>
      <c r="C3" s="34"/>
      <c r="D3" s="34"/>
      <c r="E3" s="34"/>
      <c r="F3" s="34"/>
    </row>
    <row r="4" spans="1:7" s="12" customFormat="1" ht="31.5" customHeight="1" x14ac:dyDescent="0.3">
      <c r="A4" s="11" t="s">
        <v>0</v>
      </c>
      <c r="C4" s="11" t="s">
        <v>61</v>
      </c>
      <c r="D4" s="11"/>
      <c r="E4" s="11"/>
      <c r="F4" s="11"/>
    </row>
    <row r="5" spans="1:7" ht="75" x14ac:dyDescent="0.25">
      <c r="A5" s="10" t="s">
        <v>5</v>
      </c>
      <c r="B5" s="10" t="s">
        <v>1</v>
      </c>
      <c r="C5" s="10" t="s">
        <v>2</v>
      </c>
      <c r="D5" s="10" t="s">
        <v>4</v>
      </c>
      <c r="E5" s="10" t="s">
        <v>3</v>
      </c>
      <c r="F5" s="10" t="s">
        <v>13</v>
      </c>
    </row>
    <row r="6" spans="1:7" s="3" customFormat="1" ht="14.25" customHeight="1" x14ac:dyDescent="0.25">
      <c r="A6" s="9" t="s">
        <v>6</v>
      </c>
      <c r="B6" s="9" t="s">
        <v>9</v>
      </c>
      <c r="C6" s="3" t="s">
        <v>10</v>
      </c>
      <c r="D6" s="19" t="s">
        <v>7</v>
      </c>
      <c r="E6" s="9" t="s">
        <v>11</v>
      </c>
      <c r="F6" s="19" t="s">
        <v>8</v>
      </c>
    </row>
    <row r="7" spans="1:7" ht="15" customHeight="1" x14ac:dyDescent="0.25">
      <c r="A7" s="7" t="s">
        <v>6</v>
      </c>
      <c r="B7" s="6" t="s">
        <v>35</v>
      </c>
      <c r="C7" s="17">
        <v>3000</v>
      </c>
      <c r="D7" s="20">
        <f>C7/0.702804</f>
        <v>4268.6154318985091</v>
      </c>
      <c r="E7" s="31">
        <v>4268</v>
      </c>
      <c r="F7" s="21">
        <f>E7-D7</f>
        <v>-0.61543189850908675</v>
      </c>
    </row>
    <row r="8" spans="1:7" ht="14.25" customHeight="1" x14ac:dyDescent="0.25">
      <c r="A8" s="8" t="s">
        <v>14</v>
      </c>
      <c r="B8" s="1" t="s">
        <v>36</v>
      </c>
      <c r="C8" s="18">
        <v>1500</v>
      </c>
      <c r="D8" s="20">
        <f t="shared" ref="D8:D13" si="0">C8/0.702804</f>
        <v>2134.3077159492545</v>
      </c>
      <c r="E8" s="22">
        <v>2134</v>
      </c>
      <c r="F8" s="21">
        <f t="shared" ref="F8:F14" si="1">E8-D8</f>
        <v>-0.30771594925454337</v>
      </c>
    </row>
    <row r="9" spans="1:7" ht="13.5" customHeight="1" x14ac:dyDescent="0.25">
      <c r="A9" s="8" t="s">
        <v>10</v>
      </c>
      <c r="B9" s="1" t="s">
        <v>37</v>
      </c>
      <c r="C9" s="18">
        <v>5000</v>
      </c>
      <c r="D9" s="20">
        <f t="shared" si="0"/>
        <v>7114.3590531641821</v>
      </c>
      <c r="E9" s="22">
        <v>7114</v>
      </c>
      <c r="F9" s="21">
        <f t="shared" si="1"/>
        <v>-0.35905316418211441</v>
      </c>
    </row>
    <row r="10" spans="1:7" s="4" customFormat="1" ht="12.75" customHeight="1" x14ac:dyDescent="0.25">
      <c r="A10" s="8" t="s">
        <v>15</v>
      </c>
      <c r="B10" s="1" t="s">
        <v>38</v>
      </c>
      <c r="C10" s="18">
        <v>10000</v>
      </c>
      <c r="D10" s="20">
        <f t="shared" si="0"/>
        <v>14228.718106328364</v>
      </c>
      <c r="E10" s="31">
        <v>14228</v>
      </c>
      <c r="F10" s="21">
        <f t="shared" si="1"/>
        <v>-0.71810632836422883</v>
      </c>
    </row>
    <row r="11" spans="1:7" s="4" customFormat="1" ht="15.75" customHeight="1" x14ac:dyDescent="0.25">
      <c r="A11" s="8" t="s">
        <v>11</v>
      </c>
      <c r="B11" s="1" t="s">
        <v>39</v>
      </c>
      <c r="C11" s="18">
        <v>100000</v>
      </c>
      <c r="D11" s="20">
        <f t="shared" si="0"/>
        <v>142287.18106328364</v>
      </c>
      <c r="E11" s="22">
        <v>142287</v>
      </c>
      <c r="F11" s="21">
        <f t="shared" si="1"/>
        <v>-0.1810632836422883</v>
      </c>
    </row>
    <row r="12" spans="1:7" s="4" customFormat="1" ht="35.25" hidden="1" customHeight="1" x14ac:dyDescent="0.25">
      <c r="A12" s="8" t="s">
        <v>16</v>
      </c>
      <c r="B12" s="1" t="s">
        <v>40</v>
      </c>
      <c r="C12" s="18">
        <v>100000</v>
      </c>
      <c r="D12" s="20">
        <f t="shared" si="0"/>
        <v>142287.18106328364</v>
      </c>
      <c r="E12" s="22">
        <v>14</v>
      </c>
      <c r="F12" s="21">
        <f t="shared" si="1"/>
        <v>-142273.18106328364</v>
      </c>
    </row>
    <row r="13" spans="1:7" s="4" customFormat="1" ht="15.75" customHeight="1" x14ac:dyDescent="0.25">
      <c r="A13" s="8" t="s">
        <v>16</v>
      </c>
      <c r="B13" s="1" t="s">
        <v>40</v>
      </c>
      <c r="C13" s="18">
        <v>100000</v>
      </c>
      <c r="D13" s="20">
        <f t="shared" si="0"/>
        <v>142287.18106328364</v>
      </c>
      <c r="E13" s="22">
        <v>142287</v>
      </c>
      <c r="F13" s="21">
        <f t="shared" si="1"/>
        <v>-0.1810632836422883</v>
      </c>
    </row>
    <row r="14" spans="1:7" s="4" customFormat="1" ht="15" customHeight="1" x14ac:dyDescent="0.25">
      <c r="A14" s="8" t="s">
        <v>17</v>
      </c>
      <c r="B14" s="1" t="s">
        <v>41</v>
      </c>
      <c r="C14" s="18">
        <v>3000</v>
      </c>
      <c r="D14" s="20">
        <f>C14/0.702804</f>
        <v>4268.6154318985091</v>
      </c>
      <c r="E14" s="22">
        <v>4269</v>
      </c>
      <c r="F14" s="21">
        <f t="shared" si="1"/>
        <v>0.38456810149091325</v>
      </c>
    </row>
    <row r="15" spans="1:7" s="4" customFormat="1" ht="17.25" customHeight="1" x14ac:dyDescent="0.25">
      <c r="A15" s="8" t="s">
        <v>18</v>
      </c>
      <c r="B15" s="1" t="s">
        <v>42</v>
      </c>
      <c r="C15" s="18">
        <v>3000</v>
      </c>
      <c r="D15" s="20">
        <f t="shared" ref="D15:D16" si="2">C15/0.702804</f>
        <v>4268.6154318985091</v>
      </c>
      <c r="E15" s="22">
        <v>4269</v>
      </c>
      <c r="F15" s="21">
        <f t="shared" ref="F15:F16" si="3">E15-D15</f>
        <v>0.38456810149091325</v>
      </c>
    </row>
    <row r="16" spans="1:7" s="4" customFormat="1" ht="12.75" customHeight="1" x14ac:dyDescent="0.25">
      <c r="A16" s="8" t="s">
        <v>19</v>
      </c>
      <c r="B16" s="1"/>
      <c r="C16" s="18">
        <v>10000</v>
      </c>
      <c r="D16" s="20">
        <f t="shared" si="2"/>
        <v>14228.718106328364</v>
      </c>
      <c r="E16" s="22">
        <v>14228</v>
      </c>
      <c r="F16" s="21">
        <f t="shared" si="3"/>
        <v>-0.71810632836422883</v>
      </c>
    </row>
    <row r="17" spans="1:6" s="4" customFormat="1" ht="14.25" customHeight="1" x14ac:dyDescent="0.25">
      <c r="A17" s="8" t="s">
        <v>20</v>
      </c>
      <c r="B17" s="1" t="s">
        <v>43</v>
      </c>
      <c r="C17" s="18">
        <v>450</v>
      </c>
      <c r="D17" s="20">
        <f t="shared" ref="D17:D19" si="4">C17/0.702804</f>
        <v>640.29231478477641</v>
      </c>
      <c r="E17" s="24">
        <v>640.20000000000005</v>
      </c>
      <c r="F17" s="21">
        <f t="shared" ref="F17:F19" si="5">E17-D17</f>
        <v>-9.2314784776363012E-2</v>
      </c>
    </row>
    <row r="18" spans="1:6" s="4" customFormat="1" ht="12" customHeight="1" x14ac:dyDescent="0.25">
      <c r="A18" s="8" t="s">
        <v>21</v>
      </c>
      <c r="B18" s="1"/>
      <c r="C18" s="18">
        <v>3000</v>
      </c>
      <c r="D18" s="20">
        <f t="shared" si="4"/>
        <v>4268.6154318985091</v>
      </c>
      <c r="E18" s="24">
        <v>4268</v>
      </c>
      <c r="F18" s="21">
        <f t="shared" si="5"/>
        <v>-0.61543189850908675</v>
      </c>
    </row>
    <row r="19" spans="1:6" s="4" customFormat="1" ht="12" customHeight="1" x14ac:dyDescent="0.25">
      <c r="A19" s="8" t="s">
        <v>22</v>
      </c>
      <c r="B19" s="1" t="s">
        <v>44</v>
      </c>
      <c r="C19" s="18">
        <v>10000</v>
      </c>
      <c r="D19" s="20">
        <f t="shared" si="4"/>
        <v>14228.718106328364</v>
      </c>
      <c r="E19" s="24">
        <v>14228</v>
      </c>
      <c r="F19" s="21">
        <f t="shared" si="5"/>
        <v>-0.71810632836422883</v>
      </c>
    </row>
    <row r="20" spans="1:6" s="4" customFormat="1" ht="14.25" customHeight="1" x14ac:dyDescent="0.25">
      <c r="A20" s="8" t="s">
        <v>23</v>
      </c>
      <c r="B20" s="1"/>
      <c r="C20" s="18">
        <v>100000</v>
      </c>
      <c r="D20" s="20">
        <f t="shared" ref="D20:D22" si="6">C20/0.702804</f>
        <v>142287.18106328364</v>
      </c>
      <c r="E20" s="24">
        <v>142287</v>
      </c>
      <c r="F20" s="21">
        <f t="shared" ref="F20:F22" si="7">E20-D20</f>
        <v>-0.1810632836422883</v>
      </c>
    </row>
    <row r="21" spans="1:6" s="4" customFormat="1" ht="15" customHeight="1" x14ac:dyDescent="0.25">
      <c r="A21" s="8" t="s">
        <v>24</v>
      </c>
      <c r="B21" s="1" t="s">
        <v>45</v>
      </c>
      <c r="C21" s="18">
        <v>1150</v>
      </c>
      <c r="D21" s="20">
        <f t="shared" si="6"/>
        <v>1636.3025822277621</v>
      </c>
      <c r="E21" s="24">
        <v>1636.2</v>
      </c>
      <c r="F21" s="21">
        <f t="shared" si="7"/>
        <v>-0.10258222776201364</v>
      </c>
    </row>
    <row r="22" spans="1:6" s="4" customFormat="1" ht="12.75" customHeight="1" x14ac:dyDescent="0.25">
      <c r="A22" s="8" t="s">
        <v>25</v>
      </c>
      <c r="B22" s="1"/>
      <c r="C22" s="18">
        <v>10000</v>
      </c>
      <c r="D22" s="20">
        <f t="shared" si="6"/>
        <v>14228.718106328364</v>
      </c>
      <c r="E22" s="24">
        <v>14228</v>
      </c>
      <c r="F22" s="21">
        <f t="shared" si="7"/>
        <v>-0.71810632836422883</v>
      </c>
    </row>
    <row r="23" spans="1:6" s="4" customFormat="1" ht="11.25" customHeight="1" x14ac:dyDescent="0.25">
      <c r="A23" s="8" t="s">
        <v>26</v>
      </c>
      <c r="B23" s="1" t="s">
        <v>46</v>
      </c>
      <c r="C23" s="18">
        <v>100000</v>
      </c>
      <c r="D23" s="20">
        <f t="shared" ref="D23:D25" si="8">C23/0.702804</f>
        <v>142287.18106328364</v>
      </c>
      <c r="E23" s="24">
        <v>142287</v>
      </c>
      <c r="F23" s="21">
        <f t="shared" ref="F23:F25" si="9">E23-D23</f>
        <v>-0.1810632836422883</v>
      </c>
    </row>
    <row r="24" spans="1:6" s="4" customFormat="1" ht="15" customHeight="1" x14ac:dyDescent="0.25">
      <c r="A24" s="8" t="s">
        <v>27</v>
      </c>
      <c r="B24" s="1"/>
      <c r="C24" s="18">
        <v>500000</v>
      </c>
      <c r="D24" s="20">
        <f t="shared" si="8"/>
        <v>711435.90531641827</v>
      </c>
      <c r="E24" s="24">
        <v>711435</v>
      </c>
      <c r="F24" s="21">
        <f t="shared" si="9"/>
        <v>-0.90531641826964915</v>
      </c>
    </row>
    <row r="25" spans="1:6" s="4" customFormat="1" ht="15" customHeight="1" x14ac:dyDescent="0.25">
      <c r="A25" s="8" t="s">
        <v>28</v>
      </c>
      <c r="B25" s="1" t="s">
        <v>47</v>
      </c>
      <c r="C25" s="18">
        <v>5650</v>
      </c>
      <c r="D25" s="20">
        <f t="shared" si="8"/>
        <v>8039.2257300755264</v>
      </c>
      <c r="E25" s="24">
        <v>8039.15</v>
      </c>
      <c r="F25" s="21">
        <f t="shared" si="9"/>
        <v>-7.5730075526735163E-2</v>
      </c>
    </row>
    <row r="26" spans="1:6" s="4" customFormat="1" ht="17.25" customHeight="1" x14ac:dyDescent="0.25">
      <c r="A26" s="8" t="s">
        <v>29</v>
      </c>
      <c r="B26" s="1"/>
      <c r="C26" s="18">
        <v>100000</v>
      </c>
      <c r="D26" s="20">
        <f t="shared" ref="D26" si="10">C26/0.702804</f>
        <v>142287.18106328364</v>
      </c>
      <c r="E26" s="24">
        <v>142287</v>
      </c>
      <c r="F26" s="21">
        <f t="shared" ref="F26" si="11">E26-D26</f>
        <v>-0.1810632836422883</v>
      </c>
    </row>
    <row r="27" spans="1:6" ht="20.25" customHeight="1" x14ac:dyDescent="0.25">
      <c r="A27" s="8" t="s">
        <v>48</v>
      </c>
      <c r="B27" s="1" t="s">
        <v>49</v>
      </c>
      <c r="C27" s="18">
        <v>500000</v>
      </c>
      <c r="D27" s="20">
        <f t="shared" ref="D27" si="12">C27/0.702804</f>
        <v>711435.90531641827</v>
      </c>
      <c r="E27" s="24">
        <v>711435</v>
      </c>
      <c r="F27" s="21">
        <f t="shared" ref="F27" si="13">E27-D27</f>
        <v>-0.90531641826964915</v>
      </c>
    </row>
    <row r="28" spans="1:6" ht="14.25" customHeight="1" x14ac:dyDescent="0.25">
      <c r="A28" s="8" t="s">
        <v>50</v>
      </c>
      <c r="B28" s="1"/>
      <c r="C28" s="18">
        <v>1000000</v>
      </c>
      <c r="D28" s="20">
        <f t="shared" ref="D28" si="14">C28/0.702804</f>
        <v>1422871.8106328365</v>
      </c>
      <c r="E28" s="24">
        <v>1422871</v>
      </c>
      <c r="F28" s="21">
        <f t="shared" ref="F28" si="15">E28-D28</f>
        <v>-0.8106328365392983</v>
      </c>
    </row>
    <row r="29" spans="1:6" s="14" customFormat="1" ht="16.5" customHeight="1" x14ac:dyDescent="0.3">
      <c r="A29" s="8" t="s">
        <v>51</v>
      </c>
      <c r="B29" s="1" t="s">
        <v>52</v>
      </c>
      <c r="C29" s="18">
        <v>17650</v>
      </c>
      <c r="D29" s="20">
        <f t="shared" ref="D29" si="16">C29/0.702804</f>
        <v>25113.687457669563</v>
      </c>
      <c r="E29" s="24">
        <v>25113.59</v>
      </c>
      <c r="F29" s="21">
        <f t="shared" ref="F29" si="17">E29-D29</f>
        <v>-9.7457669562572846E-2</v>
      </c>
    </row>
    <row r="30" spans="1:6" s="13" customFormat="1" ht="14.25" customHeight="1" x14ac:dyDescent="0.25">
      <c r="A30" s="8" t="s">
        <v>53</v>
      </c>
      <c r="B30" s="1"/>
      <c r="C30" s="18">
        <v>500000</v>
      </c>
      <c r="D30" s="20">
        <f t="shared" ref="D30" si="18">C30/0.702804</f>
        <v>711435.90531641827</v>
      </c>
      <c r="E30" s="24">
        <v>711435</v>
      </c>
      <c r="F30" s="21">
        <f t="shared" ref="F30" si="19">E30-D30</f>
        <v>-0.90531641826964915</v>
      </c>
    </row>
    <row r="31" spans="1:6" ht="17.25" customHeight="1" x14ac:dyDescent="0.25">
      <c r="A31" s="8" t="s">
        <v>54</v>
      </c>
      <c r="B31" s="1" t="s">
        <v>55</v>
      </c>
      <c r="C31" s="18">
        <v>1000000</v>
      </c>
      <c r="D31" s="20">
        <f t="shared" ref="D31" si="20">C31/0.702804</f>
        <v>1422871.8106328365</v>
      </c>
      <c r="E31" s="24">
        <v>1422871</v>
      </c>
      <c r="F31" s="21">
        <f t="shared" ref="F31" si="21">E31-D31</f>
        <v>-0.8106328365392983</v>
      </c>
    </row>
    <row r="32" spans="1:6" s="15" customFormat="1" ht="14.25" customHeight="1" x14ac:dyDescent="0.2">
      <c r="A32" s="8" t="s">
        <v>56</v>
      </c>
      <c r="B32" s="1" t="s">
        <v>57</v>
      </c>
      <c r="C32" s="18">
        <v>27650</v>
      </c>
      <c r="D32" s="20">
        <f t="shared" ref="D32" si="22">C32/0.702804</f>
        <v>39342.405563997927</v>
      </c>
      <c r="E32" s="24">
        <v>39342.29</v>
      </c>
      <c r="F32" s="21">
        <f t="shared" ref="F32" si="23">E32-D32</f>
        <v>-0.11556399792607408</v>
      </c>
    </row>
    <row r="33" spans="1:6" s="15" customFormat="1" ht="15" customHeight="1" x14ac:dyDescent="0.2">
      <c r="A33" s="8" t="s">
        <v>58</v>
      </c>
      <c r="B33" s="1"/>
      <c r="C33" s="18">
        <v>1000000</v>
      </c>
      <c r="D33" s="20">
        <f t="shared" ref="D33" si="24">C33/0.702804</f>
        <v>1422871.8106328365</v>
      </c>
      <c r="E33" s="24">
        <v>1422871</v>
      </c>
      <c r="F33" s="21">
        <f t="shared" ref="F33" si="25">E33-D33</f>
        <v>-0.8106328365392983</v>
      </c>
    </row>
    <row r="34" spans="1:6" s="15" customFormat="1" ht="15" customHeight="1" x14ac:dyDescent="0.2">
      <c r="A34" s="25"/>
      <c r="B34" s="26"/>
      <c r="C34" s="27"/>
      <c r="D34" s="28"/>
      <c r="E34" s="23"/>
      <c r="F34" s="29"/>
    </row>
    <row r="35" spans="1:6" s="15" customFormat="1" ht="14.25" customHeight="1" x14ac:dyDescent="0.2">
      <c r="D35" s="30"/>
      <c r="E35" s="30"/>
      <c r="F35" s="30"/>
    </row>
    <row r="36" spans="1:6" s="15" customFormat="1" ht="15" customHeight="1" x14ac:dyDescent="0.2"/>
    <row r="37" spans="1:6" s="15" customFormat="1" ht="15" customHeight="1" x14ac:dyDescent="0.3">
      <c r="B37" s="14" t="s">
        <v>30</v>
      </c>
      <c r="C37" s="14" t="s">
        <v>31</v>
      </c>
      <c r="D37" s="14" t="s">
        <v>32</v>
      </c>
    </row>
    <row r="38" spans="1:6" s="15" customFormat="1" ht="15" customHeight="1" x14ac:dyDescent="0.25">
      <c r="B38" s="13"/>
      <c r="C38" s="13" t="s">
        <v>33</v>
      </c>
      <c r="D38" s="13"/>
    </row>
    <row r="39" spans="1:6" s="15" customFormat="1" ht="15" customHeight="1" x14ac:dyDescent="0.25">
      <c r="B39" s="13"/>
      <c r="C39" s="13"/>
      <c r="D39" s="13"/>
    </row>
    <row r="40" spans="1:6" s="15" customFormat="1" ht="15" customHeight="1" x14ac:dyDescent="0.25">
      <c r="B40" s="2"/>
      <c r="C40" s="2"/>
      <c r="D40" s="2"/>
    </row>
    <row r="41" spans="1:6" s="15" customFormat="1" ht="15" customHeight="1" x14ac:dyDescent="0.2">
      <c r="B41" s="15" t="s">
        <v>63</v>
      </c>
    </row>
    <row r="42" spans="1:6" s="15" customFormat="1" ht="15" customHeight="1" x14ac:dyDescent="0.2">
      <c r="B42" s="15" t="s">
        <v>59</v>
      </c>
    </row>
    <row r="43" spans="1:6" s="15" customFormat="1" ht="15" customHeight="1" x14ac:dyDescent="0.2">
      <c r="B43" s="15" t="s">
        <v>60</v>
      </c>
    </row>
    <row r="44" spans="1:6" s="15" customFormat="1" ht="15" customHeight="1" x14ac:dyDescent="0.25">
      <c r="B44" s="2"/>
      <c r="C44" s="2"/>
      <c r="D44" s="2"/>
    </row>
    <row r="45" spans="1:6" s="15" customFormat="1" x14ac:dyDescent="0.25">
      <c r="B45" s="32"/>
      <c r="C45" s="2"/>
      <c r="D45" s="2"/>
    </row>
    <row r="46" spans="1:6" s="15" customFormat="1" x14ac:dyDescent="0.25">
      <c r="B46" s="33" t="s">
        <v>62</v>
      </c>
      <c r="C46" s="33"/>
      <c r="D46" s="33"/>
    </row>
    <row r="47" spans="1:6" s="15" customFormat="1" x14ac:dyDescent="0.25">
      <c r="A47" s="2"/>
      <c r="B47" s="2"/>
      <c r="C47" s="2"/>
      <c r="D47" s="2"/>
      <c r="E47" s="2"/>
      <c r="F47" s="2"/>
    </row>
    <row r="48" spans="1:6" s="15" customFormat="1" x14ac:dyDescent="0.25">
      <c r="A48" s="2"/>
      <c r="B48" s="2"/>
      <c r="C48" s="2"/>
      <c r="D48" s="2"/>
      <c r="E48" s="2"/>
      <c r="F48" s="2"/>
    </row>
    <row r="49" spans="1:6" s="15" customFormat="1" x14ac:dyDescent="0.25">
      <c r="A49" s="2"/>
      <c r="B49" s="2"/>
      <c r="C49" s="2"/>
      <c r="D49" s="2"/>
      <c r="E49" s="2"/>
      <c r="F49" s="2"/>
    </row>
    <row r="50" spans="1:6" s="15" customFormat="1" x14ac:dyDescent="0.25">
      <c r="A50" s="2"/>
      <c r="B50" s="2"/>
      <c r="C50" s="2"/>
      <c r="D50" s="2"/>
      <c r="E50" s="2"/>
      <c r="F50" s="2"/>
    </row>
    <row r="51" spans="1:6" s="15" customFormat="1" x14ac:dyDescent="0.25">
      <c r="A51" s="2"/>
      <c r="B51" s="2"/>
      <c r="C51" s="2"/>
      <c r="D51" s="2"/>
      <c r="E51" s="2"/>
      <c r="F51" s="2"/>
    </row>
    <row r="52" spans="1:6" s="15" customFormat="1" x14ac:dyDescent="0.25">
      <c r="A52" s="2"/>
      <c r="B52" s="2"/>
      <c r="C52" s="2"/>
      <c r="D52" s="2"/>
      <c r="E52" s="2"/>
      <c r="F52" s="2"/>
    </row>
  </sheetData>
  <mergeCells count="1">
    <mergeCell ref="B3:F3"/>
  </mergeCells>
  <pageMargins left="0.11811023622047245" right="0.11811023622047245" top="0.35433070866141736" bottom="0.15748031496062992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2013-08-12T10:21:25Z</dcterms:modified>
</cp:coreProperties>
</file>