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pārrēķins'!$A$1:$F$75</definedName>
    <definedName name="OLE_LINK3" localSheetId="0">'NAietvertais pārrēķins'!$B$74</definedName>
  </definedNames>
  <calcPr calcId="145621"/>
</workbook>
</file>

<file path=xl/calcChain.xml><?xml version="1.0" encoding="utf-8"?>
<calcChain xmlns="http://schemas.openxmlformats.org/spreadsheetml/2006/main">
  <c r="D70" i="12" l="1"/>
  <c r="F70" i="12" s="1"/>
  <c r="D69" i="12"/>
  <c r="F69" i="12" s="1"/>
  <c r="D68" i="12"/>
  <c r="F68" i="12" s="1"/>
  <c r="D67" i="12"/>
  <c r="F67" i="12" s="1"/>
  <c r="D66" i="12"/>
  <c r="F66" i="12" s="1"/>
  <c r="D65" i="12"/>
  <c r="F65" i="12" s="1"/>
  <c r="D64" i="12"/>
  <c r="F64" i="12" s="1"/>
  <c r="D63" i="12"/>
  <c r="F63" i="12" s="1"/>
  <c r="D62" i="12"/>
  <c r="F62" i="12" s="1"/>
  <c r="D61" i="12"/>
  <c r="F61" i="12" s="1"/>
  <c r="D60" i="12"/>
  <c r="F60" i="12" s="1"/>
  <c r="D59" i="12"/>
  <c r="F59" i="12" s="1"/>
  <c r="D58" i="12"/>
  <c r="F58" i="12" s="1"/>
  <c r="D57" i="12"/>
  <c r="F57" i="12" s="1"/>
  <c r="D56" i="12"/>
  <c r="F56" i="12" s="1"/>
  <c r="D55" i="12"/>
  <c r="F55" i="12" s="1"/>
  <c r="D54" i="12"/>
  <c r="F54" i="12" s="1"/>
  <c r="D53" i="12"/>
  <c r="F53" i="12" s="1"/>
  <c r="D52" i="12"/>
  <c r="F52" i="12" s="1"/>
  <c r="D51" i="12"/>
  <c r="F51" i="12" s="1"/>
  <c r="D50" i="12"/>
  <c r="F50" i="12" s="1"/>
  <c r="D49" i="12"/>
  <c r="F49" i="12" s="1"/>
  <c r="D48" i="12"/>
  <c r="F48" i="12" s="1"/>
  <c r="D47" i="12"/>
  <c r="F47" i="12" s="1"/>
  <c r="D46" i="12"/>
  <c r="F46" i="12" s="1"/>
  <c r="D45" i="12"/>
  <c r="F45" i="12" s="1"/>
  <c r="D44" i="12"/>
  <c r="F44" i="12" s="1"/>
  <c r="D43" i="12"/>
  <c r="F43" i="12" s="1"/>
  <c r="D42" i="12"/>
  <c r="F42" i="12" s="1"/>
  <c r="D41" i="12"/>
  <c r="F41" i="12" s="1"/>
  <c r="D40" i="12"/>
  <c r="F40" i="12" s="1"/>
  <c r="D39" i="12"/>
  <c r="F39" i="12" s="1"/>
  <c r="D38" i="12"/>
  <c r="F38" i="12" s="1"/>
  <c r="D37" i="12"/>
  <c r="F37" i="12" s="1"/>
  <c r="D36" i="12"/>
  <c r="F36" i="12" s="1"/>
  <c r="D35" i="12"/>
  <c r="F35" i="12" s="1"/>
  <c r="D34" i="12"/>
  <c r="F34" i="12" s="1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<sst xmlns="http://schemas.openxmlformats.org/spreadsheetml/2006/main" count="108" uniqueCount="104">
  <si>
    <t>Normatīvā akta nosaukums:</t>
  </si>
  <si>
    <t>1.</t>
  </si>
  <si>
    <t>Normatīvā akta pants, daļa, punkts</t>
  </si>
  <si>
    <t>Nr. p.k.</t>
  </si>
  <si>
    <t xml:space="preserve">Tieslietu ministrs </t>
  </si>
  <si>
    <t>Summa, kas paredzēta normatīvā akta projektā, euro</t>
  </si>
  <si>
    <t>Spēkā esošajā normatīvajā aktā paredzētā naudas summa latos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</si>
  <si>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</si>
  <si>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 Izmaiņas pret sākotnējā normatīvajā aktā norādīto summu, euro
(ar 6 cipariem aiz komata) </t>
  </si>
  <si>
    <t>Pielikums Ministru kabineta noteikumu projekta sākotnējās ietekmes novērtējuma ziņojumam (anotācijai)</t>
  </si>
  <si>
    <t>2.</t>
  </si>
  <si>
    <t>3.</t>
  </si>
  <si>
    <t>(4)=(3)/0,702804</t>
  </si>
  <si>
    <t>5.</t>
  </si>
  <si>
    <t xml:space="preserve">(6)=(5)-(4) 
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</si>
  <si>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</si>
  <si>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</si>
  <si>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</si>
  <si>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</si>
  <si>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</si>
  <si>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</si>
  <si>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</si>
  <si>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</si>
  <si>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</si>
  <si>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</si>
  <si>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</si>
  <si>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</si>
  <si>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</si>
  <si>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</si>
  <si>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</si>
  <si>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</si>
  <si>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</si>
  <si>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</si>
  <si>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</si>
  <si>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</si>
  <si>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</si>
  <si>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</si>
  <si>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</si>
  <si>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</si>
  <si>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</si>
  <si>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</si>
  <si>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</si>
  <si>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</si>
  <si>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</si>
  <si>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</si>
  <si>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</si>
  <si>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</si>
  <si>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</si>
  <si>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35.</t>
  </si>
  <si>
    <t>Ministru kabineta 26.06.2012. noteikumi Nr.451 "Noteikumi par zvērinātu tiesu izpildītāju amata atlīdzības taksēm"</t>
  </si>
  <si>
    <t>3.1.apakšpunkts (piedzenamā summa)</t>
  </si>
  <si>
    <t>3.1.apakšpunkts (amata atlīdzība)</t>
  </si>
  <si>
    <t>3.2.apakšpunkts(piedzenamā summa (51-100)</t>
  </si>
  <si>
    <t>3.2.apakšpunkts (amata atlīdzība)</t>
  </si>
  <si>
    <t>3.3.apakšpunkts (piedzenamā summa (101-500)</t>
  </si>
  <si>
    <t>3.3.apakšpunkts (amata atlīdzība)</t>
  </si>
  <si>
    <t>3.4.apakšpunkts (piedzenamā summa (501-3000)</t>
  </si>
  <si>
    <t>3.4.apakšpunkts (amata atlīdzība)</t>
  </si>
  <si>
    <t>3.5.apakšpunkts (piedzenamā summa (3001-10000)</t>
  </si>
  <si>
    <t>3.5.apakšpunkts (amata atlīdzība)</t>
  </si>
  <si>
    <t>3.6.apakšpunkts (piedzenamā summa (10001-100000)</t>
  </si>
  <si>
    <t>3.6.apakšpunkts (amata atlīdzība)</t>
  </si>
  <si>
    <t>3.7.apakšpunkts (piedzenamā summa (vairāk par 100000)</t>
  </si>
  <si>
    <t>3.7.apakšpunkts (amata atlīdzība)</t>
  </si>
  <si>
    <t>5.1.apakšpunkts (līdz 3000)</t>
  </si>
  <si>
    <t>5.2.apakšpunkts (no 3001-1000)</t>
  </si>
  <si>
    <t>5.2.apakšpunkts (amata atlīdzība)</t>
  </si>
  <si>
    <t>5.3.apakšpunkts (no 10001-100000)</t>
  </si>
  <si>
    <t>5.3.apakšpunkts (amata atlīdzība)</t>
  </si>
  <si>
    <t>5.4.apakšpunkts (no 100001-500000)</t>
  </si>
  <si>
    <t>5.4.apakšpunkts (amata atlīdzība)</t>
  </si>
  <si>
    <t>5.5.apakšpunkts (no 500001-1000000)</t>
  </si>
  <si>
    <t>5.5.apakšpunkts (amata atlīdzība)</t>
  </si>
  <si>
    <t>5.6.apakšpunkts (virs 1000000)</t>
  </si>
  <si>
    <t>5.6.apakšpunkts (amata atlīdzība)</t>
  </si>
  <si>
    <t>7.1.apakšpunkts</t>
  </si>
  <si>
    <t>7.2.apakšpunkts</t>
  </si>
  <si>
    <t>7.3.apakšpunkts</t>
  </si>
  <si>
    <t>7.4.apakšpunkts</t>
  </si>
  <si>
    <t>7.5.apakšpunkts</t>
  </si>
  <si>
    <t>7.6.apakšpunkts</t>
  </si>
  <si>
    <t>7.7.apakšpunkts</t>
  </si>
  <si>
    <t>7.8.apakšpunkts</t>
  </si>
  <si>
    <t>7.9.1.apakšpunkts</t>
  </si>
  <si>
    <t>7.9.2.apakšpunkts</t>
  </si>
  <si>
    <t>7.9.3.apakšpunkts</t>
  </si>
  <si>
    <t>7.9.4.apakšpunkts</t>
  </si>
  <si>
    <t>7.10.apakšpunkts</t>
  </si>
  <si>
    <t>7.11.apakšpunkts</t>
  </si>
  <si>
    <t>7.13.apakšpunkts</t>
  </si>
  <si>
    <t>8.1.apakšpunkts</t>
  </si>
  <si>
    <t>8.2.apakšpunkts</t>
  </si>
  <si>
    <t>8.3.apakšpunkts</t>
  </si>
  <si>
    <t>8.4.apakšpunkts</t>
  </si>
  <si>
    <t>8.4.1.apakšpunkts (līdz 3000)</t>
  </si>
  <si>
    <t>8.4.2.apakšpunkts (no 3001-10000)</t>
  </si>
  <si>
    <t>8.4.3.apakšpunkts (no 10001-100000)</t>
  </si>
  <si>
    <t>8.4.4.apakšpunkts (pārsniedz 100000)</t>
  </si>
  <si>
    <t>8.6.apakšpunkts</t>
  </si>
  <si>
    <t>8.7.apakšpunkts</t>
  </si>
  <si>
    <t>______________________</t>
  </si>
  <si>
    <t>J.Bordāns</t>
  </si>
  <si>
    <t>TMAnotp_200513_ZTIatlidzib; Ministru kabineta noteikumu projekta „Grozījumi Ministru kabineta 2012.gada 26.jūnija noteikumos Nr.451 „Noteikumi par zvērinātu tiesu izpildītāju amata atlīdzības taksēm”” sākotnējās ietekmes novērtējuma ziņojuma (anotācija) pielikums</t>
  </si>
  <si>
    <t xml:space="preserve">25.07.2013. 16:30
A.Maļinovska
67036775, agnese.malinovska@tm.gov.lv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</si>
</sst>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/>
    <xf numFmtId="0" fontId="8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3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12" fillId="2" borderId="0" xfId="0" applyFont="1" applyFill="1"/>
    <xf numFmtId="0" fontId="13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70" zoomScaleNormal="100" zoomScaleSheetLayoutView="70" workbookViewId="0">
      <selection activeCell="B75" sqref="B75"/>
    </sheetView>
  </sheetViews>
  <sheetFormatPr defaultRowHeight="18.75" x14ac:dyDescent="0.3"/>
  <cols>
    <col min="1" max="1" width="5.28515625" style="3" customWidth="1"/>
    <col min="2" max="2" width="49" style="3" customWidth="1"/>
    <col min="3" max="3" width="16.140625" style="3" customWidth="1"/>
    <col min="4" max="4" width="17.140625" style="3" customWidth="1"/>
    <col min="5" max="5" width="15.5703125" style="3" customWidth="1"/>
    <col min="6" max="6" width="21.140625" style="3" customWidth="1"/>
    <col min="7" max="16384" width="9.140625" style="3"/>
  </cols>
  <sheetData>
    <row r="1" spans="1:6" s="1" customFormat="1" ht="81.75" customHeight="1" x14ac:dyDescent="0.3">
      <c r="E1" s="2"/>
      <c r="F1" s="4" t="s">
        <v>9</v>
      </c>
    </row>
    <row r="2" spans="1:6" s="1" customFormat="1" ht="38.25" customHeight="1" x14ac:dyDescent="0.3">
      <c r="A2" s="29" t="s">
        <v>0</v>
      </c>
      <c r="B2" s="30"/>
      <c r="C2" s="31" t="s">
        <v>49</v>
      </c>
      <c r="D2" s="32"/>
      <c r="E2" s="32"/>
      <c r="F2" s="33"/>
    </row>
    <row r="3" spans="1:6" ht="102.75" customHeight="1" x14ac:dyDescent="0.3">
      <c r="A3" s="5" t="s">
        <v>3</v>
      </c>
      <c r="B3" s="5" t="s">
        <v>2</v>
      </c>
      <c r="C3" s="5" t="s">
        <v>6</v>
      </c>
      <c r="D3" s="5" t="s">
        <v>7</v>
      </c>
      <c r="E3" s="5" t="s">
        <v>5</v>
      </c>
      <c r="F3" s="5" t="s">
        <v>8</v>
      </c>
    </row>
    <row r="4" spans="1:6" ht="30" x14ac:dyDescent="0.3">
      <c r="A4" s="10" t="s">
        <v>1</v>
      </c>
      <c r="B4" s="10" t="s">
        <v>10</v>
      </c>
      <c r="C4" s="11" t="s">
        <v>11</v>
      </c>
      <c r="D4" s="12" t="s">
        <v>12</v>
      </c>
      <c r="E4" s="10" t="s">
        <v>13</v>
      </c>
      <c r="F4" s="13" t="s">
        <v>14</v>
      </c>
    </row>
    <row r="5" spans="1:6" x14ac:dyDescent="0.3">
      <c r="A5" s="14" t="s">
        <v>1</v>
      </c>
      <c r="B5" s="9" t="s">
        <v>50</v>
      </c>
      <c r="C5" s="16">
        <v>50</v>
      </c>
      <c r="D5" s="17">
        <f>C5/0.702804</f>
        <v>71.14359053164182</v>
      </c>
      <c r="E5" s="18">
        <v>71</v>
      </c>
      <c r="F5" s="17">
        <f>E5-D5</f>
        <v>-0.14359053164182001</v>
      </c>
    </row>
    <row r="6" spans="1:6" x14ac:dyDescent="0.3">
      <c r="A6" s="14"/>
      <c r="B6" s="9" t="s">
        <v>51</v>
      </c>
      <c r="C6" s="16">
        <v>25</v>
      </c>
      <c r="D6" s="17">
        <f t="shared" ref="D6:D69" si="0">C6/0.702804</f>
        <v>35.57179526582091</v>
      </c>
      <c r="E6" s="18">
        <v>35.57</v>
      </c>
      <c r="F6" s="17">
        <f t="shared" ref="F6:F69" si="1">E6-D6</f>
        <v>-1.7952658209097194E-3</v>
      </c>
    </row>
    <row r="7" spans="1:6" x14ac:dyDescent="0.3">
      <c r="A7" s="14" t="s">
        <v>10</v>
      </c>
      <c r="B7" s="9" t="s">
        <v>52</v>
      </c>
      <c r="C7" s="16">
        <v>51</v>
      </c>
      <c r="D7" s="17">
        <f t="shared" si="0"/>
        <v>72.566462342274662</v>
      </c>
      <c r="E7" s="18">
        <v>72</v>
      </c>
      <c r="F7" s="17">
        <f t="shared" si="1"/>
        <v>-0.56646234227466152</v>
      </c>
    </row>
    <row r="8" spans="1:6" x14ac:dyDescent="0.3">
      <c r="A8" s="14"/>
      <c r="B8" s="9"/>
      <c r="C8" s="16">
        <v>100</v>
      </c>
      <c r="D8" s="17">
        <f t="shared" si="0"/>
        <v>142.28718106328364</v>
      </c>
      <c r="E8" s="18">
        <v>142</v>
      </c>
      <c r="F8" s="17">
        <f t="shared" si="1"/>
        <v>-0.28718106328364001</v>
      </c>
    </row>
    <row r="9" spans="1:6" x14ac:dyDescent="0.3">
      <c r="A9" s="14"/>
      <c r="B9" s="9" t="s">
        <v>53</v>
      </c>
      <c r="C9" s="16">
        <v>40</v>
      </c>
      <c r="D9" s="17">
        <f t="shared" si="0"/>
        <v>56.914872425313462</v>
      </c>
      <c r="E9" s="18">
        <v>56.91</v>
      </c>
      <c r="F9" s="17">
        <f t="shared" si="1"/>
        <v>-4.8724253134651008E-3</v>
      </c>
    </row>
    <row r="10" spans="1:6" x14ac:dyDescent="0.3">
      <c r="A10" s="14" t="s">
        <v>11</v>
      </c>
      <c r="B10" s="9" t="s">
        <v>54</v>
      </c>
      <c r="C10" s="16">
        <v>101</v>
      </c>
      <c r="D10" s="17">
        <f t="shared" si="0"/>
        <v>143.71005287391648</v>
      </c>
      <c r="E10" s="18">
        <v>143</v>
      </c>
      <c r="F10" s="17">
        <f t="shared" si="1"/>
        <v>-0.71005287391648153</v>
      </c>
    </row>
    <row r="11" spans="1:6" x14ac:dyDescent="0.3">
      <c r="A11" s="14"/>
      <c r="B11" s="9"/>
      <c r="C11" s="16">
        <v>500</v>
      </c>
      <c r="D11" s="17">
        <f t="shared" si="0"/>
        <v>711.43590531641826</v>
      </c>
      <c r="E11" s="18">
        <v>711</v>
      </c>
      <c r="F11" s="17">
        <f t="shared" si="1"/>
        <v>-0.43590531641825692</v>
      </c>
    </row>
    <row r="12" spans="1:6" x14ac:dyDescent="0.3">
      <c r="A12" s="14"/>
      <c r="B12" s="9" t="s">
        <v>55</v>
      </c>
      <c r="C12" s="16">
        <v>60</v>
      </c>
      <c r="D12" s="17">
        <f t="shared" si="0"/>
        <v>85.372308637970193</v>
      </c>
      <c r="E12" s="18">
        <v>85.37</v>
      </c>
      <c r="F12" s="17">
        <f t="shared" si="1"/>
        <v>-2.3086379701879878E-3</v>
      </c>
    </row>
    <row r="13" spans="1:6" x14ac:dyDescent="0.3">
      <c r="A13" s="14" t="s">
        <v>15</v>
      </c>
      <c r="B13" s="9" t="s">
        <v>56</v>
      </c>
      <c r="C13" s="16">
        <v>501</v>
      </c>
      <c r="D13" s="17">
        <f t="shared" si="0"/>
        <v>712.8587771270511</v>
      </c>
      <c r="E13" s="18">
        <v>712</v>
      </c>
      <c r="F13" s="17">
        <f t="shared" si="1"/>
        <v>-0.85877712705109843</v>
      </c>
    </row>
    <row r="14" spans="1:6" x14ac:dyDescent="0.3">
      <c r="A14" s="14"/>
      <c r="B14" s="9"/>
      <c r="C14" s="16">
        <v>3000</v>
      </c>
      <c r="D14" s="17">
        <f t="shared" si="0"/>
        <v>4268.6154318985091</v>
      </c>
      <c r="E14" s="18">
        <v>4269</v>
      </c>
      <c r="F14" s="17">
        <f t="shared" si="1"/>
        <v>0.38456810149091325</v>
      </c>
    </row>
    <row r="15" spans="1:6" x14ac:dyDescent="0.3">
      <c r="A15" s="14"/>
      <c r="B15" s="9" t="s">
        <v>57</v>
      </c>
      <c r="C15" s="16">
        <v>80</v>
      </c>
      <c r="D15" s="17">
        <f t="shared" si="0"/>
        <v>113.82974485062692</v>
      </c>
      <c r="E15" s="18">
        <v>113.83</v>
      </c>
      <c r="F15" s="17">
        <f t="shared" si="1"/>
        <v>2.5514937307491437E-4</v>
      </c>
    </row>
    <row r="16" spans="1:6" x14ac:dyDescent="0.3">
      <c r="A16" s="14" t="s">
        <v>13</v>
      </c>
      <c r="B16" s="9" t="s">
        <v>58</v>
      </c>
      <c r="C16" s="16">
        <v>3001</v>
      </c>
      <c r="D16" s="17">
        <f t="shared" si="0"/>
        <v>4270.0383037091424</v>
      </c>
      <c r="E16" s="18">
        <v>4270</v>
      </c>
      <c r="F16" s="17">
        <f t="shared" si="1"/>
        <v>-3.8303709142383013E-2</v>
      </c>
    </row>
    <row r="17" spans="1:6" x14ac:dyDescent="0.3">
      <c r="A17" s="14"/>
      <c r="B17" s="9"/>
      <c r="C17" s="16">
        <v>10000</v>
      </c>
      <c r="D17" s="17">
        <f t="shared" si="0"/>
        <v>14228.718106328364</v>
      </c>
      <c r="E17" s="18">
        <v>14229</v>
      </c>
      <c r="F17" s="17">
        <f t="shared" si="1"/>
        <v>0.28189367163577117</v>
      </c>
    </row>
    <row r="18" spans="1:6" x14ac:dyDescent="0.3">
      <c r="A18" s="14"/>
      <c r="B18" s="9" t="s">
        <v>59</v>
      </c>
      <c r="C18" s="16">
        <v>120</v>
      </c>
      <c r="D18" s="17">
        <f t="shared" si="0"/>
        <v>170.74461727594039</v>
      </c>
      <c r="E18" s="18">
        <v>170.74</v>
      </c>
      <c r="F18" s="17">
        <f t="shared" si="1"/>
        <v>-4.6172759403759756E-3</v>
      </c>
    </row>
    <row r="19" spans="1:6" x14ac:dyDescent="0.3">
      <c r="A19" s="14" t="s">
        <v>16</v>
      </c>
      <c r="B19" s="9" t="s">
        <v>60</v>
      </c>
      <c r="C19" s="16">
        <v>10001</v>
      </c>
      <c r="D19" s="17">
        <f t="shared" si="0"/>
        <v>14230.140978138998</v>
      </c>
      <c r="E19" s="18">
        <v>14230</v>
      </c>
      <c r="F19" s="17">
        <f t="shared" si="1"/>
        <v>-0.14097813899752509</v>
      </c>
    </row>
    <row r="20" spans="1:6" x14ac:dyDescent="0.3">
      <c r="A20" s="14"/>
      <c r="B20" s="9"/>
      <c r="C20" s="16">
        <v>100000</v>
      </c>
      <c r="D20" s="17">
        <f t="shared" si="0"/>
        <v>142287.18106328364</v>
      </c>
      <c r="E20" s="18">
        <v>142287</v>
      </c>
      <c r="F20" s="17">
        <f t="shared" si="1"/>
        <v>-0.1810632836422883</v>
      </c>
    </row>
    <row r="21" spans="1:6" x14ac:dyDescent="0.3">
      <c r="A21" s="14"/>
      <c r="B21" s="9" t="s">
        <v>61</v>
      </c>
      <c r="C21" s="16">
        <v>160</v>
      </c>
      <c r="D21" s="17">
        <f t="shared" si="0"/>
        <v>227.65948970125385</v>
      </c>
      <c r="E21" s="18">
        <v>227.66</v>
      </c>
      <c r="F21" s="17">
        <f t="shared" si="1"/>
        <v>5.1029874614982873E-4</v>
      </c>
    </row>
    <row r="22" spans="1:6" x14ac:dyDescent="0.3">
      <c r="A22" s="14" t="s">
        <v>17</v>
      </c>
      <c r="B22" s="9" t="s">
        <v>62</v>
      </c>
      <c r="C22" s="16">
        <v>100000</v>
      </c>
      <c r="D22" s="17">
        <f t="shared" si="0"/>
        <v>142287.18106328364</v>
      </c>
      <c r="E22" s="18">
        <v>142287</v>
      </c>
      <c r="F22" s="17">
        <f t="shared" si="1"/>
        <v>-0.1810632836422883</v>
      </c>
    </row>
    <row r="23" spans="1:6" x14ac:dyDescent="0.3">
      <c r="A23" s="14"/>
      <c r="B23" s="9" t="s">
        <v>63</v>
      </c>
      <c r="C23" s="16">
        <v>200</v>
      </c>
      <c r="D23" s="17">
        <f t="shared" si="0"/>
        <v>284.57436212656728</v>
      </c>
      <c r="E23" s="18">
        <v>284.57</v>
      </c>
      <c r="F23" s="17">
        <f t="shared" si="1"/>
        <v>-4.3621265672868503E-3</v>
      </c>
    </row>
    <row r="24" spans="1:6" x14ac:dyDescent="0.3">
      <c r="A24" s="14" t="s">
        <v>18</v>
      </c>
      <c r="B24" s="9" t="s">
        <v>64</v>
      </c>
      <c r="C24" s="16">
        <v>3000</v>
      </c>
      <c r="D24" s="17">
        <f t="shared" si="0"/>
        <v>4268.6154318985091</v>
      </c>
      <c r="E24" s="18">
        <v>4269</v>
      </c>
      <c r="F24" s="17">
        <f t="shared" si="1"/>
        <v>0.38456810149091325</v>
      </c>
    </row>
    <row r="25" spans="1:6" x14ac:dyDescent="0.3">
      <c r="A25" s="14" t="s">
        <v>19</v>
      </c>
      <c r="B25" s="9" t="s">
        <v>65</v>
      </c>
      <c r="C25" s="16">
        <v>3001</v>
      </c>
      <c r="D25" s="17">
        <f t="shared" si="0"/>
        <v>4270.0383037091424</v>
      </c>
      <c r="E25" s="18">
        <v>4270</v>
      </c>
      <c r="F25" s="17">
        <f t="shared" si="1"/>
        <v>-3.8303709142383013E-2</v>
      </c>
    </row>
    <row r="26" spans="1:6" x14ac:dyDescent="0.3">
      <c r="A26" s="14"/>
      <c r="B26" s="9"/>
      <c r="C26" s="16">
        <v>10000</v>
      </c>
      <c r="D26" s="17">
        <f t="shared" si="0"/>
        <v>14228.718106328364</v>
      </c>
      <c r="E26" s="18">
        <v>14229</v>
      </c>
      <c r="F26" s="17">
        <f t="shared" si="1"/>
        <v>0.28189367163577117</v>
      </c>
    </row>
    <row r="27" spans="1:6" x14ac:dyDescent="0.3">
      <c r="A27" s="14"/>
      <c r="B27" s="15" t="s">
        <v>66</v>
      </c>
      <c r="C27" s="16">
        <v>450</v>
      </c>
      <c r="D27" s="17">
        <f t="shared" si="0"/>
        <v>640.29231478477641</v>
      </c>
      <c r="E27" s="18">
        <v>640.35</v>
      </c>
      <c r="F27" s="27">
        <f t="shared" si="1"/>
        <v>5.768521522361425E-2</v>
      </c>
    </row>
    <row r="28" spans="1:6" x14ac:dyDescent="0.3">
      <c r="A28" s="14"/>
      <c r="B28" s="9"/>
      <c r="C28" s="16">
        <v>3000</v>
      </c>
      <c r="D28" s="17">
        <f t="shared" si="0"/>
        <v>4268.6154318985091</v>
      </c>
      <c r="E28" s="18">
        <v>4269</v>
      </c>
      <c r="F28" s="17">
        <f t="shared" si="1"/>
        <v>0.38456810149091325</v>
      </c>
    </row>
    <row r="29" spans="1:6" x14ac:dyDescent="0.3">
      <c r="A29" s="14" t="s">
        <v>20</v>
      </c>
      <c r="B29" s="9" t="s">
        <v>67</v>
      </c>
      <c r="C29" s="16">
        <v>10001</v>
      </c>
      <c r="D29" s="17">
        <f t="shared" si="0"/>
        <v>14230.140978138998</v>
      </c>
      <c r="E29" s="18">
        <v>14230</v>
      </c>
      <c r="F29" s="17">
        <f t="shared" si="1"/>
        <v>-0.14097813899752509</v>
      </c>
    </row>
    <row r="30" spans="1:6" x14ac:dyDescent="0.3">
      <c r="A30" s="14"/>
      <c r="B30" s="9"/>
      <c r="C30" s="16">
        <v>100000</v>
      </c>
      <c r="D30" s="17">
        <f t="shared" si="0"/>
        <v>142287.18106328364</v>
      </c>
      <c r="E30" s="18">
        <v>142287</v>
      </c>
      <c r="F30" s="17">
        <f t="shared" si="1"/>
        <v>-0.1810632836422883</v>
      </c>
    </row>
    <row r="31" spans="1:6" x14ac:dyDescent="0.3">
      <c r="A31" s="14"/>
      <c r="B31" s="15" t="s">
        <v>68</v>
      </c>
      <c r="C31" s="16">
        <v>1150</v>
      </c>
      <c r="D31" s="17">
        <f t="shared" si="0"/>
        <v>1636.3025822277621</v>
      </c>
      <c r="E31" s="18">
        <v>1636.35</v>
      </c>
      <c r="F31" s="17">
        <f t="shared" si="1"/>
        <v>4.7417772237849931E-2</v>
      </c>
    </row>
    <row r="32" spans="1:6" x14ac:dyDescent="0.3">
      <c r="A32" s="14"/>
      <c r="B32" s="9"/>
      <c r="C32" s="16">
        <v>10000</v>
      </c>
      <c r="D32" s="17">
        <f t="shared" si="0"/>
        <v>14228.718106328364</v>
      </c>
      <c r="E32" s="18">
        <v>14229</v>
      </c>
      <c r="F32" s="17">
        <f t="shared" si="1"/>
        <v>0.28189367163577117</v>
      </c>
    </row>
    <row r="33" spans="1:6" x14ac:dyDescent="0.3">
      <c r="A33" s="14" t="s">
        <v>21</v>
      </c>
      <c r="B33" s="9" t="s">
        <v>69</v>
      </c>
      <c r="C33" s="16">
        <v>100001</v>
      </c>
      <c r="D33" s="17">
        <f t="shared" si="0"/>
        <v>142288.60393509429</v>
      </c>
      <c r="E33" s="18">
        <v>142288</v>
      </c>
      <c r="F33" s="17">
        <f t="shared" si="1"/>
        <v>-0.60393509428831749</v>
      </c>
    </row>
    <row r="34" spans="1:6" x14ac:dyDescent="0.3">
      <c r="A34" s="14"/>
      <c r="B34" s="9"/>
      <c r="C34" s="16">
        <v>500000</v>
      </c>
      <c r="D34" s="17">
        <f t="shared" si="0"/>
        <v>711435.90531641827</v>
      </c>
      <c r="E34" s="18">
        <v>711436</v>
      </c>
      <c r="F34" s="17">
        <f t="shared" si="1"/>
        <v>9.4683581730350852E-2</v>
      </c>
    </row>
    <row r="35" spans="1:6" x14ac:dyDescent="0.3">
      <c r="A35" s="14"/>
      <c r="B35" s="15" t="s">
        <v>70</v>
      </c>
      <c r="C35" s="16">
        <v>5650</v>
      </c>
      <c r="D35" s="17">
        <f t="shared" si="0"/>
        <v>8039.2257300755264</v>
      </c>
      <c r="E35" s="18">
        <v>8039.25</v>
      </c>
      <c r="F35" s="17">
        <f t="shared" si="1"/>
        <v>2.4269924473628635E-2</v>
      </c>
    </row>
    <row r="36" spans="1:6" x14ac:dyDescent="0.3">
      <c r="A36" s="14"/>
      <c r="B36" s="9"/>
      <c r="C36" s="16">
        <v>100000</v>
      </c>
      <c r="D36" s="17">
        <f t="shared" si="0"/>
        <v>142287.18106328364</v>
      </c>
      <c r="E36" s="18">
        <v>142287</v>
      </c>
      <c r="F36" s="17">
        <f t="shared" si="1"/>
        <v>-0.1810632836422883</v>
      </c>
    </row>
    <row r="37" spans="1:6" x14ac:dyDescent="0.3">
      <c r="A37" s="14" t="s">
        <v>22</v>
      </c>
      <c r="B37" s="9" t="s">
        <v>71</v>
      </c>
      <c r="C37" s="16">
        <v>500001</v>
      </c>
      <c r="D37" s="17">
        <f t="shared" si="0"/>
        <v>711437.32818822889</v>
      </c>
      <c r="E37" s="18">
        <v>711437</v>
      </c>
      <c r="F37" s="17">
        <f t="shared" si="1"/>
        <v>-0.32818822888657451</v>
      </c>
    </row>
    <row r="38" spans="1:6" x14ac:dyDescent="0.3">
      <c r="A38" s="14"/>
      <c r="B38" s="9"/>
      <c r="C38" s="16">
        <v>1000000</v>
      </c>
      <c r="D38" s="17">
        <f t="shared" si="0"/>
        <v>1422871.8106328365</v>
      </c>
      <c r="E38" s="18">
        <v>1422872</v>
      </c>
      <c r="F38" s="17">
        <f t="shared" si="1"/>
        <v>0.1893671634607017</v>
      </c>
    </row>
    <row r="39" spans="1:6" x14ac:dyDescent="0.3">
      <c r="A39" s="14"/>
      <c r="B39" s="15" t="s">
        <v>72</v>
      </c>
      <c r="C39" s="16">
        <v>17650</v>
      </c>
      <c r="D39" s="17">
        <f t="shared" si="0"/>
        <v>25113.687457669563</v>
      </c>
      <c r="E39" s="18">
        <v>25113.72</v>
      </c>
      <c r="F39" s="17">
        <f t="shared" si="1"/>
        <v>3.2542330438445788E-2</v>
      </c>
    </row>
    <row r="40" spans="1:6" x14ac:dyDescent="0.3">
      <c r="A40" s="14"/>
      <c r="B40" s="9"/>
      <c r="C40" s="16">
        <v>500000</v>
      </c>
      <c r="D40" s="17">
        <f t="shared" si="0"/>
        <v>711435.90531641827</v>
      </c>
      <c r="E40" s="18">
        <v>711436</v>
      </c>
      <c r="F40" s="17">
        <f t="shared" si="1"/>
        <v>9.4683581730350852E-2</v>
      </c>
    </row>
    <row r="41" spans="1:6" x14ac:dyDescent="0.3">
      <c r="A41" s="14" t="s">
        <v>23</v>
      </c>
      <c r="B41" s="9" t="s">
        <v>73</v>
      </c>
      <c r="C41" s="16">
        <v>1000000</v>
      </c>
      <c r="D41" s="17">
        <f t="shared" si="0"/>
        <v>1422871.8106328365</v>
      </c>
      <c r="E41" s="18">
        <v>1422872</v>
      </c>
      <c r="F41" s="17">
        <f t="shared" si="1"/>
        <v>0.1893671634607017</v>
      </c>
    </row>
    <row r="42" spans="1:6" x14ac:dyDescent="0.3">
      <c r="A42" s="14"/>
      <c r="B42" s="15" t="s">
        <v>74</v>
      </c>
      <c r="C42" s="16">
        <v>27650</v>
      </c>
      <c r="D42" s="17">
        <f t="shared" si="0"/>
        <v>39342.405563997927</v>
      </c>
      <c r="E42" s="18">
        <v>39342.44</v>
      </c>
      <c r="F42" s="17">
        <f t="shared" si="1"/>
        <v>3.4436002075381111E-2</v>
      </c>
    </row>
    <row r="43" spans="1:6" x14ac:dyDescent="0.3">
      <c r="A43" s="14"/>
      <c r="B43" s="9"/>
      <c r="C43" s="16">
        <v>1000000</v>
      </c>
      <c r="D43" s="17">
        <f t="shared" si="0"/>
        <v>1422871.8106328365</v>
      </c>
      <c r="E43" s="18">
        <v>1422872</v>
      </c>
      <c r="F43" s="17">
        <f t="shared" si="1"/>
        <v>0.1893671634607017</v>
      </c>
    </row>
    <row r="44" spans="1:6" x14ac:dyDescent="0.3">
      <c r="A44" s="14" t="s">
        <v>24</v>
      </c>
      <c r="B44" s="9" t="s">
        <v>75</v>
      </c>
      <c r="C44" s="16">
        <v>26</v>
      </c>
      <c r="D44" s="17">
        <f t="shared" si="0"/>
        <v>36.994667076453752</v>
      </c>
      <c r="E44" s="18">
        <v>36.99</v>
      </c>
      <c r="F44" s="17">
        <f t="shared" si="1"/>
        <v>-4.6670764537495302E-3</v>
      </c>
    </row>
    <row r="45" spans="1:6" x14ac:dyDescent="0.3">
      <c r="A45" s="14" t="s">
        <v>25</v>
      </c>
      <c r="B45" s="9" t="s">
        <v>76</v>
      </c>
      <c r="C45" s="16">
        <v>26</v>
      </c>
      <c r="D45" s="17">
        <f t="shared" si="0"/>
        <v>36.994667076453752</v>
      </c>
      <c r="E45" s="18">
        <v>36.99</v>
      </c>
      <c r="F45" s="17">
        <f t="shared" si="1"/>
        <v>-4.6670764537495302E-3</v>
      </c>
    </row>
    <row r="46" spans="1:6" x14ac:dyDescent="0.3">
      <c r="A46" s="14" t="s">
        <v>26</v>
      </c>
      <c r="B46" s="9" t="s">
        <v>77</v>
      </c>
      <c r="C46" s="18">
        <v>46.9</v>
      </c>
      <c r="D46" s="17">
        <f t="shared" si="0"/>
        <v>66.732687918680028</v>
      </c>
      <c r="E46" s="18">
        <v>66.73</v>
      </c>
      <c r="F46" s="17">
        <f t="shared" si="1"/>
        <v>-2.6879186800243815E-3</v>
      </c>
    </row>
    <row r="47" spans="1:6" x14ac:dyDescent="0.3">
      <c r="A47" s="14" t="s">
        <v>27</v>
      </c>
      <c r="B47" s="9" t="s">
        <v>78</v>
      </c>
      <c r="C47" s="18">
        <v>26</v>
      </c>
      <c r="D47" s="17">
        <f t="shared" si="0"/>
        <v>36.994667076453752</v>
      </c>
      <c r="E47" s="18">
        <v>36.99</v>
      </c>
      <c r="F47" s="17">
        <f t="shared" si="1"/>
        <v>-4.6670764537495302E-3</v>
      </c>
    </row>
    <row r="48" spans="1:6" x14ac:dyDescent="0.3">
      <c r="A48" s="14" t="s">
        <v>28</v>
      </c>
      <c r="B48" s="9" t="s">
        <v>79</v>
      </c>
      <c r="C48" s="18">
        <v>46.9</v>
      </c>
      <c r="D48" s="17">
        <f t="shared" si="0"/>
        <v>66.732687918680028</v>
      </c>
      <c r="E48" s="18">
        <v>66.73</v>
      </c>
      <c r="F48" s="17">
        <f t="shared" si="1"/>
        <v>-2.6879186800243815E-3</v>
      </c>
    </row>
    <row r="49" spans="1:6" x14ac:dyDescent="0.3">
      <c r="A49" s="14" t="s">
        <v>29</v>
      </c>
      <c r="B49" s="9" t="s">
        <v>80</v>
      </c>
      <c r="C49" s="18">
        <v>93.7</v>
      </c>
      <c r="D49" s="17">
        <f t="shared" si="0"/>
        <v>133.32308865629679</v>
      </c>
      <c r="E49" s="18">
        <v>133.32</v>
      </c>
      <c r="F49" s="17">
        <f t="shared" si="1"/>
        <v>-3.0886562967964437E-3</v>
      </c>
    </row>
    <row r="50" spans="1:6" x14ac:dyDescent="0.3">
      <c r="A50" s="14" t="s">
        <v>30</v>
      </c>
      <c r="B50" s="9" t="s">
        <v>81</v>
      </c>
      <c r="C50" s="18">
        <v>93.7</v>
      </c>
      <c r="D50" s="17">
        <f t="shared" si="0"/>
        <v>133.32308865629679</v>
      </c>
      <c r="E50" s="18">
        <v>133.32</v>
      </c>
      <c r="F50" s="17">
        <f t="shared" si="1"/>
        <v>-3.0886562967964437E-3</v>
      </c>
    </row>
    <row r="51" spans="1:6" x14ac:dyDescent="0.3">
      <c r="A51" s="14" t="s">
        <v>31</v>
      </c>
      <c r="B51" s="9" t="s">
        <v>82</v>
      </c>
      <c r="C51" s="18">
        <v>93.7</v>
      </c>
      <c r="D51" s="17">
        <f t="shared" si="0"/>
        <v>133.32308865629679</v>
      </c>
      <c r="E51" s="18">
        <v>133.32</v>
      </c>
      <c r="F51" s="17">
        <f t="shared" si="1"/>
        <v>-3.0886562967964437E-3</v>
      </c>
    </row>
    <row r="52" spans="1:6" x14ac:dyDescent="0.3">
      <c r="A52" s="14" t="s">
        <v>32</v>
      </c>
      <c r="B52" s="9" t="s">
        <v>83</v>
      </c>
      <c r="C52" s="18">
        <v>26</v>
      </c>
      <c r="D52" s="17">
        <f t="shared" si="0"/>
        <v>36.994667076453752</v>
      </c>
      <c r="E52" s="18">
        <v>36.99</v>
      </c>
      <c r="F52" s="17">
        <f t="shared" si="1"/>
        <v>-4.6670764537495302E-3</v>
      </c>
    </row>
    <row r="53" spans="1:6" x14ac:dyDescent="0.3">
      <c r="A53" s="14" t="s">
        <v>33</v>
      </c>
      <c r="B53" s="9" t="s">
        <v>84</v>
      </c>
      <c r="C53" s="18">
        <v>46.9</v>
      </c>
      <c r="D53" s="17">
        <f t="shared" si="0"/>
        <v>66.732687918680028</v>
      </c>
      <c r="E53" s="18">
        <v>66.73</v>
      </c>
      <c r="F53" s="17">
        <f t="shared" si="1"/>
        <v>-2.6879186800243815E-3</v>
      </c>
    </row>
    <row r="54" spans="1:6" x14ac:dyDescent="0.3">
      <c r="A54" s="14" t="s">
        <v>34</v>
      </c>
      <c r="B54" s="9" t="s">
        <v>85</v>
      </c>
      <c r="C54" s="18">
        <v>93.7</v>
      </c>
      <c r="D54" s="17">
        <f t="shared" si="0"/>
        <v>133.32308865629679</v>
      </c>
      <c r="E54" s="18">
        <v>133.32</v>
      </c>
      <c r="F54" s="17">
        <f t="shared" si="1"/>
        <v>-3.0886562967964437E-3</v>
      </c>
    </row>
    <row r="55" spans="1:6" x14ac:dyDescent="0.3">
      <c r="A55" s="14" t="s">
        <v>35</v>
      </c>
      <c r="B55" s="9" t="s">
        <v>86</v>
      </c>
      <c r="C55" s="18">
        <v>187.4</v>
      </c>
      <c r="D55" s="17">
        <f t="shared" si="0"/>
        <v>266.64617731259358</v>
      </c>
      <c r="E55" s="18">
        <v>266.64999999999998</v>
      </c>
      <c r="F55" s="17">
        <f t="shared" si="1"/>
        <v>3.8226874063980176E-3</v>
      </c>
    </row>
    <row r="56" spans="1:6" x14ac:dyDescent="0.3">
      <c r="A56" s="14" t="s">
        <v>36</v>
      </c>
      <c r="B56" s="9" t="s">
        <v>87</v>
      </c>
      <c r="C56" s="18">
        <v>26</v>
      </c>
      <c r="D56" s="17">
        <f t="shared" si="0"/>
        <v>36.994667076453752</v>
      </c>
      <c r="E56" s="18">
        <v>36.99</v>
      </c>
      <c r="F56" s="17">
        <f t="shared" si="1"/>
        <v>-4.6670764537495302E-3</v>
      </c>
    </row>
    <row r="57" spans="1:6" x14ac:dyDescent="0.3">
      <c r="A57" s="14" t="s">
        <v>37</v>
      </c>
      <c r="B57" s="9" t="s">
        <v>88</v>
      </c>
      <c r="C57" s="18">
        <v>26</v>
      </c>
      <c r="D57" s="17">
        <f t="shared" si="0"/>
        <v>36.994667076453752</v>
      </c>
      <c r="E57" s="18">
        <v>36.99</v>
      </c>
      <c r="F57" s="17">
        <f t="shared" si="1"/>
        <v>-4.6670764537495302E-3</v>
      </c>
    </row>
    <row r="58" spans="1:6" x14ac:dyDescent="0.3">
      <c r="A58" s="14" t="s">
        <v>38</v>
      </c>
      <c r="B58" s="9" t="s">
        <v>89</v>
      </c>
      <c r="C58" s="18">
        <v>200</v>
      </c>
      <c r="D58" s="17">
        <f t="shared" si="0"/>
        <v>284.57436212656728</v>
      </c>
      <c r="E58" s="18">
        <v>284.57</v>
      </c>
      <c r="F58" s="17">
        <f t="shared" si="1"/>
        <v>-4.3621265672868503E-3</v>
      </c>
    </row>
    <row r="59" spans="1:6" x14ac:dyDescent="0.3">
      <c r="A59" s="14" t="s">
        <v>39</v>
      </c>
      <c r="B59" s="9" t="s">
        <v>90</v>
      </c>
      <c r="C59" s="18">
        <v>26</v>
      </c>
      <c r="D59" s="17">
        <f t="shared" si="0"/>
        <v>36.994667076453752</v>
      </c>
      <c r="E59" s="18">
        <v>36.99</v>
      </c>
      <c r="F59" s="17">
        <f t="shared" si="1"/>
        <v>-4.6670764537495302E-3</v>
      </c>
    </row>
    <row r="60" spans="1:6" x14ac:dyDescent="0.3">
      <c r="A60" s="14" t="s">
        <v>40</v>
      </c>
      <c r="B60" s="9" t="s">
        <v>91</v>
      </c>
      <c r="C60" s="18">
        <v>46.9</v>
      </c>
      <c r="D60" s="17">
        <f t="shared" si="0"/>
        <v>66.732687918680028</v>
      </c>
      <c r="E60" s="18">
        <v>66.73</v>
      </c>
      <c r="F60" s="17">
        <f t="shared" si="1"/>
        <v>-2.6879186800243815E-3</v>
      </c>
    </row>
    <row r="61" spans="1:6" x14ac:dyDescent="0.3">
      <c r="A61" s="14" t="s">
        <v>41</v>
      </c>
      <c r="B61" s="9" t="s">
        <v>92</v>
      </c>
      <c r="C61" s="18">
        <v>46.9</v>
      </c>
      <c r="D61" s="17">
        <f t="shared" si="0"/>
        <v>66.732687918680028</v>
      </c>
      <c r="E61" s="18">
        <v>66.73</v>
      </c>
      <c r="F61" s="17">
        <f t="shared" si="1"/>
        <v>-2.6879186800243815E-3</v>
      </c>
    </row>
    <row r="62" spans="1:6" x14ac:dyDescent="0.3">
      <c r="A62" s="14" t="s">
        <v>42</v>
      </c>
      <c r="B62" s="9" t="s">
        <v>93</v>
      </c>
      <c r="C62" s="18">
        <v>93.7</v>
      </c>
      <c r="D62" s="17">
        <f t="shared" si="0"/>
        <v>133.32308865629679</v>
      </c>
      <c r="E62" s="18">
        <v>133.32</v>
      </c>
      <c r="F62" s="17">
        <f t="shared" si="1"/>
        <v>-3.0886562967964437E-3</v>
      </c>
    </row>
    <row r="63" spans="1:6" x14ac:dyDescent="0.3">
      <c r="A63" s="14" t="s">
        <v>43</v>
      </c>
      <c r="B63" s="9" t="s">
        <v>94</v>
      </c>
      <c r="C63" s="16">
        <v>3000</v>
      </c>
      <c r="D63" s="17">
        <f t="shared" si="0"/>
        <v>4268.6154318985091</v>
      </c>
      <c r="E63" s="18">
        <v>4269</v>
      </c>
      <c r="F63" s="17">
        <f t="shared" si="1"/>
        <v>0.38456810149091325</v>
      </c>
    </row>
    <row r="64" spans="1:6" x14ac:dyDescent="0.3">
      <c r="A64" s="14" t="s">
        <v>44</v>
      </c>
      <c r="B64" s="9" t="s">
        <v>95</v>
      </c>
      <c r="C64" s="16">
        <v>3001</v>
      </c>
      <c r="D64" s="17">
        <f t="shared" si="0"/>
        <v>4270.0383037091424</v>
      </c>
      <c r="E64" s="18">
        <v>4270</v>
      </c>
      <c r="F64" s="17">
        <f t="shared" si="1"/>
        <v>-3.8303709142383013E-2</v>
      </c>
    </row>
    <row r="65" spans="1:6" x14ac:dyDescent="0.3">
      <c r="A65" s="14"/>
      <c r="B65" s="9"/>
      <c r="C65" s="16">
        <v>10000</v>
      </c>
      <c r="D65" s="17">
        <f t="shared" si="0"/>
        <v>14228.718106328364</v>
      </c>
      <c r="E65" s="18">
        <v>14229</v>
      </c>
      <c r="F65" s="17">
        <f t="shared" si="1"/>
        <v>0.28189367163577117</v>
      </c>
    </row>
    <row r="66" spans="1:6" x14ac:dyDescent="0.3">
      <c r="A66" s="14" t="s">
        <v>48</v>
      </c>
      <c r="B66" s="9" t="s">
        <v>96</v>
      </c>
      <c r="C66" s="16">
        <v>10001</v>
      </c>
      <c r="D66" s="17">
        <f t="shared" si="0"/>
        <v>14230.140978138998</v>
      </c>
      <c r="E66" s="18">
        <v>14230</v>
      </c>
      <c r="F66" s="17">
        <f t="shared" si="1"/>
        <v>-0.14097813899752509</v>
      </c>
    </row>
    <row r="67" spans="1:6" x14ac:dyDescent="0.3">
      <c r="A67" s="14"/>
      <c r="B67" s="9"/>
      <c r="C67" s="16">
        <v>100000</v>
      </c>
      <c r="D67" s="17">
        <f t="shared" si="0"/>
        <v>142287.18106328364</v>
      </c>
      <c r="E67" s="18">
        <v>142287</v>
      </c>
      <c r="F67" s="17">
        <f t="shared" si="1"/>
        <v>-0.1810632836422883</v>
      </c>
    </row>
    <row r="68" spans="1:6" x14ac:dyDescent="0.3">
      <c r="A68" s="14" t="s">
        <v>45</v>
      </c>
      <c r="B68" s="9" t="s">
        <v>97</v>
      </c>
      <c r="C68" s="16">
        <v>100000</v>
      </c>
      <c r="D68" s="17">
        <f t="shared" si="0"/>
        <v>142287.18106328364</v>
      </c>
      <c r="E68" s="18">
        <v>142287</v>
      </c>
      <c r="F68" s="17">
        <f t="shared" si="1"/>
        <v>-0.1810632836422883</v>
      </c>
    </row>
    <row r="69" spans="1:6" x14ac:dyDescent="0.3">
      <c r="A69" s="14" t="s">
        <v>46</v>
      </c>
      <c r="B69" s="9" t="s">
        <v>98</v>
      </c>
      <c r="C69" s="18">
        <v>2</v>
      </c>
      <c r="D69" s="17">
        <f t="shared" si="0"/>
        <v>2.8457436212656728</v>
      </c>
      <c r="E69" s="18">
        <v>2.85</v>
      </c>
      <c r="F69" s="17">
        <f t="shared" si="1"/>
        <v>4.2563787343272708E-3</v>
      </c>
    </row>
    <row r="70" spans="1:6" x14ac:dyDescent="0.3">
      <c r="A70" s="14" t="s">
        <v>47</v>
      </c>
      <c r="B70" s="9" t="s">
        <v>99</v>
      </c>
      <c r="C70" s="18">
        <v>26</v>
      </c>
      <c r="D70" s="17">
        <f t="shared" ref="D70" si="2">C70/0.702804</f>
        <v>36.994667076453752</v>
      </c>
      <c r="E70" s="18">
        <v>36.99</v>
      </c>
      <c r="F70" s="17">
        <f t="shared" ref="F70" si="3">E70-D70</f>
        <v>-4.6670764537495302E-3</v>
      </c>
    </row>
    <row r="71" spans="1:6" s="8" customFormat="1" ht="40.5" customHeight="1" x14ac:dyDescent="0.25">
      <c r="A71" s="6"/>
      <c r="B71" s="7" t="s">
        <v>4</v>
      </c>
      <c r="C71" s="34" t="s">
        <v>100</v>
      </c>
      <c r="D71" s="34"/>
      <c r="E71" s="34" t="s">
        <v>101</v>
      </c>
      <c r="F71" s="34"/>
    </row>
    <row r="72" spans="1:6" s="8" customFormat="1" ht="40.5" customHeight="1" x14ac:dyDescent="0.25">
      <c r="A72" s="6"/>
      <c r="B72" s="7"/>
      <c r="C72" s="7"/>
      <c r="D72" s="19"/>
      <c r="E72" s="6"/>
      <c r="F72" s="6"/>
    </row>
    <row r="73" spans="1:6" s="8" customFormat="1" ht="33" customHeight="1" x14ac:dyDescent="0.25">
      <c r="A73" s="6"/>
      <c r="B73" s="7"/>
      <c r="C73" s="34"/>
      <c r="D73" s="34"/>
      <c r="E73" s="34"/>
      <c r="F73" s="34"/>
    </row>
    <row r="74" spans="1:6" s="1" customFormat="1" ht="25.5" customHeight="1" x14ac:dyDescent="0.3">
      <c r="A74" s="20"/>
      <c r="B74" s="21"/>
      <c r="C74" s="21"/>
      <c r="D74" s="22"/>
      <c r="E74" s="20"/>
      <c r="F74" s="20"/>
    </row>
    <row r="75" spans="1:6" s="1" customFormat="1" ht="53.25" customHeight="1" x14ac:dyDescent="0.3">
      <c r="A75" s="23"/>
      <c r="B75" s="24" t="s">
        <v>103</v>
      </c>
      <c r="C75" s="25"/>
    </row>
    <row r="76" spans="1:6" x14ac:dyDescent="0.3">
      <c r="B76" s="26"/>
    </row>
    <row r="77" spans="1:6" ht="30.75" customHeight="1" x14ac:dyDescent="0.3">
      <c r="B77" s="28" t="s">
        <v>102</v>
      </c>
      <c r="C77" s="28"/>
      <c r="D77" s="28"/>
      <c r="E77" s="28"/>
      <c r="F77" s="28"/>
    </row>
  </sheetData>
  <mergeCells count="7">
    <mergeCell ref="B77:F77"/>
    <mergeCell ref="A2:B2"/>
    <mergeCell ref="C2:F2"/>
    <mergeCell ref="E71:F71"/>
    <mergeCell ref="E73:F73"/>
    <mergeCell ref="C71:D71"/>
    <mergeCell ref="C73:D7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2013-07-25T13:31:53Z</dcterms:modified>
</cp:coreProperties>
</file>