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0440"/>
  </bookViews>
  <sheets>
    <sheet name="NAietvertais pārrēķins" sheetId="12" r:id="rId1"/>
  </sheets>
  <definedNames>
    <definedName name="_xlnm.Print_Area" localSheetId="0">'NAietvertais pārrēķins'!$A$1:$G$22</definedName>
  </definedNames>
  <calcPr calcId="125725"/>
</workbook>
</file>

<file path=xl/calcChain.xml><?xml version="1.0" encoding="utf-8"?>
<calcChain xmlns="http://schemas.openxmlformats.org/spreadsheetml/2006/main">
  <c r="D5" i="12"/>
  <c r="D7"/>
  <c r="D8"/>
  <c r="D9"/>
  <c r="E9" s="1"/>
  <c r="D6"/>
  <c r="E6" s="1"/>
  <c r="E7"/>
  <c r="E5" l="1"/>
  <c r="E8"/>
  <c r="D16"/>
  <c r="E16" s="1"/>
  <c r="D15"/>
  <c r="E15" s="1"/>
  <c r="D14"/>
  <c r="E14" s="1"/>
  <c r="D13"/>
  <c r="E13" s="1"/>
  <c r="D12"/>
  <c r="E12" s="1"/>
  <c r="D11"/>
  <c r="E11" s="1"/>
  <c r="D10"/>
  <c r="E10" s="1"/>
  <c r="G9" l="1"/>
  <c r="G12"/>
  <c r="G13"/>
  <c r="G14"/>
  <c r="G15"/>
  <c r="G8"/>
  <c r="G7"/>
  <c r="G6"/>
  <c r="G16"/>
  <c r="G5" l="1"/>
  <c r="G11"/>
  <c r="G10"/>
</calcChain>
</file>

<file path=xl/sharedStrings.xml><?xml version="1.0" encoding="utf-8"?>
<sst xmlns="http://schemas.openxmlformats.org/spreadsheetml/2006/main" count="36" uniqueCount="33">
  <si>
    <t>Normatīvā akta nosaukums:</t>
  </si>
  <si>
    <t>1.</t>
  </si>
  <si>
    <t>2.</t>
  </si>
  <si>
    <t>3.</t>
  </si>
  <si>
    <t>Normatīvā akta pants, daļa, punkts</t>
  </si>
  <si>
    <t>Nr. p.k.</t>
  </si>
  <si>
    <t>______________</t>
  </si>
  <si>
    <t>(paraksts)</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</si>
  <si>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</si>
  <si>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</si>
  <si>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</si>
  <si>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</si>
  <si>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</si>
  <si>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t>Pielikums
Ministru kabineta noteikumu projekta „Grozījumi Ministru kabineta 2008.gada 15.septembra noteikumos Nr.751 „Noteikumi par darbības programmas „Infrastruktūra un pakalpojumi” papildinājuma 3.1.4.4.aktivitāti „Atbalsts alternatīvās aprūpes pakalpojumu pieejamības attīstībai””” sākotnējās ietekmes novērtējuma ziņojumam (anotācijai)</t>
  </si>
  <si>
    <t>I. nodaļas 6.punkts</t>
  </si>
  <si>
    <t>I. nodaļas 10.1.apakšpunkts</t>
  </si>
  <si>
    <t>I. nodaļas 10.2.apakšpunkts</t>
  </si>
  <si>
    <t>I. nodaļas 10.3.apakšpunkts</t>
  </si>
  <si>
    <t>I. nodaļas 10.4.apakšpunkts</t>
  </si>
  <si>
    <t>I. nodaļas 10.5.apakšpunkts</t>
  </si>
  <si>
    <t>IV. nodaļas 28.punkts</t>
  </si>
  <si>
    <t>IV. nodaļas 29.punkts</t>
  </si>
  <si>
    <t>VIII. nodaļas 55.18.apakšpunkts</t>
  </si>
  <si>
    <t>VIII. nodaļas 55.19.apakšpunkts</t>
  </si>
  <si>
    <t>Ministru kabineta 2008.gada 15.septembra noteikumi Nr.751 „Noteikumi par darbības programmas „Infrastruktūra un pakalpojumi” papildinājuma 3.1.4.4.aktivitāti „Atbalsts alternatīvās aprūpes pakalpojumu pieejamības attīstībai””</t>
  </si>
  <si>
    <t>66016714, evija.bistere@varam.gov.lv</t>
  </si>
  <si>
    <t>E.Bistere</t>
  </si>
  <si>
    <t>Summa, kas paredzēta normatīvā akta projektā latos</t>
  </si>
  <si>
    <t xml:space="preserve"> Izmaiņas pret normatīvajā aktā norādīto summu, euro
(ar 6 cipariem aiz komata) </t>
  </si>
  <si>
    <t>(5)=(4)/0,702804</t>
  </si>
  <si>
    <t>6.</t>
  </si>
  <si>
    <t xml:space="preserve">(7)=(6)-(5) 
</t>
  </si>
  <si>
    <t>11.10.2013; 11.00</t>
  </si>
</sst>
</file>

<file path=xl/styles.xml><?xml version="1.0" encoding="utf-8"?>
<styleSheet xmlns="http://schemas.openxmlformats.org/spreadsheetml/2006/main">
  <numFmts count="1">
    <numFmt numFmtId="164" formatCode="#,##0.000000"/>
  </numFmts>
  <fonts count="13">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b/>
      <sz val="12"/>
      <name val="Times New Roman"/>
      <family val="1"/>
      <charset val="186"/>
    </font>
    <font>
      <sz val="12"/>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4">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0" fontId="3" fillId="2" borderId="0" xfId="0" applyFont="1" applyFill="1" applyBorder="1" applyAlignment="1">
      <alignment vertical="center" wrapText="1"/>
    </xf>
    <xf numFmtId="164" fontId="3" fillId="2" borderId="0"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2" fillId="2" borderId="1" xfId="0" applyFont="1" applyFill="1" applyBorder="1" applyAlignment="1">
      <alignment horizontal="center" vertical="center" wrapText="1"/>
    </xf>
    <xf numFmtId="3" fontId="3" fillId="2" borderId="0" xfId="0" applyNumberFormat="1" applyFont="1" applyFill="1" applyBorder="1" applyAlignment="1">
      <alignment vertical="center" wrapText="1"/>
    </xf>
    <xf numFmtId="3" fontId="11" fillId="2" borderId="1" xfId="0" applyNumberFormat="1" applyFont="1" applyFill="1" applyBorder="1" applyAlignment="1">
      <alignment horizontal="left" vertical="center" wrapText="1"/>
    </xf>
    <xf numFmtId="164" fontId="12" fillId="2" borderId="1" xfId="0" applyNumberFormat="1" applyFont="1" applyFill="1" applyBorder="1" applyAlignment="1">
      <alignment horizontal="left" vertical="center" wrapText="1"/>
    </xf>
    <xf numFmtId="3" fontId="12"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0" xfId="0" applyFont="1" applyFill="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2"/>
  <sheetViews>
    <sheetView tabSelected="1" zoomScale="70" zoomScaleNormal="70" zoomScaleSheetLayoutView="70" workbookViewId="0">
      <selection sqref="A1:G22"/>
    </sheetView>
  </sheetViews>
  <sheetFormatPr defaultRowHeight="18.75"/>
  <cols>
    <col min="1" max="1" width="5.28515625" style="3" customWidth="1"/>
    <col min="2" max="2" width="41.85546875" style="3" customWidth="1"/>
    <col min="3" max="4" width="22.28515625" style="3" customWidth="1"/>
    <col min="5" max="5" width="21.42578125" style="3" customWidth="1"/>
    <col min="6" max="6" width="18.85546875" style="3" customWidth="1"/>
    <col min="7" max="7" width="28.42578125" style="3" customWidth="1"/>
    <col min="8" max="16384" width="9.140625" style="3"/>
  </cols>
  <sheetData>
    <row r="1" spans="1:7" s="2" customFormat="1" ht="134.25" customHeight="1">
      <c r="E1" s="27" t="s">
        <v>13</v>
      </c>
      <c r="F1" s="27"/>
      <c r="G1" s="27"/>
    </row>
    <row r="2" spans="1:7" s="2" customFormat="1" ht="84.75" customHeight="1">
      <c r="A2" s="31" t="s">
        <v>0</v>
      </c>
      <c r="B2" s="32"/>
      <c r="C2" s="28" t="s">
        <v>24</v>
      </c>
      <c r="D2" s="29"/>
      <c r="E2" s="29"/>
      <c r="F2" s="29"/>
      <c r="G2" s="30"/>
    </row>
    <row r="3" spans="1:7" ht="93.75">
      <c r="A3" s="4" t="s">
        <v>5</v>
      </c>
      <c r="B3" s="4" t="s">
        <v>4</v>
      </c>
      <c r="C3" s="4" t="s">
        <v>10</v>
      </c>
      <c r="D3" s="4" t="s">
        <v>27</v>
      </c>
      <c r="E3" s="4" t="s">
        <v>11</v>
      </c>
      <c r="F3" s="4" t="s">
        <v>12</v>
      </c>
      <c r="G3" s="4" t="s">
        <v>28</v>
      </c>
    </row>
    <row r="4" spans="1:7" s="5" customFormat="1" ht="24" customHeight="1">
      <c r="A4" s="1" t="s">
        <v>1</v>
      </c>
      <c r="B4" s="1" t="s">
        <v>2</v>
      </c>
      <c r="C4" s="15" t="s">
        <v>3</v>
      </c>
      <c r="D4" s="15">
        <v>4</v>
      </c>
      <c r="E4" s="16" t="s">
        <v>29</v>
      </c>
      <c r="F4" s="15" t="s">
        <v>30</v>
      </c>
      <c r="G4" s="22" t="s">
        <v>31</v>
      </c>
    </row>
    <row r="5" spans="1:7" s="5" customFormat="1" ht="24" customHeight="1">
      <c r="A5" s="13" t="s">
        <v>1</v>
      </c>
      <c r="B5" s="10" t="s">
        <v>14</v>
      </c>
      <c r="C5" s="14">
        <v>2139085</v>
      </c>
      <c r="D5" s="24">
        <f>C5-14101-2489</f>
        <v>2122495</v>
      </c>
      <c r="E5" s="25">
        <f>D5/0.702804</f>
        <v>3020038.3037091424</v>
      </c>
      <c r="F5" s="24">
        <v>3020039</v>
      </c>
      <c r="G5" s="17">
        <f t="shared" ref="G5:G16" si="0">F5-E5</f>
        <v>0.69629085762426257</v>
      </c>
    </row>
    <row r="6" spans="1:7" s="5" customFormat="1" ht="24" customHeight="1">
      <c r="A6" s="13">
        <v>2</v>
      </c>
      <c r="B6" s="10" t="s">
        <v>14</v>
      </c>
      <c r="C6" s="14">
        <v>1818222</v>
      </c>
      <c r="D6" s="26">
        <f>C6-14101</f>
        <v>1804121</v>
      </c>
      <c r="E6" s="25">
        <f t="shared" ref="E6:E16" si="1">D6/0.702804</f>
        <v>2567032.9138707235</v>
      </c>
      <c r="F6" s="26">
        <v>2567033</v>
      </c>
      <c r="G6" s="17">
        <f t="shared" si="0"/>
        <v>8.6129276547580957E-2</v>
      </c>
    </row>
    <row r="7" spans="1:7" s="5" customFormat="1" ht="24" customHeight="1">
      <c r="A7" s="13">
        <v>3</v>
      </c>
      <c r="B7" s="10" t="s">
        <v>14</v>
      </c>
      <c r="C7" s="14">
        <v>320863</v>
      </c>
      <c r="D7" s="24">
        <f>C7-2489</f>
        <v>318374</v>
      </c>
      <c r="E7" s="25">
        <f t="shared" si="1"/>
        <v>453005.38983841869</v>
      </c>
      <c r="F7" s="24">
        <v>453006</v>
      </c>
      <c r="G7" s="17">
        <f t="shared" si="0"/>
        <v>0.61016158130951226</v>
      </c>
    </row>
    <row r="8" spans="1:7" s="5" customFormat="1" ht="24" customHeight="1">
      <c r="A8" s="13">
        <v>4</v>
      </c>
      <c r="B8" s="10" t="s">
        <v>15</v>
      </c>
      <c r="C8" s="14">
        <v>352612</v>
      </c>
      <c r="D8" s="24">
        <f>C8-14098</f>
        <v>338514</v>
      </c>
      <c r="E8" s="25">
        <f t="shared" si="1"/>
        <v>481662.028104564</v>
      </c>
      <c r="F8" s="24">
        <v>481662</v>
      </c>
      <c r="G8" s="17">
        <f t="shared" si="0"/>
        <v>-2.8104564000386745E-2</v>
      </c>
    </row>
    <row r="9" spans="1:7" s="5" customFormat="1" ht="24" customHeight="1">
      <c r="A9" s="13">
        <v>5</v>
      </c>
      <c r="B9" s="10" t="s">
        <v>16</v>
      </c>
      <c r="C9" s="14">
        <v>436928</v>
      </c>
      <c r="D9" s="14">
        <f>C9-1</f>
        <v>436927</v>
      </c>
      <c r="E9" s="17">
        <f t="shared" si="1"/>
        <v>621691.11160437332</v>
      </c>
      <c r="F9" s="14">
        <v>621691</v>
      </c>
      <c r="G9" s="17">
        <f t="shared" si="0"/>
        <v>-0.11160437332000583</v>
      </c>
    </row>
    <row r="10" spans="1:7" s="5" customFormat="1" ht="24" customHeight="1">
      <c r="A10" s="13">
        <v>6</v>
      </c>
      <c r="B10" s="10" t="s">
        <v>17</v>
      </c>
      <c r="C10" s="14">
        <v>277861</v>
      </c>
      <c r="D10" s="14">
        <f>C10-1</f>
        <v>277860</v>
      </c>
      <c r="E10" s="17">
        <f t="shared" si="1"/>
        <v>395359.16130243993</v>
      </c>
      <c r="F10" s="14">
        <v>395359</v>
      </c>
      <c r="G10" s="17">
        <f t="shared" si="0"/>
        <v>-0.16130243992665783</v>
      </c>
    </row>
    <row r="11" spans="1:7" s="5" customFormat="1" ht="24" customHeight="1">
      <c r="A11" s="13">
        <v>7</v>
      </c>
      <c r="B11" s="10" t="s">
        <v>18</v>
      </c>
      <c r="C11" s="14">
        <v>364920</v>
      </c>
      <c r="D11" s="14">
        <f>C11-1</f>
        <v>364919</v>
      </c>
      <c r="E11" s="17">
        <f t="shared" si="1"/>
        <v>519232.95826432406</v>
      </c>
      <c r="F11" s="14">
        <v>519233</v>
      </c>
      <c r="G11" s="17">
        <f t="shared" si="0"/>
        <v>4.17356759426184E-2</v>
      </c>
    </row>
    <row r="12" spans="1:7" s="5" customFormat="1" ht="24" customHeight="1">
      <c r="A12" s="13">
        <v>8</v>
      </c>
      <c r="B12" s="10" t="s">
        <v>19</v>
      </c>
      <c r="C12" s="14">
        <v>385901</v>
      </c>
      <c r="D12" s="14">
        <f>C12</f>
        <v>385901</v>
      </c>
      <c r="E12" s="17">
        <f t="shared" si="1"/>
        <v>549087.65459502221</v>
      </c>
      <c r="F12" s="14">
        <v>549088</v>
      </c>
      <c r="G12" s="17">
        <f t="shared" si="0"/>
        <v>0.3454049777938053</v>
      </c>
    </row>
    <row r="13" spans="1:7" s="5" customFormat="1" ht="24" customHeight="1">
      <c r="A13" s="13">
        <v>9</v>
      </c>
      <c r="B13" s="10" t="s">
        <v>20</v>
      </c>
      <c r="C13" s="14">
        <v>235439</v>
      </c>
      <c r="D13" s="14">
        <f>C13</f>
        <v>235439</v>
      </c>
      <c r="E13" s="17">
        <f t="shared" si="1"/>
        <v>334999.51622358442</v>
      </c>
      <c r="F13" s="14">
        <v>335000</v>
      </c>
      <c r="G13" s="17">
        <f t="shared" si="0"/>
        <v>0.48377641558181494</v>
      </c>
    </row>
    <row r="14" spans="1:7" s="5" customFormat="1" ht="24" customHeight="1">
      <c r="A14" s="13">
        <v>10</v>
      </c>
      <c r="B14" s="10" t="s">
        <v>21</v>
      </c>
      <c r="C14" s="14">
        <v>11947</v>
      </c>
      <c r="D14" s="14">
        <f>C14</f>
        <v>11947</v>
      </c>
      <c r="E14" s="17">
        <f t="shared" si="1"/>
        <v>16999.049521630499</v>
      </c>
      <c r="F14" s="14">
        <v>17000</v>
      </c>
      <c r="G14" s="17">
        <f t="shared" si="0"/>
        <v>0.95047836950107012</v>
      </c>
    </row>
    <row r="15" spans="1:7" s="5" customFormat="1" ht="24" customHeight="1">
      <c r="A15" s="13">
        <v>11</v>
      </c>
      <c r="B15" s="10" t="s">
        <v>22</v>
      </c>
      <c r="C15" s="14">
        <v>11947</v>
      </c>
      <c r="D15" s="14">
        <f>C15</f>
        <v>11947</v>
      </c>
      <c r="E15" s="17">
        <f t="shared" si="1"/>
        <v>16999.049521630499</v>
      </c>
      <c r="F15" s="14">
        <v>17000</v>
      </c>
      <c r="G15" s="17">
        <f t="shared" si="0"/>
        <v>0.95047836950107012</v>
      </c>
    </row>
    <row r="16" spans="1:7" s="5" customFormat="1" ht="24" customHeight="1">
      <c r="A16" s="13">
        <v>12</v>
      </c>
      <c r="B16" s="10" t="s">
        <v>23</v>
      </c>
      <c r="C16" s="14">
        <v>235439</v>
      </c>
      <c r="D16" s="14">
        <f>C16</f>
        <v>235439</v>
      </c>
      <c r="E16" s="17">
        <f t="shared" si="1"/>
        <v>334999.51622358442</v>
      </c>
      <c r="F16" s="14">
        <v>335000</v>
      </c>
      <c r="G16" s="17">
        <f t="shared" si="0"/>
        <v>0.48377641558181494</v>
      </c>
    </row>
    <row r="17" spans="1:7" s="2" customFormat="1" ht="15.75" customHeight="1">
      <c r="A17" s="6"/>
      <c r="B17" s="7"/>
      <c r="C17" s="18"/>
      <c r="D17" s="23"/>
      <c r="E17" s="19"/>
      <c r="F17" s="23"/>
      <c r="G17" s="19"/>
    </row>
    <row r="18" spans="1:7" s="2" customFormat="1" ht="63.75" customHeight="1">
      <c r="A18" s="8"/>
      <c r="B18" s="9" t="s">
        <v>8</v>
      </c>
      <c r="C18" s="20" t="s">
        <v>6</v>
      </c>
      <c r="D18" s="20"/>
      <c r="E18" s="21"/>
      <c r="F18" s="33" t="s">
        <v>9</v>
      </c>
      <c r="G18" s="33"/>
    </row>
    <row r="19" spans="1:7" s="2" customFormat="1" ht="21.75" customHeight="1">
      <c r="A19" s="7"/>
      <c r="B19" s="7"/>
      <c r="C19" s="6" t="s">
        <v>7</v>
      </c>
      <c r="D19" s="6"/>
      <c r="E19" s="7"/>
      <c r="F19" s="7"/>
      <c r="G19" s="7"/>
    </row>
    <row r="20" spans="1:7">
      <c r="B20" s="11" t="s">
        <v>32</v>
      </c>
    </row>
    <row r="21" spans="1:7">
      <c r="B21" s="11" t="s">
        <v>26</v>
      </c>
    </row>
    <row r="22" spans="1:7">
      <c r="B22" s="12" t="s">
        <v>25</v>
      </c>
    </row>
  </sheetData>
  <mergeCells count="4">
    <mergeCell ref="E1:G1"/>
    <mergeCell ref="C2:G2"/>
    <mergeCell ref="A2:B2"/>
    <mergeCell ref="F18:G18"/>
  </mergeCells>
  <printOptions horizontalCentered="1"/>
  <pageMargins left="1.1811023622047245" right="0.78740157480314965" top="0.78740157480314965" bottom="0.78740157480314965" header="0" footer="0"/>
  <pageSetup paperSize="8"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2013-10-11T11:59:36Z</dcterms:modified>
</cp:coreProperties>
</file>