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105" windowWidth="19215" windowHeight="11985"/>
  </bookViews>
  <sheets>
    <sheet name="NAietvertais pārrēķins" sheetId="12" r:id="rId1"/>
  </sheets>
  <definedNames>
    <definedName name="_xlnm.Print_Area" localSheetId="0">'NAietvertais pārrēķins'!$A$1:$F$24</definedName>
  </definedNames>
  <calcPr calcId="125725"/>
</workbook>
</file>

<file path=xl/calcChain.xml><?xml version="1.0" encoding="utf-8"?>
<calcChain xmlns="http://schemas.openxmlformats.org/spreadsheetml/2006/main">
  <c r="E6" i="12"/>
  <c r="E7"/>
  <c r="E8"/>
  <c r="E9"/>
  <c r="E10"/>
  <c r="E11"/>
  <c r="E12"/>
  <c r="E13"/>
  <c r="E14"/>
  <c r="E15"/>
  <c r="E16"/>
  <c r="E17"/>
  <c r="E18"/>
  <c r="E19"/>
  <c r="E5"/>
  <c r="G5" l="1"/>
  <c r="G7"/>
  <c r="G8"/>
  <c r="G18"/>
  <c r="G6"/>
  <c r="G9"/>
  <c r="G17"/>
  <c r="G11"/>
  <c r="G12"/>
  <c r="G13"/>
  <c r="G19" l="1"/>
  <c r="G14"/>
  <c r="G10"/>
  <c r="G15"/>
  <c r="G16"/>
</calcChain>
</file>

<file path=xl/sharedStrings.xml><?xml version="1.0" encoding="utf-8"?>
<sst xmlns="http://schemas.openxmlformats.org/spreadsheetml/2006/main" count="54" uniqueCount="48">
  <si>
    <t>Normatīvā akta nosaukums:</t>
  </si>
  <si>
    <t>1.</t>
  </si>
  <si>
    <t>2.</t>
  </si>
  <si>
    <t>3.</t>
  </si>
  <si>
    <t>5.</t>
  </si>
  <si>
    <t>Normatīvā akta pants, daļa, punkts</t>
  </si>
  <si>
    <t>Nr. p.k.</t>
  </si>
  <si>
    <t>______________</t>
  </si>
  <si>
    <t>(paraksts)</t>
  </si>
  <si>
    <t>4.</t>
  </si>
  <si>
    <t xml:space="preserve">Vides aizsardzības un reģionālās attīstības ministrs </t>
  </si>
  <si>
    <t>E.Sprūdžs</t>
  </si>
  <si>
    <t>Pielikums
Ministru kabineta noteikumu projekta „Grozījumi Ministru kabineta 2008.gada 18.augusta noteikumos Nr.667 „Noteikumi par darbības programmas „Infrastruktūra un pakalpojumi” papildinājuma 3.5.1.2.2.apakšaktivitāti „Reģionālu atkritumu apsaimniekošanas sistēmu attīstība””” sākotnējās ietekmes novērtējuma ziņojumam (anotācijai)</t>
  </si>
  <si>
    <t>Spēkā esošajā normatīvajā aktā paredzētā naudas summa latos</t>
  </si>
  <si>
    <r>
      <t>Matemātiskā noapaļošana uz euro</t>
    </r>
    <r>
      <rPr>
        <sz val="14"/>
        <color theme="1"/>
        <rFont val="Times New Roman"/>
        <family val="1"/>
        <charset val="186"/>
      </rPr>
      <t xml:space="preserve">
(ar 6 cipariem aiz komata) </t>
    </r>
  </si>
  <si>
    <t>Summa, kas paredzēta normatīvā akta projektā, euro</t>
  </si>
  <si>
    <r>
      <t> Izmaiņas pret sākotnējā normatīvajā aktā norādīto summu, euro</t>
    </r>
    <r>
      <rPr>
        <sz val="14"/>
        <color theme="1"/>
        <rFont val="Times New Roman"/>
        <family val="1"/>
        <charset val="186"/>
      </rPr>
      <t xml:space="preserve">
(ar 6 cipariem aiz komata) </t>
    </r>
  </si>
  <si>
    <t>9.</t>
  </si>
  <si>
    <t>8.</t>
  </si>
  <si>
    <t>7.</t>
  </si>
  <si>
    <t>6.</t>
  </si>
  <si>
    <t>Ministru kabineta 2008.gada 18.augusta noteikumos Nr.667 „Noteikumi par darbības programmas „Infrastruktūra un pakalpojumi” papildinājuma 3.5.1.2.2.apakšaktivitāti „Reģionālu atkritumu apsaimniekošanas sistēmu attīstība””</t>
  </si>
  <si>
    <t>10.</t>
  </si>
  <si>
    <t>11.</t>
  </si>
  <si>
    <t>12.</t>
  </si>
  <si>
    <t>13.</t>
  </si>
  <si>
    <t>14.</t>
  </si>
  <si>
    <t>15.</t>
  </si>
  <si>
    <t>2.pielikuma 1.projektu iesniegumu atlases kārtas tabulas 1.rinda</t>
  </si>
  <si>
    <t>I. nodaļas 3.punkts</t>
  </si>
  <si>
    <t>II. nodaļas 17.1.apakšpunkts</t>
  </si>
  <si>
    <t>II. nodaļas 17.2.apakšpunkts</t>
  </si>
  <si>
    <t>2.pielikuma 1.projektu iesniegumu atlases kārtas tabulas 2.rinda</t>
  </si>
  <si>
    <t>2.pielikuma 1.projektu iesniegumu atlases kārtas tabulas 3.rinda</t>
  </si>
  <si>
    <t>2.pielikuma 1.projektu iesniegumu atlases kārtas tabulas 4.rinda</t>
  </si>
  <si>
    <t>2.pielikuma 1.projektu iesniegumu atlases kārtas tabulas 5inda</t>
  </si>
  <si>
    <t>2.pielikuma 2.projektu iesniegumu atlases kārtas tabulas 1.rinda</t>
  </si>
  <si>
    <t>2.pielikuma 2.projektu iesniegumu atlases kārtas tabulas 2.rinda</t>
  </si>
  <si>
    <t>2.pielikuma 2.projektu iesniegumu atlases kārtas tabulas 3.rinda</t>
  </si>
  <si>
    <t>2.pielikuma 2.projektu iesniegumu atlases kārtas tabulas 4.rinda</t>
  </si>
  <si>
    <t>2.pielikuma 1.projektu iesniegumu atlases kārtas tabulas 6.rinda (kopsumma)</t>
  </si>
  <si>
    <t>2.pielikuma 2.projektu iesniegumu atlases kārtas tabulas 5.rinda (kopsumma)</t>
  </si>
  <si>
    <t>Summa, kas paredzēta normatīvā akta projektā latos</t>
  </si>
  <si>
    <t>(5)=(4)/0,702804</t>
  </si>
  <si>
    <t xml:space="preserve">(7)=(6)-(5) </t>
  </si>
  <si>
    <t>A.Auziņa</t>
  </si>
  <si>
    <t>66016701, austra.auzina@varam.gov.lv</t>
  </si>
  <si>
    <t>11.10.2013.</t>
  </si>
</sst>
</file>

<file path=xl/styles.xml><?xml version="1.0" encoding="utf-8"?>
<styleSheet xmlns="http://schemas.openxmlformats.org/spreadsheetml/2006/main">
  <numFmts count="1">
    <numFmt numFmtId="164" formatCode="#,##0.000000"/>
  </numFmts>
  <fonts count="11">
    <font>
      <sz val="11"/>
      <color theme="1"/>
      <name val="Calibri"/>
      <family val="2"/>
      <scheme val="minor"/>
    </font>
    <font>
      <sz val="10"/>
      <color indexed="8"/>
      <name val="Times New Roman"/>
      <family val="1"/>
      <charset val="186"/>
    </font>
    <font>
      <i/>
      <sz val="12"/>
      <color theme="1"/>
      <name val="Times New Roman"/>
      <family val="1"/>
      <charset val="186"/>
    </font>
    <font>
      <sz val="14"/>
      <color theme="1"/>
      <name val="Times New Roman"/>
      <family val="1"/>
      <charset val="186"/>
    </font>
    <font>
      <b/>
      <i/>
      <sz val="14"/>
      <color theme="1"/>
      <name val="Times New Roman"/>
      <family val="1"/>
      <charset val="186"/>
    </font>
    <font>
      <b/>
      <sz val="14"/>
      <color theme="1"/>
      <name val="Times New Roman"/>
      <family val="1"/>
      <charset val="186"/>
    </font>
    <font>
      <i/>
      <sz val="14"/>
      <color theme="1"/>
      <name val="Times New Roman"/>
      <family val="1"/>
      <charset val="186"/>
    </font>
    <font>
      <sz val="12"/>
      <color theme="1"/>
      <name val="Times New Roman"/>
      <family val="1"/>
      <charset val="186"/>
    </font>
    <font>
      <sz val="10"/>
      <color theme="1"/>
      <name val="Times New Roman"/>
      <family val="1"/>
      <charset val="186"/>
    </font>
    <font>
      <u/>
      <sz val="9.9"/>
      <color theme="10"/>
      <name val="Calibri"/>
      <family val="2"/>
    </font>
    <font>
      <sz val="9.9"/>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theme="4" tint="0.599963377788628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 fontId="1" fillId="0" borderId="0" applyNumberFormat="0" applyProtection="0">
      <alignment horizontal="left" wrapText="1" indent="1" shrinkToFit="1"/>
    </xf>
    <xf numFmtId="0" fontId="9" fillId="0" borderId="0" applyNumberFormat="0" applyFill="0" applyBorder="0" applyAlignment="0" applyProtection="0">
      <alignment vertical="top"/>
      <protection locked="0"/>
    </xf>
  </cellStyleXfs>
  <cellXfs count="29">
    <xf numFmtId="0" fontId="0" fillId="0" borderId="0" xfId="0"/>
    <xf numFmtId="0" fontId="2" fillId="0" borderId="1" xfId="0" applyFont="1" applyBorder="1" applyAlignment="1">
      <alignment horizontal="center" vertical="center"/>
    </xf>
    <xf numFmtId="0" fontId="3" fillId="2" borderId="0" xfId="0" applyFont="1" applyFill="1"/>
    <xf numFmtId="0" fontId="3" fillId="0" borderId="0" xfId="0" applyFont="1"/>
    <xf numFmtId="0" fontId="3" fillId="3" borderId="1" xfId="0" applyFont="1" applyFill="1" applyBorder="1" applyAlignment="1">
      <alignment horizontal="center" vertical="center" wrapText="1"/>
    </xf>
    <xf numFmtId="0" fontId="6" fillId="0" borderId="0" xfId="0" applyFont="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horizontal="center" wrapText="1"/>
    </xf>
    <xf numFmtId="0" fontId="3" fillId="0" borderId="0" xfId="0" applyFont="1" applyBorder="1" applyAlignment="1">
      <alignment wrapText="1"/>
    </xf>
    <xf numFmtId="0" fontId="7" fillId="2" borderId="1" xfId="0" applyFont="1" applyFill="1" applyBorder="1" applyAlignment="1">
      <alignment horizontal="center" vertical="center" wrapText="1"/>
    </xf>
    <xf numFmtId="0" fontId="7" fillId="2" borderId="1" xfId="0" applyFont="1" applyFill="1" applyBorder="1" applyAlignment="1">
      <alignment vertical="center" wrapText="1"/>
    </xf>
    <xf numFmtId="0" fontId="7" fillId="0" borderId="1" xfId="0" applyFont="1" applyBorder="1" applyAlignment="1">
      <alignment horizontal="center" vertical="center" wrapText="1"/>
    </xf>
    <xf numFmtId="0" fontId="8" fillId="0" borderId="0" xfId="0" applyFont="1" applyAlignment="1">
      <alignment horizontal="justify"/>
    </xf>
    <xf numFmtId="0" fontId="10" fillId="0" borderId="0" xfId="2" applyFont="1" applyAlignment="1" applyProtection="1">
      <alignment horizontal="justify"/>
    </xf>
    <xf numFmtId="3" fontId="7" fillId="2" borderId="1" xfId="0" applyNumberFormat="1" applyFont="1" applyFill="1" applyBorder="1" applyAlignment="1">
      <alignment horizontal="left" vertical="center" wrapText="1"/>
    </xf>
    <xf numFmtId="164" fontId="7" fillId="2" borderId="1" xfId="0" applyNumberFormat="1" applyFont="1" applyFill="1" applyBorder="1" applyAlignment="1">
      <alignment horizontal="left" vertical="center" wrapText="1"/>
    </xf>
    <xf numFmtId="0" fontId="3" fillId="2" borderId="0" xfId="0" applyFont="1" applyFill="1" applyBorder="1" applyAlignment="1">
      <alignment wrapText="1"/>
    </xf>
    <xf numFmtId="164" fontId="3" fillId="2" borderId="0" xfId="0" applyNumberFormat="1" applyFont="1" applyFill="1" applyBorder="1" applyAlignment="1">
      <alignment horizontal="left" wrapText="1"/>
    </xf>
    <xf numFmtId="0" fontId="2" fillId="2" borderId="1" xfId="0" applyFont="1" applyFill="1" applyBorder="1" applyAlignment="1">
      <alignment horizontal="center" vertical="center"/>
    </xf>
    <xf numFmtId="164" fontId="2" fillId="2" borderId="1" xfId="0" applyNumberFormat="1" applyFont="1" applyFill="1" applyBorder="1" applyAlignment="1">
      <alignment horizontal="left" vertical="center" wrapText="1"/>
    </xf>
    <xf numFmtId="0" fontId="2" fillId="2" borderId="1" xfId="0" applyFont="1" applyFill="1" applyBorder="1" applyAlignment="1">
      <alignment horizontal="center" vertical="center" wrapText="1"/>
    </xf>
    <xf numFmtId="14" fontId="8" fillId="0" borderId="0" xfId="0" applyNumberFormat="1" applyFont="1" applyAlignment="1">
      <alignment horizontal="justify"/>
    </xf>
    <xf numFmtId="3" fontId="3" fillId="0" borderId="0" xfId="0" applyNumberFormat="1" applyFont="1"/>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3" fillId="2" borderId="0" xfId="0" applyFont="1" applyFill="1" applyBorder="1" applyAlignment="1">
      <alignment horizontal="center" wrapText="1"/>
    </xf>
    <xf numFmtId="0" fontId="5" fillId="3" borderId="1" xfId="0" applyFont="1" applyFill="1" applyBorder="1" applyAlignment="1">
      <alignment horizontal="center" vertical="center" wrapText="1"/>
    </xf>
    <xf numFmtId="0" fontId="3" fillId="2" borderId="0" xfId="0" applyFont="1" applyFill="1" applyBorder="1" applyAlignment="1">
      <alignment horizontal="right" vertical="top" wrapText="1"/>
    </xf>
  </cellXfs>
  <cellStyles count="3">
    <cellStyle name="Hyperlink" xfId="2" builtinId="8"/>
    <cellStyle name="Normal" xfId="0" builtinId="0"/>
    <cellStyle name="SAPBEXstdItem"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24"/>
  <sheetViews>
    <sheetView tabSelected="1" topLeftCell="A7" zoomScale="70" zoomScaleNormal="70" zoomScaleSheetLayoutView="70" workbookViewId="0">
      <selection activeCell="E26" sqref="E26"/>
    </sheetView>
  </sheetViews>
  <sheetFormatPr defaultRowHeight="18.75"/>
  <cols>
    <col min="1" max="1" width="5.28515625" style="3" customWidth="1"/>
    <col min="2" max="2" width="41.85546875" style="3" customWidth="1"/>
    <col min="3" max="3" width="22.28515625" style="3" customWidth="1"/>
    <col min="4" max="4" width="21.42578125" style="3" customWidth="1"/>
    <col min="5" max="5" width="20.7109375" style="3" customWidth="1"/>
    <col min="6" max="6" width="29.28515625" style="3" customWidth="1"/>
    <col min="7" max="7" width="25.7109375" style="3" customWidth="1"/>
    <col min="8" max="16384" width="9.140625" style="3"/>
  </cols>
  <sheetData>
    <row r="1" spans="1:11" s="2" customFormat="1" ht="121.5" customHeight="1">
      <c r="D1" s="28" t="s">
        <v>12</v>
      </c>
      <c r="E1" s="28"/>
      <c r="F1" s="28"/>
      <c r="G1" s="28"/>
    </row>
    <row r="2" spans="1:11" s="2" customFormat="1" ht="78.75" customHeight="1">
      <c r="A2" s="24" t="s">
        <v>0</v>
      </c>
      <c r="B2" s="25"/>
      <c r="C2" s="27" t="s">
        <v>21</v>
      </c>
      <c r="D2" s="27"/>
      <c r="E2" s="27"/>
      <c r="F2" s="27"/>
      <c r="G2" s="27"/>
    </row>
    <row r="3" spans="1:11" ht="112.5">
      <c r="A3" s="4" t="s">
        <v>6</v>
      </c>
      <c r="B3" s="4" t="s">
        <v>5</v>
      </c>
      <c r="C3" s="4" t="s">
        <v>13</v>
      </c>
      <c r="D3" s="4" t="s">
        <v>42</v>
      </c>
      <c r="E3" s="4" t="s">
        <v>14</v>
      </c>
      <c r="F3" s="4" t="s">
        <v>15</v>
      </c>
      <c r="G3" s="4" t="s">
        <v>16</v>
      </c>
    </row>
    <row r="4" spans="1:11" s="5" customFormat="1" ht="24" customHeight="1">
      <c r="A4" s="1" t="s">
        <v>1</v>
      </c>
      <c r="B4" s="1" t="s">
        <v>2</v>
      </c>
      <c r="C4" s="19" t="s">
        <v>3</v>
      </c>
      <c r="D4" s="19" t="s">
        <v>9</v>
      </c>
      <c r="E4" s="20" t="s">
        <v>43</v>
      </c>
      <c r="F4" s="19" t="s">
        <v>20</v>
      </c>
      <c r="G4" s="21" t="s">
        <v>44</v>
      </c>
    </row>
    <row r="5" spans="1:11" ht="21" customHeight="1">
      <c r="A5" s="10" t="s">
        <v>1</v>
      </c>
      <c r="B5" s="11" t="s">
        <v>29</v>
      </c>
      <c r="C5" s="15">
        <v>27987494</v>
      </c>
      <c r="D5" s="15">
        <v>27987494</v>
      </c>
      <c r="E5" s="16">
        <f>D5/0.702804</f>
        <v>39822616.262855649</v>
      </c>
      <c r="F5" s="15">
        <v>39822617</v>
      </c>
      <c r="G5" s="16">
        <f t="shared" ref="G5:G8" si="0">F5-E5</f>
        <v>0.7371443510055542</v>
      </c>
    </row>
    <row r="6" spans="1:11" ht="21" customHeight="1">
      <c r="A6" s="12" t="s">
        <v>2</v>
      </c>
      <c r="B6" s="11" t="s">
        <v>29</v>
      </c>
      <c r="C6" s="15">
        <v>4973372</v>
      </c>
      <c r="D6" s="15">
        <v>4951471</v>
      </c>
      <c r="E6" s="16">
        <f>D6/0.702804</f>
        <v>7045308.5070659816</v>
      </c>
      <c r="F6" s="15">
        <v>7045308</v>
      </c>
      <c r="G6" s="16">
        <f t="shared" si="0"/>
        <v>-0.50706598162651062</v>
      </c>
      <c r="I6" s="23"/>
    </row>
    <row r="7" spans="1:11" ht="21" customHeight="1">
      <c r="A7" s="12" t="s">
        <v>3</v>
      </c>
      <c r="B7" s="11" t="s">
        <v>30</v>
      </c>
      <c r="C7" s="15">
        <v>20537102</v>
      </c>
      <c r="D7" s="15">
        <v>20537102</v>
      </c>
      <c r="E7" s="16">
        <f t="shared" ref="E7:E19" si="1">D7/0.702804</f>
        <v>29221663.507891249</v>
      </c>
      <c r="F7" s="15">
        <v>29221663</v>
      </c>
      <c r="G7" s="16">
        <f t="shared" si="0"/>
        <v>-0.50789124891161919</v>
      </c>
      <c r="K7" s="23"/>
    </row>
    <row r="8" spans="1:11" ht="21" customHeight="1">
      <c r="A8" s="10" t="s">
        <v>9</v>
      </c>
      <c r="B8" s="11" t="s">
        <v>31</v>
      </c>
      <c r="C8" s="15">
        <v>7450392</v>
      </c>
      <c r="D8" s="15">
        <v>7450392</v>
      </c>
      <c r="E8" s="16">
        <f t="shared" si="1"/>
        <v>10600952.7549644</v>
      </c>
      <c r="F8" s="15">
        <v>10600954</v>
      </c>
      <c r="G8" s="16">
        <f t="shared" si="0"/>
        <v>1.2450355999171734</v>
      </c>
    </row>
    <row r="9" spans="1:11" ht="31.5">
      <c r="A9" s="12" t="s">
        <v>4</v>
      </c>
      <c r="B9" s="11" t="s">
        <v>28</v>
      </c>
      <c r="C9" s="15">
        <v>9100361</v>
      </c>
      <c r="D9" s="15">
        <v>9100361</v>
      </c>
      <c r="E9" s="16">
        <f t="shared" si="1"/>
        <v>12948647.133482451</v>
      </c>
      <c r="F9" s="15">
        <v>12948647</v>
      </c>
      <c r="G9" s="16">
        <f t="shared" ref="G9:G19" si="2">F9-E9</f>
        <v>-0.13348245061933994</v>
      </c>
    </row>
    <row r="10" spans="1:11" ht="31.5">
      <c r="A10" s="12" t="s">
        <v>20</v>
      </c>
      <c r="B10" s="11" t="s">
        <v>32</v>
      </c>
      <c r="C10" s="15">
        <v>2700000</v>
      </c>
      <c r="D10" s="15">
        <v>2700000</v>
      </c>
      <c r="E10" s="16">
        <f t="shared" si="1"/>
        <v>3841753.8887086585</v>
      </c>
      <c r="F10" s="15">
        <v>3841754</v>
      </c>
      <c r="G10" s="16">
        <f t="shared" si="2"/>
        <v>0.11129134148359299</v>
      </c>
    </row>
    <row r="11" spans="1:11" ht="31.5">
      <c r="A11" s="10" t="s">
        <v>19</v>
      </c>
      <c r="B11" s="11" t="s">
        <v>33</v>
      </c>
      <c r="C11" s="15">
        <v>3312131</v>
      </c>
      <c r="D11" s="15">
        <v>3312131</v>
      </c>
      <c r="E11" s="16">
        <f t="shared" si="1"/>
        <v>4712737.8330231477</v>
      </c>
      <c r="F11" s="15">
        <v>4712738</v>
      </c>
      <c r="G11" s="16">
        <f t="shared" si="2"/>
        <v>0.16697685234248638</v>
      </c>
    </row>
    <row r="12" spans="1:11" ht="31.5">
      <c r="A12" s="12" t="s">
        <v>18</v>
      </c>
      <c r="B12" s="11" t="s">
        <v>34</v>
      </c>
      <c r="C12" s="15">
        <v>2715358</v>
      </c>
      <c r="D12" s="15">
        <v>2715358</v>
      </c>
      <c r="E12" s="16">
        <f t="shared" si="1"/>
        <v>3863606.3539763577</v>
      </c>
      <c r="F12" s="15">
        <v>3863606</v>
      </c>
      <c r="G12" s="16">
        <f t="shared" si="2"/>
        <v>-0.35397635772824287</v>
      </c>
    </row>
    <row r="13" spans="1:11" ht="31.5">
      <c r="A13" s="12" t="s">
        <v>17</v>
      </c>
      <c r="B13" s="11" t="s">
        <v>35</v>
      </c>
      <c r="C13" s="15">
        <v>2709252</v>
      </c>
      <c r="D13" s="15">
        <v>2709252</v>
      </c>
      <c r="E13" s="16">
        <f t="shared" si="1"/>
        <v>3854918.2987006335</v>
      </c>
      <c r="F13" s="15">
        <v>3854918</v>
      </c>
      <c r="G13" s="16">
        <f t="shared" si="2"/>
        <v>-0.29870063345879316</v>
      </c>
    </row>
    <row r="14" spans="1:11" ht="31.5">
      <c r="A14" s="12" t="s">
        <v>22</v>
      </c>
      <c r="B14" s="11" t="s">
        <v>40</v>
      </c>
      <c r="C14" s="15">
        <v>20537102</v>
      </c>
      <c r="D14" s="15">
        <v>20537102</v>
      </c>
      <c r="E14" s="16">
        <f>D14/0.702804</f>
        <v>29221663.507891249</v>
      </c>
      <c r="F14" s="15">
        <v>29221663</v>
      </c>
      <c r="G14" s="16">
        <f t="shared" si="2"/>
        <v>-0.50789124891161919</v>
      </c>
    </row>
    <row r="15" spans="1:11" ht="31.5">
      <c r="A15" s="12" t="s">
        <v>23</v>
      </c>
      <c r="B15" s="11" t="s">
        <v>36</v>
      </c>
      <c r="C15" s="15">
        <v>1950000</v>
      </c>
      <c r="D15" s="15">
        <v>1950000</v>
      </c>
      <c r="E15" s="16">
        <f>D15/0.702804</f>
        <v>2774600.030734031</v>
      </c>
      <c r="F15" s="15">
        <v>2774600</v>
      </c>
      <c r="G15" s="16">
        <f t="shared" si="2"/>
        <v>-3.0734030995517969E-2</v>
      </c>
    </row>
    <row r="16" spans="1:11" ht="31.5">
      <c r="A16" s="12" t="s">
        <v>24</v>
      </c>
      <c r="B16" s="11" t="s">
        <v>37</v>
      </c>
      <c r="C16" s="15">
        <v>2072093</v>
      </c>
      <c r="D16" s="15">
        <v>2072093</v>
      </c>
      <c r="E16" s="16">
        <f>D16/0.702804</f>
        <v>2948322.7187096262</v>
      </c>
      <c r="F16" s="15">
        <v>2948323</v>
      </c>
      <c r="G16" s="16">
        <f t="shared" si="2"/>
        <v>0.28129037376493216</v>
      </c>
    </row>
    <row r="17" spans="1:7" ht="31.5">
      <c r="A17" s="12" t="s">
        <v>25</v>
      </c>
      <c r="B17" s="11" t="s">
        <v>38</v>
      </c>
      <c r="C17" s="15">
        <v>1531921</v>
      </c>
      <c r="D17" s="15">
        <v>1531921</v>
      </c>
      <c r="E17" s="16">
        <f>D17/0.702804</f>
        <v>2179727.2070164657</v>
      </c>
      <c r="F17" s="15">
        <v>2179728</v>
      </c>
      <c r="G17" s="16">
        <f t="shared" si="2"/>
        <v>0.79298353428021073</v>
      </c>
    </row>
    <row r="18" spans="1:7" ht="31.5">
      <c r="A18" s="12" t="s">
        <v>26</v>
      </c>
      <c r="B18" s="11" t="s">
        <v>39</v>
      </c>
      <c r="C18" s="15">
        <v>1896378</v>
      </c>
      <c r="D18" s="15">
        <v>1896378</v>
      </c>
      <c r="E18" s="16">
        <f>D18/0.702804</f>
        <v>2698302.7985042771</v>
      </c>
      <c r="F18" s="15">
        <v>2698303</v>
      </c>
      <c r="G18" s="16">
        <f t="shared" si="2"/>
        <v>0.20149572286754847</v>
      </c>
    </row>
    <row r="19" spans="1:7" ht="31.5">
      <c r="A19" s="12" t="s">
        <v>27</v>
      </c>
      <c r="B19" s="11" t="s">
        <v>41</v>
      </c>
      <c r="C19" s="15">
        <v>7450392</v>
      </c>
      <c r="D19" s="15">
        <v>7450392</v>
      </c>
      <c r="E19" s="16">
        <f t="shared" si="1"/>
        <v>10600952.7549644</v>
      </c>
      <c r="F19" s="15">
        <v>10600954</v>
      </c>
      <c r="G19" s="16">
        <f t="shared" si="2"/>
        <v>1.2450355999171734</v>
      </c>
    </row>
    <row r="20" spans="1:7" s="2" customFormat="1" ht="63.75" customHeight="1">
      <c r="A20" s="8"/>
      <c r="B20" s="9" t="s">
        <v>10</v>
      </c>
      <c r="C20" s="17" t="s">
        <v>7</v>
      </c>
      <c r="D20" s="18"/>
      <c r="E20" s="26" t="s">
        <v>11</v>
      </c>
      <c r="F20" s="26"/>
    </row>
    <row r="21" spans="1:7" s="2" customFormat="1" ht="21.75" customHeight="1">
      <c r="A21" s="7"/>
      <c r="B21" s="7"/>
      <c r="C21" s="6" t="s">
        <v>8</v>
      </c>
      <c r="D21" s="7"/>
      <c r="E21" s="7"/>
      <c r="F21" s="7"/>
    </row>
    <row r="22" spans="1:7">
      <c r="B22" s="22" t="s">
        <v>47</v>
      </c>
    </row>
    <row r="23" spans="1:7">
      <c r="B23" s="13" t="s">
        <v>45</v>
      </c>
    </row>
    <row r="24" spans="1:7">
      <c r="B24" s="14" t="s">
        <v>46</v>
      </c>
    </row>
  </sheetData>
  <mergeCells count="4">
    <mergeCell ref="A2:B2"/>
    <mergeCell ref="E20:F20"/>
    <mergeCell ref="C2:G2"/>
    <mergeCell ref="D1:G1"/>
  </mergeCells>
  <printOptions horizontalCentered="1"/>
  <pageMargins left="1.1811023622047245" right="0.78740157480314965" top="0.78740157480314965" bottom="0.78740157480314965" header="0" footer="0"/>
  <pageSetup paperSize="8"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NAietvertais pārrēķins</vt:lpstr>
      <vt:lpstr>'NAietvertais pārrēķins'!Print_Area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2013-10-11T07:12:34Z</dcterms:modified>
</cp:coreProperties>
</file>