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1535"/>
  </bookViews>
  <sheets>
    <sheet name="NAietvertais pārrēķins" sheetId="12" r:id="rId1"/>
  </sheets>
  <definedNames>
    <definedName name="_xlnm.Print_Area" localSheetId="0">'NAietvertais pārrēķins'!$A$1:$F$42</definedName>
  </definedNames>
  <calcPr calcId="125725"/>
</workbook>
</file>

<file path=xl/calcChain.xml><?xml version="1.0" encoding="utf-8"?>
<calcChain xmlns="http://schemas.openxmlformats.org/spreadsheetml/2006/main">
  <c r="D36" i="12"/>
  <c r="D25"/>
  <c r="F25" s="1"/>
  <c r="F24"/>
  <c r="D24"/>
  <c r="F23"/>
  <c r="D23"/>
  <c r="F22"/>
  <c r="D22"/>
  <c r="F21"/>
  <c r="D21"/>
  <c r="F20"/>
  <c r="D20"/>
  <c r="F19"/>
  <c r="D19"/>
  <c r="F18"/>
  <c r="D18"/>
  <c r="F17"/>
  <c r="D17"/>
  <c r="F16"/>
  <c r="D16"/>
  <c r="F15"/>
  <c r="D15"/>
  <c r="F14"/>
  <c r="D14"/>
  <c r="D26"/>
  <c r="F26" s="1"/>
  <c r="D27"/>
  <c r="F27" s="1"/>
  <c r="D28"/>
  <c r="F28" s="1"/>
  <c r="D29"/>
  <c r="F29" s="1"/>
  <c r="D30"/>
  <c r="F30" s="1"/>
  <c r="D31"/>
  <c r="F31" s="1"/>
  <c r="D12"/>
  <c r="F12" s="1"/>
  <c r="D6"/>
  <c r="F6" s="1"/>
  <c r="D7"/>
  <c r="F7" s="1"/>
  <c r="D8"/>
  <c r="F8" s="1"/>
  <c r="D9"/>
  <c r="F9" s="1"/>
  <c r="D10"/>
  <c r="F10" s="1"/>
  <c r="D11"/>
  <c r="F11" s="1"/>
  <c r="D13"/>
  <c r="F13" s="1"/>
  <c r="D32"/>
  <c r="F32" s="1"/>
  <c r="D33"/>
  <c r="F33" s="1"/>
  <c r="D34"/>
  <c r="F34" s="1"/>
  <c r="D35"/>
  <c r="F35" s="1"/>
  <c r="F36"/>
  <c r="D5"/>
  <c r="F5" s="1"/>
</calcChain>
</file>

<file path=xl/sharedStrings.xml><?xml version="1.0" encoding="utf-8"?>
<sst xmlns="http://schemas.openxmlformats.org/spreadsheetml/2006/main" count="69" uniqueCount="63">
  <si>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</si>
  <si>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</si>
  <si>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</si>
  <si>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</si>
  <si>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</si>
  <si>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</si>
  <si>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</si>
  <si>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</si>
  <si>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</si>
  <si>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</si>
  <si>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</si>
  <si>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</si>
  <si>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</si>
  <si>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</si>
  <si>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</si>
  <si>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</si>
  <si>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</si>
  <si>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</si>
  <si>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</si>
  <si>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8.</t>
  </si>
  <si>
    <t>7.</t>
  </si>
  <si>
    <t>6.</t>
  </si>
  <si>
    <t>10.</t>
  </si>
  <si>
    <t>11.</t>
  </si>
  <si>
    <t>12.</t>
  </si>
  <si>
    <t>13.</t>
  </si>
  <si>
    <t>14.</t>
  </si>
  <si>
    <t>15.</t>
  </si>
  <si>
    <t>I. nodaļas 4.punkts</t>
  </si>
  <si>
    <t>I. nodaļas 4.prim punkts</t>
  </si>
  <si>
    <t>I. nodaļas 4.divi prim punkts</t>
  </si>
  <si>
    <t>I. nodaļas 4.trīs prim punkts</t>
  </si>
  <si>
    <t>II. nodaļas 20.10.apakšpunkts</t>
  </si>
  <si>
    <t>II. nodaļas 20.prim punkts</t>
  </si>
  <si>
    <t>III. nodaļas 29.punkts</t>
  </si>
  <si>
    <t>1.pielikuma 1.punkts</t>
  </si>
  <si>
    <t>1.pielikuma 2.punkts</t>
  </si>
  <si>
    <t>1.pielikuma 3.punkts</t>
  </si>
  <si>
    <t>1.pielikuma 7.punkts</t>
  </si>
  <si>
    <t>1.pielikuma 8.punkts</t>
  </si>
  <si>
    <t>1.pielikuma 10.punkts</t>
  </si>
  <si>
    <t>1.pielikuma 11.punkts</t>
  </si>
  <si>
    <t>1.pielikuma 12.punkts</t>
  </si>
  <si>
    <t>1.pielikuma 14.punkts</t>
  </si>
  <si>
    <t>1.pielikuma 15.punkts</t>
  </si>
  <si>
    <t>1.pielikuma 16.punkts</t>
  </si>
  <si>
    <t>1.pielikuma 17.punkts</t>
  </si>
  <si>
    <t>4.prim pielikuma 40.2.apakšpunkts</t>
  </si>
  <si>
    <t>4.prim pielikuma 41.2.apakšpunkts</t>
  </si>
  <si>
    <t>I.Briņķe</t>
  </si>
  <si>
    <t>07.10.2013; 10.00</t>
  </si>
  <si>
    <t>1.prim pielikuma 1.punkts</t>
  </si>
  <si>
    <t>1.prim pielikuma 2.punkts</t>
  </si>
  <si>
    <t>1.prim pielikuma 3.punkts</t>
  </si>
  <si>
    <t>1.prim pielikuma 4.punkts</t>
  </si>
  <si>
    <t>1.prim pielikuma 5.punkts</t>
  </si>
  <si>
    <t>1.prim pielikuma 7.punkts</t>
  </si>
  <si>
    <t>1.prim pielikuma 8.punkts</t>
  </si>
  <si>
    <t>1.divi prim pielikuma 1.punkts</t>
  </si>
  <si>
    <t>1.trīs prim pielikuma 1.punkts</t>
  </si>
  <si>
    <t>Pielikums
Ministru kabineta noteikumu projekta „Grozījumi Ministru kabineta 2010.gada 10.augusta noteikumos Nr.766 „Noteikumi par darbības programmas „Infrastruktūra un pakalpojumi” papildinājuma 3.2.2.1.1.apakšaktivitātes „Informācijas sistēmu un elektronisko pakalpojumu attīstība” projektu iesniegumu atlases otro, trešo, ceturto un piekto kārtu”” sākotnējās ietekmes novērtējuma ziņojumam (anotācijai)</t>
  </si>
  <si>
    <t>Ministru kabineta 2010.gada 10.augusta noteikumi Nr.766 „Noteikumi par darbības programmas „Infrastruktūra un pakalpojumi” papildinājuma 3.2.2.1.1.apakšaktivitātes „Informācijas sistēmu un elektronisko pakalpojumu attīstība” projektu iesniegumu atlases otro, trešo, ceturto un piekto kārtu””</t>
  </si>
  <si>
    <t>66016716, ieva.brinke@varam.gov.lv</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</si>
</sst>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28">
    <xf numFmtId="0" fontId="0" fillId="0" borderId="0" xfId="0"/>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2" fontId="3" fillId="0" borderId="0" xfId="0" applyNumberFormat="1" applyFont="1"/>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64" fontId="2"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4" fontId="7" fillId="0" borderId="1" xfId="0" applyNumberFormat="1" applyFont="1" applyFill="1" applyBorder="1" applyAlignment="1">
      <alignment horizontal="left" vertical="center" wrapText="1"/>
    </xf>
    <xf numFmtId="164" fontId="7" fillId="0" borderId="1" xfId="0" applyNumberFormat="1" applyFont="1" applyFill="1" applyBorder="1" applyAlignment="1">
      <alignment horizontal="left" vertical="center"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164" fontId="3" fillId="0" borderId="0" xfId="0" applyNumberFormat="1" applyFont="1" applyFill="1" applyBorder="1" applyAlignment="1">
      <alignment horizontal="left" wrapText="1"/>
    </xf>
    <xf numFmtId="0" fontId="3" fillId="0" borderId="0" xfId="0" applyFont="1" applyFill="1" applyBorder="1" applyAlignment="1">
      <alignment horizont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xf numFmtId="0" fontId="8" fillId="0" borderId="0" xfId="0" applyFont="1" applyFill="1" applyAlignment="1">
      <alignment horizontal="justify"/>
    </xf>
    <xf numFmtId="0" fontId="10" fillId="0" borderId="0" xfId="2" applyFont="1" applyFill="1" applyAlignment="1" applyProtection="1">
      <alignment horizontal="justify"/>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70" zoomScaleNormal="70" zoomScaleSheetLayoutView="70" workbookViewId="0">
      <selection sqref="A1:F42"/>
    </sheetView>
  </sheetViews>
  <sheetFormatPr defaultRowHeight="18.75"/>
  <cols>
    <col min="1" max="1" width="5.28515625" style="2" customWidth="1"/>
    <col min="2" max="2" width="41.85546875" style="2" customWidth="1"/>
    <col min="3" max="3" width="22.28515625" style="2" customWidth="1"/>
    <col min="4" max="4" width="21.42578125" style="2" customWidth="1"/>
    <col min="5" max="5" width="18.85546875" style="2" customWidth="1"/>
    <col min="6" max="6" width="29.28515625" style="2" customWidth="1"/>
    <col min="7" max="8" width="9.140625" style="2"/>
    <col min="9" max="9" width="10.42578125" style="2" bestFit="1" customWidth="1"/>
    <col min="10" max="10" width="9.140625" style="2"/>
    <col min="11" max="11" width="15.140625" style="2" bestFit="1" customWidth="1"/>
    <col min="12" max="16384" width="9.140625" style="2"/>
  </cols>
  <sheetData>
    <row r="1" spans="1:11" s="1" customFormat="1" ht="163.5" customHeight="1">
      <c r="D1" s="6" t="s">
        <v>60</v>
      </c>
      <c r="E1" s="6"/>
      <c r="F1" s="6"/>
    </row>
    <row r="2" spans="1:11" s="1" customFormat="1" ht="78.75" customHeight="1">
      <c r="A2" s="10" t="s">
        <v>0</v>
      </c>
      <c r="B2" s="11"/>
      <c r="C2" s="7" t="s">
        <v>61</v>
      </c>
      <c r="D2" s="8"/>
      <c r="E2" s="8"/>
      <c r="F2" s="9"/>
    </row>
    <row r="3" spans="1:11" ht="93.75">
      <c r="A3" s="3" t="s">
        <v>8</v>
      </c>
      <c r="B3" s="3" t="s">
        <v>7</v>
      </c>
      <c r="C3" s="3" t="s">
        <v>14</v>
      </c>
      <c r="D3" s="3" t="s">
        <v>15</v>
      </c>
      <c r="E3" s="3" t="s">
        <v>16</v>
      </c>
      <c r="F3" s="3" t="s">
        <v>17</v>
      </c>
    </row>
    <row r="4" spans="1:11" s="4" customFormat="1" ht="24" customHeight="1">
      <c r="A4" s="12" t="s">
        <v>1</v>
      </c>
      <c r="B4" s="12" t="s">
        <v>4</v>
      </c>
      <c r="C4" s="13" t="s">
        <v>5</v>
      </c>
      <c r="D4" s="14" t="s">
        <v>2</v>
      </c>
      <c r="E4" s="12" t="s">
        <v>6</v>
      </c>
      <c r="F4" s="12" t="s">
        <v>3</v>
      </c>
    </row>
    <row r="5" spans="1:11" ht="21" customHeight="1">
      <c r="A5" s="15" t="s">
        <v>1</v>
      </c>
      <c r="B5" s="16" t="s">
        <v>28</v>
      </c>
      <c r="C5" s="17">
        <v>31397045.43</v>
      </c>
      <c r="D5" s="18">
        <f t="shared" ref="D5:D35" si="0">C5/0.702804</f>
        <v>44673970.879505523</v>
      </c>
      <c r="E5" s="17">
        <v>38719295.039999999</v>
      </c>
      <c r="F5" s="18">
        <f t="shared" ref="F5:F36" si="1">E5-D5</f>
        <v>-5954675.8395055234</v>
      </c>
    </row>
    <row r="6" spans="1:11" ht="21" customHeight="1">
      <c r="A6" s="15" t="s">
        <v>4</v>
      </c>
      <c r="B6" s="16" t="s">
        <v>29</v>
      </c>
      <c r="C6" s="17">
        <v>797082.4</v>
      </c>
      <c r="D6" s="18">
        <f t="shared" si="0"/>
        <v>1134146.0777115668</v>
      </c>
      <c r="E6" s="17">
        <v>1134146.08</v>
      </c>
      <c r="F6" s="18">
        <f t="shared" si="1"/>
        <v>2.2884332574903965E-3</v>
      </c>
    </row>
    <row r="7" spans="1:11" ht="21" customHeight="1">
      <c r="A7" s="15" t="s">
        <v>5</v>
      </c>
      <c r="B7" s="16" t="s">
        <v>29</v>
      </c>
      <c r="C7" s="17">
        <v>2322959</v>
      </c>
      <c r="D7" s="18">
        <f t="shared" si="0"/>
        <v>3305272.878355843</v>
      </c>
      <c r="E7" s="17">
        <v>3305272.88</v>
      </c>
      <c r="F7" s="18">
        <f t="shared" si="1"/>
        <v>1.6441568732261658E-3</v>
      </c>
    </row>
    <row r="8" spans="1:11" ht="21" customHeight="1">
      <c r="A8" s="15" t="s">
        <v>11</v>
      </c>
      <c r="B8" s="16" t="s">
        <v>30</v>
      </c>
      <c r="C8" s="17">
        <v>4230000</v>
      </c>
      <c r="D8" s="18">
        <f t="shared" si="0"/>
        <v>6018747.7589768982</v>
      </c>
      <c r="E8" s="17">
        <v>12434098.27</v>
      </c>
      <c r="F8" s="18">
        <f t="shared" si="1"/>
        <v>6415350.5110231014</v>
      </c>
      <c r="K8" s="5"/>
    </row>
    <row r="9" spans="1:11">
      <c r="A9" s="15" t="s">
        <v>6</v>
      </c>
      <c r="B9" s="16" t="s">
        <v>30</v>
      </c>
      <c r="C9" s="17">
        <v>7167025</v>
      </c>
      <c r="D9" s="18">
        <f t="shared" si="0"/>
        <v>10197757.838600805</v>
      </c>
      <c r="E9" s="17">
        <v>3782407.33</v>
      </c>
      <c r="F9" s="18">
        <f t="shared" si="1"/>
        <v>-6415350.508600805</v>
      </c>
      <c r="K9" s="5"/>
    </row>
    <row r="10" spans="1:11">
      <c r="A10" s="15" t="s">
        <v>21</v>
      </c>
      <c r="B10" s="16" t="s">
        <v>31</v>
      </c>
      <c r="C10" s="17">
        <v>1780250</v>
      </c>
      <c r="D10" s="18">
        <f t="shared" si="0"/>
        <v>2533067.5408791071</v>
      </c>
      <c r="E10" s="17">
        <v>2533067.54</v>
      </c>
      <c r="F10" s="18">
        <f t="shared" si="1"/>
        <v>-8.791070431470871E-4</v>
      </c>
    </row>
    <row r="11" spans="1:11">
      <c r="A11" s="15" t="s">
        <v>20</v>
      </c>
      <c r="B11" s="16" t="s">
        <v>32</v>
      </c>
      <c r="C11" s="17">
        <v>60</v>
      </c>
      <c r="D11" s="18">
        <f t="shared" si="0"/>
        <v>85.372308637970193</v>
      </c>
      <c r="E11" s="17">
        <v>85.37</v>
      </c>
      <c r="F11" s="18">
        <f t="shared" si="1"/>
        <v>-2.3086379701879878E-3</v>
      </c>
    </row>
    <row r="12" spans="1:11">
      <c r="A12" s="15" t="s">
        <v>19</v>
      </c>
      <c r="B12" s="16" t="s">
        <v>33</v>
      </c>
      <c r="C12" s="17">
        <v>60</v>
      </c>
      <c r="D12" s="18">
        <f t="shared" ref="D12" si="2">C12/0.702804</f>
        <v>85.372308637970193</v>
      </c>
      <c r="E12" s="17">
        <v>85.37</v>
      </c>
      <c r="F12" s="18">
        <f t="shared" si="1"/>
        <v>-2.3086379701879878E-3</v>
      </c>
    </row>
    <row r="13" spans="1:11">
      <c r="A13" s="15" t="s">
        <v>18</v>
      </c>
      <c r="B13" s="16" t="s">
        <v>34</v>
      </c>
      <c r="C13" s="17">
        <v>105421</v>
      </c>
      <c r="D13" s="18">
        <f t="shared" si="0"/>
        <v>150000.56914872426</v>
      </c>
      <c r="E13" s="17">
        <v>150000.57</v>
      </c>
      <c r="F13" s="18">
        <f t="shared" si="1"/>
        <v>8.5127574857324362E-4</v>
      </c>
    </row>
    <row r="14" spans="1:11">
      <c r="A14" s="15" t="s">
        <v>22</v>
      </c>
      <c r="B14" s="16" t="s">
        <v>35</v>
      </c>
      <c r="C14" s="17">
        <v>3073369</v>
      </c>
      <c r="D14" s="18">
        <f t="shared" ref="D14:D25" si="3">C14/0.702804</f>
        <v>4373010.11377283</v>
      </c>
      <c r="E14" s="17">
        <v>4373010.1100000003</v>
      </c>
      <c r="F14" s="18">
        <f t="shared" ref="F14:F25" si="4">E14-D14</f>
        <v>-3.7728296592831612E-3</v>
      </c>
    </row>
    <row r="15" spans="1:11">
      <c r="A15" s="15" t="s">
        <v>23</v>
      </c>
      <c r="B15" s="16" t="s">
        <v>36</v>
      </c>
      <c r="C15" s="17">
        <v>2736000</v>
      </c>
      <c r="D15" s="18">
        <f t="shared" si="3"/>
        <v>3892977.2738914406</v>
      </c>
      <c r="E15" s="17">
        <v>3892977.27</v>
      </c>
      <c r="F15" s="18">
        <f t="shared" si="4"/>
        <v>-3.891440574079752E-3</v>
      </c>
    </row>
    <row r="16" spans="1:11">
      <c r="A16" s="15" t="s">
        <v>24</v>
      </c>
      <c r="B16" s="16" t="s">
        <v>37</v>
      </c>
      <c r="C16" s="17">
        <v>2475000</v>
      </c>
      <c r="D16" s="18">
        <f t="shared" si="3"/>
        <v>3521607.7313162703</v>
      </c>
      <c r="E16" s="17">
        <v>3521607.73</v>
      </c>
      <c r="F16" s="18">
        <f t="shared" si="4"/>
        <v>-1.31627032533288E-3</v>
      </c>
    </row>
    <row r="17" spans="1:6">
      <c r="A17" s="15" t="s">
        <v>25</v>
      </c>
      <c r="B17" s="16" t="s">
        <v>38</v>
      </c>
      <c r="C17" s="17">
        <v>882000</v>
      </c>
      <c r="D17" s="18">
        <f t="shared" si="3"/>
        <v>1254972.9369781618</v>
      </c>
      <c r="E17" s="17">
        <v>1138297.45</v>
      </c>
      <c r="F17" s="18">
        <f t="shared" si="4"/>
        <v>-116675.48697816185</v>
      </c>
    </row>
    <row r="18" spans="1:6">
      <c r="A18" s="15" t="s">
        <v>26</v>
      </c>
      <c r="B18" s="16" t="s">
        <v>39</v>
      </c>
      <c r="C18" s="17">
        <v>2529000</v>
      </c>
      <c r="D18" s="18">
        <f t="shared" si="3"/>
        <v>3598442.8090904434</v>
      </c>
      <c r="E18" s="17">
        <v>3598442.81</v>
      </c>
      <c r="F18" s="18">
        <f t="shared" si="4"/>
        <v>9.0955663472414017E-4</v>
      </c>
    </row>
    <row r="19" spans="1:6">
      <c r="A19" s="15" t="s">
        <v>27</v>
      </c>
      <c r="B19" s="16" t="s">
        <v>40</v>
      </c>
      <c r="C19" s="17">
        <v>1864350</v>
      </c>
      <c r="D19" s="18">
        <f t="shared" si="3"/>
        <v>2652731.0601533288</v>
      </c>
      <c r="E19" s="17">
        <v>2652731.06</v>
      </c>
      <c r="F19" s="18">
        <f t="shared" si="4"/>
        <v>-1.5332875773310661E-4</v>
      </c>
    </row>
    <row r="20" spans="1:6">
      <c r="A20" s="15">
        <v>16</v>
      </c>
      <c r="B20" s="16" t="s">
        <v>41</v>
      </c>
      <c r="C20" s="17">
        <v>5817924</v>
      </c>
      <c r="D20" s="18">
        <f t="shared" si="3"/>
        <v>8278160.0560042346</v>
      </c>
      <c r="E20" s="17">
        <v>4720980.53</v>
      </c>
      <c r="F20" s="18">
        <f t="shared" si="4"/>
        <v>-3557179.5260042343</v>
      </c>
    </row>
    <row r="21" spans="1:6">
      <c r="A21" s="15">
        <v>17</v>
      </c>
      <c r="B21" s="16" t="s">
        <v>42</v>
      </c>
      <c r="C21" s="17">
        <v>1873138.5</v>
      </c>
      <c r="D21" s="18">
        <f t="shared" si="3"/>
        <v>2665235.9690610752</v>
      </c>
      <c r="E21" s="17">
        <v>2665235.9700000002</v>
      </c>
      <c r="F21" s="18">
        <f t="shared" si="4"/>
        <v>9.3892496079206467E-4</v>
      </c>
    </row>
    <row r="22" spans="1:6">
      <c r="A22" s="15">
        <v>18</v>
      </c>
      <c r="B22" s="16" t="s">
        <v>43</v>
      </c>
      <c r="C22" s="17">
        <v>2662833.5</v>
      </c>
      <c r="D22" s="18">
        <f t="shared" si="3"/>
        <v>3788870.7235587733</v>
      </c>
      <c r="E22" s="17">
        <v>3788870.72</v>
      </c>
      <c r="F22" s="18">
        <f t="shared" si="4"/>
        <v>-3.5587730817496777E-3</v>
      </c>
    </row>
    <row r="23" spans="1:6">
      <c r="A23" s="15">
        <v>19</v>
      </c>
      <c r="B23" s="16" t="s">
        <v>44</v>
      </c>
      <c r="C23" s="17">
        <v>519000</v>
      </c>
      <c r="D23" s="18">
        <f t="shared" si="3"/>
        <v>738470.46971844218</v>
      </c>
      <c r="E23" s="17">
        <v>738470.47</v>
      </c>
      <c r="F23" s="18">
        <f t="shared" si="4"/>
        <v>2.8155779000371695E-4</v>
      </c>
    </row>
    <row r="24" spans="1:6">
      <c r="A24" s="15">
        <v>20</v>
      </c>
      <c r="B24" s="16" t="s">
        <v>45</v>
      </c>
      <c r="C24" s="17">
        <v>4417350</v>
      </c>
      <c r="D24" s="18">
        <f t="shared" si="3"/>
        <v>6285322.7926989608</v>
      </c>
      <c r="E24" s="17">
        <v>6285322.79</v>
      </c>
      <c r="F24" s="18">
        <f t="shared" si="4"/>
        <v>-2.6989607140421867E-3</v>
      </c>
    </row>
    <row r="25" spans="1:6">
      <c r="A25" s="15">
        <v>21</v>
      </c>
      <c r="B25" s="16" t="s">
        <v>46</v>
      </c>
      <c r="C25" s="17">
        <v>944110.43</v>
      </c>
      <c r="D25" s="18">
        <f t="shared" si="3"/>
        <v>1343348.116971446</v>
      </c>
      <c r="E25" s="17">
        <v>1343348.12</v>
      </c>
      <c r="F25" s="18">
        <f t="shared" si="4"/>
        <v>3.028554143384099E-3</v>
      </c>
    </row>
    <row r="26" spans="1:6">
      <c r="A26" s="15">
        <v>22</v>
      </c>
      <c r="B26" s="16" t="s">
        <v>51</v>
      </c>
      <c r="C26" s="17">
        <v>1573200</v>
      </c>
      <c r="D26" s="18">
        <f t="shared" si="0"/>
        <v>2238461.9324875786</v>
      </c>
      <c r="E26" s="17">
        <v>2238461.9300000002</v>
      </c>
      <c r="F26" s="18">
        <f t="shared" si="1"/>
        <v>-2.4875784292817116E-3</v>
      </c>
    </row>
    <row r="27" spans="1:6">
      <c r="A27" s="15">
        <v>23</v>
      </c>
      <c r="B27" s="16" t="s">
        <v>52</v>
      </c>
      <c r="C27" s="17">
        <v>336400</v>
      </c>
      <c r="D27" s="18">
        <f t="shared" si="0"/>
        <v>478654.07709688618</v>
      </c>
      <c r="E27" s="17">
        <v>478654.08</v>
      </c>
      <c r="F27" s="18">
        <f t="shared" si="1"/>
        <v>2.9031138401478529E-3</v>
      </c>
    </row>
    <row r="28" spans="1:6">
      <c r="A28" s="15">
        <v>24</v>
      </c>
      <c r="B28" s="16" t="s">
        <v>53</v>
      </c>
      <c r="C28" s="17">
        <v>511170</v>
      </c>
      <c r="D28" s="18">
        <f t="shared" si="0"/>
        <v>727329.38344118698</v>
      </c>
      <c r="E28" s="17">
        <v>727329.38</v>
      </c>
      <c r="F28" s="18">
        <f t="shared" si="1"/>
        <v>-3.4411869710311294E-3</v>
      </c>
    </row>
    <row r="29" spans="1:6">
      <c r="A29" s="15">
        <v>25</v>
      </c>
      <c r="B29" s="16" t="s">
        <v>54</v>
      </c>
      <c r="C29" s="17">
        <v>267000</v>
      </c>
      <c r="D29" s="18">
        <f t="shared" si="0"/>
        <v>379906.77343896736</v>
      </c>
      <c r="E29" s="17">
        <v>379906.77</v>
      </c>
      <c r="F29" s="18">
        <f t="shared" si="1"/>
        <v>-3.4389673382975161E-3</v>
      </c>
    </row>
    <row r="30" spans="1:6">
      <c r="A30" s="15">
        <v>26</v>
      </c>
      <c r="B30" s="16" t="s">
        <v>55</v>
      </c>
      <c r="C30" s="17">
        <v>192679</v>
      </c>
      <c r="D30" s="18">
        <f t="shared" si="0"/>
        <v>274157.5176009243</v>
      </c>
      <c r="E30" s="17">
        <v>274157.52</v>
      </c>
      <c r="F30" s="18">
        <f t="shared" si="1"/>
        <v>2.3990757181309164E-3</v>
      </c>
    </row>
    <row r="31" spans="1:6">
      <c r="A31" s="15">
        <v>27</v>
      </c>
      <c r="B31" s="16" t="s">
        <v>56</v>
      </c>
      <c r="C31" s="17">
        <v>129135</v>
      </c>
      <c r="D31" s="18">
        <f t="shared" si="0"/>
        <v>183742.55126607133</v>
      </c>
      <c r="E31" s="17">
        <v>183742.55</v>
      </c>
      <c r="F31" s="18">
        <f t="shared" si="1"/>
        <v>-1.2660713400691748E-3</v>
      </c>
    </row>
    <row r="32" spans="1:6">
      <c r="A32" s="15">
        <v>28</v>
      </c>
      <c r="B32" s="16" t="s">
        <v>57</v>
      </c>
      <c r="C32" s="17">
        <v>110457.4</v>
      </c>
      <c r="D32" s="18">
        <f t="shared" si="0"/>
        <v>157166.72073579548</v>
      </c>
      <c r="E32" s="17">
        <v>157166.72</v>
      </c>
      <c r="F32" s="18">
        <f t="shared" si="1"/>
        <v>-7.3579547461122274E-4</v>
      </c>
    </row>
    <row r="33" spans="1:6">
      <c r="A33" s="15">
        <v>29</v>
      </c>
      <c r="B33" s="16" t="s">
        <v>58</v>
      </c>
      <c r="C33" s="17">
        <v>11397025</v>
      </c>
      <c r="D33" s="18">
        <f t="shared" si="0"/>
        <v>16216505.597577704</v>
      </c>
      <c r="E33" s="17">
        <v>16216505.6</v>
      </c>
      <c r="F33" s="18">
        <f t="shared" si="1"/>
        <v>2.4222955107688904E-3</v>
      </c>
    </row>
    <row r="34" spans="1:6">
      <c r="A34" s="15">
        <v>30</v>
      </c>
      <c r="B34" s="16" t="s">
        <v>59</v>
      </c>
      <c r="C34" s="17">
        <v>1780250</v>
      </c>
      <c r="D34" s="18">
        <f t="shared" si="0"/>
        <v>2533067.5408791071</v>
      </c>
      <c r="E34" s="17">
        <v>2533067.54</v>
      </c>
      <c r="F34" s="18">
        <f t="shared" si="1"/>
        <v>-8.791070431470871E-4</v>
      </c>
    </row>
    <row r="35" spans="1:6">
      <c r="A35" s="15">
        <v>31</v>
      </c>
      <c r="B35" s="16" t="s">
        <v>47</v>
      </c>
      <c r="C35" s="17">
        <v>20000</v>
      </c>
      <c r="D35" s="18">
        <f t="shared" si="0"/>
        <v>28457.436212656728</v>
      </c>
      <c r="E35" s="17">
        <v>28457.439999999999</v>
      </c>
      <c r="F35" s="18">
        <f t="shared" si="1"/>
        <v>3.7873432702326681E-3</v>
      </c>
    </row>
    <row r="36" spans="1:6">
      <c r="A36" s="15">
        <v>32</v>
      </c>
      <c r="B36" s="16" t="s">
        <v>48</v>
      </c>
      <c r="C36" s="17">
        <v>20000</v>
      </c>
      <c r="D36" s="18">
        <f t="shared" ref="D36" si="5">C36/0.702804</f>
        <v>28457.436212656728</v>
      </c>
      <c r="E36" s="17">
        <v>28457.439999999999</v>
      </c>
      <c r="F36" s="18">
        <f t="shared" si="1"/>
        <v>3.7873432702326681E-3</v>
      </c>
    </row>
    <row r="37" spans="1:6" s="1" customFormat="1" ht="63.75" customHeight="1">
      <c r="A37" s="19"/>
      <c r="B37" s="20" t="s">
        <v>12</v>
      </c>
      <c r="C37" s="20" t="s">
        <v>9</v>
      </c>
      <c r="D37" s="21"/>
      <c r="E37" s="22" t="s">
        <v>13</v>
      </c>
      <c r="F37" s="22"/>
    </row>
    <row r="38" spans="1:6" s="1" customFormat="1" ht="21.75" customHeight="1">
      <c r="A38" s="23"/>
      <c r="B38" s="23"/>
      <c r="C38" s="24" t="s">
        <v>10</v>
      </c>
      <c r="D38" s="23"/>
      <c r="E38" s="23"/>
      <c r="F38" s="23"/>
    </row>
    <row r="39" spans="1:6">
      <c r="A39" s="25"/>
      <c r="B39" s="26" t="s">
        <v>50</v>
      </c>
      <c r="C39" s="25"/>
      <c r="D39" s="25"/>
      <c r="E39" s="25"/>
      <c r="F39" s="25"/>
    </row>
    <row r="40" spans="1:6">
      <c r="A40" s="25"/>
      <c r="B40" s="26" t="s">
        <v>49</v>
      </c>
      <c r="C40" s="25"/>
      <c r="D40" s="25"/>
      <c r="E40" s="25"/>
      <c r="F40" s="25"/>
    </row>
    <row r="41" spans="1:6">
      <c r="A41" s="25"/>
      <c r="B41" s="27" t="s">
        <v>62</v>
      </c>
      <c r="C41" s="25"/>
      <c r="D41" s="25"/>
      <c r="E41" s="25"/>
      <c r="F41" s="25"/>
    </row>
    <row r="42" spans="1:6">
      <c r="A42" s="25"/>
      <c r="B42" s="25"/>
      <c r="C42" s="25"/>
      <c r="D42" s="25"/>
      <c r="E42" s="25"/>
      <c r="F42" s="25"/>
    </row>
  </sheetData>
  <mergeCells count="4">
    <mergeCell ref="D1:F1"/>
    <mergeCell ref="C2:F2"/>
    <mergeCell ref="A2:B2"/>
    <mergeCell ref="E37:F37"/>
  </mergeCells>
  <printOptions horizontalCentered="1"/>
  <pageMargins left="1.1811023622047245" right="0.78740157480314965" top="0.78740157480314965" bottom="0.78740157480314965" header="0" footer="0"/>
  <pageSetup paperSize="8"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2013-10-07T13:20:11Z</dcterms:modified>
</cp:coreProperties>
</file>