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pārrēķins'!$A$1:$F$62</definedName>
  </definedNames>
  <calcPr calcId="125725"/>
</workbook>
</file>

<file path=xl/calcChain.xml><?xml version="1.0" encoding="utf-8"?>
<calcChain xmlns="http://schemas.openxmlformats.org/spreadsheetml/2006/main">
  <c r="D8" i="12"/>
  <c r="F8" s="1"/>
  <c r="D59"/>
  <c r="F59"/>
  <c r="D58"/>
  <c r="D57"/>
  <c r="F57" s="1"/>
  <c r="D56"/>
  <c r="F56" s="1"/>
  <c r="D55"/>
  <c r="F55" s="1"/>
  <c r="D54"/>
  <c r="F54" s="1"/>
  <c r="D53"/>
  <c r="F53" s="1"/>
  <c r="D52"/>
  <c r="F52" s="1"/>
  <c r="D51"/>
  <c r="F51" s="1"/>
  <c r="D50"/>
  <c r="F50" s="1"/>
  <c r="D49"/>
  <c r="F49" s="1"/>
  <c r="D48"/>
  <c r="F48" s="1"/>
  <c r="D47"/>
  <c r="F47" s="1"/>
  <c r="D46"/>
  <c r="F46" s="1"/>
  <c r="F58"/>
  <c r="D45"/>
  <c r="F45" s="1"/>
  <c r="D44"/>
  <c r="F44" s="1"/>
  <c r="D43"/>
  <c r="F43" s="1"/>
  <c r="D42"/>
  <c r="F42" s="1"/>
  <c r="D41"/>
  <c r="F41" s="1"/>
  <c r="D40"/>
  <c r="F40" s="1"/>
  <c r="D39"/>
  <c r="F39" s="1"/>
  <c r="D38"/>
  <c r="F38" s="1"/>
  <c r="D35"/>
  <c r="F35" s="1"/>
  <c r="D36"/>
  <c r="D37"/>
  <c r="F37" s="1"/>
  <c r="F36"/>
  <c r="D34"/>
  <c r="F34" s="1"/>
  <c r="D33"/>
  <c r="F33" s="1"/>
  <c r="D32"/>
  <c r="F32" s="1"/>
  <c r="D31"/>
  <c r="F31" s="1"/>
  <c r="D30"/>
  <c r="F30" s="1"/>
  <c r="D29"/>
  <c r="F29" s="1"/>
  <c r="D28"/>
  <c r="F28" s="1"/>
  <c r="D27"/>
  <c r="F27" s="1"/>
  <c r="D26"/>
  <c r="F26" s="1"/>
  <c r="D25"/>
  <c r="F25" s="1"/>
  <c r="D10"/>
  <c r="F10" s="1"/>
  <c r="D11"/>
  <c r="F11" s="1"/>
  <c r="D15"/>
  <c r="F15" s="1"/>
  <c r="D16"/>
  <c r="F16" s="1"/>
  <c r="D17"/>
  <c r="F17" s="1"/>
  <c r="D18"/>
  <c r="F18" s="1"/>
  <c r="D19"/>
  <c r="F19" s="1"/>
  <c r="D20"/>
  <c r="F20" s="1"/>
  <c r="D21"/>
  <c r="F21" s="1"/>
  <c r="D22"/>
  <c r="F22" s="1"/>
  <c r="D23"/>
  <c r="F23" s="1"/>
  <c r="D24"/>
  <c r="F24" s="1"/>
  <c r="D14" l="1"/>
  <c r="F14" s="1"/>
  <c r="D13"/>
  <c r="D6"/>
  <c r="F6" s="1"/>
  <c r="D7"/>
  <c r="F7" s="1"/>
  <c r="D9"/>
  <c r="F9" s="1"/>
  <c r="D12"/>
  <c r="F12" s="1"/>
  <c r="D5"/>
  <c r="F5" s="1"/>
  <c r="F13" l="1"/>
</calcChain>
</file>

<file path=xl/sharedStrings.xml><?xml version="1.0" encoding="utf-8"?>
<sst xmlns="http://schemas.openxmlformats.org/spreadsheetml/2006/main" count="131" uniqueCount="119">
  <si>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</si>
  <si>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</si>
  <si>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</si>
  <si>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</si>
  <si>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</si>
  <si>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</si>
  <si>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</si>
  <si>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</si>
  <si>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</si>
  <si>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</si>
  <si>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</si>
  <si>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</si>
  <si>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</si>
  <si>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</si>
  <si>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</si>
  <si>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</si>
  <si>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</si>
  <si>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</si>
  <si>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9.</t>
  </si>
  <si>
    <t>8.</t>
  </si>
  <si>
    <t>7.</t>
  </si>
  <si>
    <t>6.</t>
  </si>
  <si>
    <t>Pielikums
Ministru kabineta noteikumu projekta „Grozījumi Ministru kabineta 2011.gada 4.janvāra noteikumos Nr.12 „Klimata pārmaiņu finanšu instrumenta finansēto projektu atklāta konkursa „Atjaunojamo energoresursu izmantošana siltumnīcefekta gāzu emisiju samazināšanai” nolikums”” sākotnējās ietekmes novērtējuma ziņojumam (anotācijai)</t>
  </si>
  <si>
    <t>Ministru kabineta noteikumu projekta „Grozījumi Ministru kabineta 2011.gada 4.janvāra noteikumos Nr.12 „Klimata pārmaiņu finanšu instrumenta finansēto projektu atklāta konkursa „Atjaunojamo energoresursu izmantošana siltumnīcefekta gāzu emisiju samazināšanai” nolikums”</t>
  </si>
  <si>
    <t>I. nodaļas 4.punkts</t>
  </si>
  <si>
    <t>I. nodaļas 4.1.apakšpunkts</t>
  </si>
  <si>
    <t>I. nodaļas 4.2.apakšpunkts</t>
  </si>
  <si>
    <t>III. nodaļas 15.punkts</t>
  </si>
  <si>
    <t>VIII. nodaļas 46.1.apakšpunkts</t>
  </si>
  <si>
    <t>VIII. nodaļas 46.2.apakšpunkts</t>
  </si>
  <si>
    <t>VIII. nodaļas 46.3.apakšpunkts</t>
  </si>
  <si>
    <t>VIII. nodaļas 46.4.apakšpunkts</t>
  </si>
  <si>
    <t>2.pielikuma 2.1.1.1.apakšpunkts</t>
  </si>
  <si>
    <t>2.pielikuma 2.1.1.2.apakšpunkts</t>
  </si>
  <si>
    <t>2.pielikuma 2.1.1.3.apakšpunkts</t>
  </si>
  <si>
    <t>2.pielikuma 2.1.1.4.apakšpunkts</t>
  </si>
  <si>
    <t>2.pielikuma 2.1.1.5.apakšpunkts</t>
  </si>
  <si>
    <t>2.pielikuma 2.1.1.6.apakšpunkts</t>
  </si>
  <si>
    <t>2.pielikuma 2.1.1.7.apakšpunkts</t>
  </si>
  <si>
    <t>2.pielikuma 2.1.1.8.apakšpunkts</t>
  </si>
  <si>
    <t>2.pielikuma 2.1.2.1.apakšpunkts</t>
  </si>
  <si>
    <t>2.pielikuma 2.1.3.1.apakšpunkts</t>
  </si>
  <si>
    <t>2.pielikuma 2.1.3.2.apakšpunkts</t>
  </si>
  <si>
    <t>2.pielikuma 2.1.3.3.apakšpunkts</t>
  </si>
  <si>
    <t>2.pielikuma 2.1.3.4.apakšpunkts</t>
  </si>
  <si>
    <t>2.pielikuma 2.1.3.5.apakšpunkts</t>
  </si>
  <si>
    <t>2.pielikuma 2.1.3.6.apakšpunkts</t>
  </si>
  <si>
    <t>2.pielikuma 2.1.3.7.apakšpunkts</t>
  </si>
  <si>
    <t>2.pielikuma 2.2.1.apakšpunkts</t>
  </si>
  <si>
    <t>2.pielikuma 2.2.2.apakšpunkts</t>
  </si>
  <si>
    <t>2.pielikuma 2.2.3.apakšpunkts</t>
  </si>
  <si>
    <t>2.pielikuma 2.2.4.apakšpunkts</t>
  </si>
  <si>
    <t>2.pielikuma 2.2.5.apakšpunkts</t>
  </si>
  <si>
    <t>2.pielikuma 2.2.6.apakšpunkts</t>
  </si>
  <si>
    <t>2.pielikuma 2.2.7.apakšpunkts</t>
  </si>
  <si>
    <t>2.pielikuma 2.2.8.apakšpunkts</t>
  </si>
  <si>
    <t>2.pielikuma 2.3.1.apakšpunkts</t>
  </si>
  <si>
    <t>2.pielikuma 2.3.2.apakšpunkts</t>
  </si>
  <si>
    <t>2.pielikuma 2.3.3.apakšpunkts</t>
  </si>
  <si>
    <t>3.pielikuma 7.punkts</t>
  </si>
  <si>
    <t>2.pielikuma 3.1.1.apakšpunkts</t>
  </si>
  <si>
    <t>2.pielikuma 3.1.2.apakšpunkts</t>
  </si>
  <si>
    <t>2.pielikuma 3.1.3.apakšpunkts</t>
  </si>
  <si>
    <t>2.pielikuma 3.1.4.apakšpunkts</t>
  </si>
  <si>
    <t>2.pielikuma 3.1.5.apakšpunkts</t>
  </si>
  <si>
    <t>2.pielikuma 3.2.1.apakšpunkts</t>
  </si>
  <si>
    <t>2.pielikuma 3.2.2.apakšpunkts</t>
  </si>
  <si>
    <t>2.pielikuma 3.2.3.apakšpunkts</t>
  </si>
  <si>
    <t>2.pielikuma 3.2.4.apakšpunkts</t>
  </si>
  <si>
    <t>4.pielikuma 1.20.apakšpunkts</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</si>
  <si>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</si>
  <si>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</si>
  <si>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</si>
  <si>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</si>
  <si>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</si>
  <si>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</si>
  <si>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</si>
  <si>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</si>
  <si>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</si>
  <si>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</si>
  <si>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</si>
  <si>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</si>
  <si>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</si>
  <si>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</si>
  <si>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</si>
  <si>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</si>
  <si>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</si>
  <si>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</si>
  <si>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</si>
  <si>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</si>
  <si>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</si>
  <si>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</si>
  <si>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</si>
  <si>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</si>
  <si>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</si>
  <si>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</si>
  <si>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</si>
  <si>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</si>
  <si>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</si>
  <si>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</si>
  <si>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</si>
  <si>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</si>
  <si>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</si>
  <si>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</si>
  <si>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</si>
  <si>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</si>
  <si>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</si>
  <si>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</si>
  <si>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</si>
  <si>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</si>
  <si>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</si>
  <si>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</si>
  <si>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</si>
  <si>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55.</t>
  </si>
  <si>
    <t>57.</t>
  </si>
  <si>
    <t>II. nodaļas 14.6.apakšpunkts</t>
  </si>
  <si>
    <t>E.Bistere</t>
  </si>
  <si>
    <t>66016714, evija.bistere@varam.gov.lv</t>
  </si>
  <si>
    <t>25.10.2013; 9.30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</si>
</sst>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5"/>
  <sheetViews>
    <sheetView tabSelected="1" topLeftCell="A49" zoomScale="70" zoomScaleNormal="70" zoomScaleSheetLayoutView="70" workbookViewId="0">
      <selection activeCell="B64" sqref="B64"/>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39.5" customHeight="1">
      <c r="D1" s="21" t="s">
        <v>22</v>
      </c>
      <c r="E1" s="21"/>
      <c r="F1" s="21"/>
    </row>
    <row r="2" spans="1:6" s="4" customFormat="1" ht="80.25" customHeight="1">
      <c r="A2" s="25" t="s">
        <v>0</v>
      </c>
      <c r="B2" s="26"/>
      <c r="C2" s="22" t="s">
        <v>23</v>
      </c>
      <c r="D2" s="23"/>
      <c r="E2" s="23"/>
      <c r="F2" s="24"/>
    </row>
    <row r="3" spans="1:6" ht="93.75">
      <c r="A3" s="6" t="s">
        <v>8</v>
      </c>
      <c r="B3" s="6" t="s">
        <v>7</v>
      </c>
      <c r="C3" s="6" t="s">
        <v>14</v>
      </c>
      <c r="D3" s="6" t="s">
        <v>15</v>
      </c>
      <c r="E3" s="6" t="s">
        <v>16</v>
      </c>
      <c r="F3" s="6" t="s">
        <v>17</v>
      </c>
    </row>
    <row r="4" spans="1:6" s="7" customFormat="1" ht="24" customHeight="1">
      <c r="A4" s="1" t="s">
        <v>1</v>
      </c>
      <c r="B4" s="1" t="s">
        <v>4</v>
      </c>
      <c r="C4" s="1" t="s">
        <v>5</v>
      </c>
      <c r="D4" s="2" t="s">
        <v>2</v>
      </c>
      <c r="E4" s="1" t="s">
        <v>6</v>
      </c>
      <c r="F4" s="3" t="s">
        <v>3</v>
      </c>
    </row>
    <row r="5" spans="1:6" s="7" customFormat="1" ht="24" customHeight="1">
      <c r="A5" s="18" t="s">
        <v>1</v>
      </c>
      <c r="B5" s="14" t="s">
        <v>24</v>
      </c>
      <c r="C5" s="19">
        <v>27716876</v>
      </c>
      <c r="D5" s="15">
        <f t="shared" ref="D5:D59" si="0">C5/0.702804</f>
        <v>39437561.539205812</v>
      </c>
      <c r="E5" s="20">
        <v>39437561.539999999</v>
      </c>
      <c r="F5" s="15">
        <f t="shared" ref="F5:F59" si="1">E5-D5</f>
        <v>7.9418718814849854E-4</v>
      </c>
    </row>
    <row r="6" spans="1:6" s="7" customFormat="1" ht="24" customHeight="1">
      <c r="A6" s="18" t="s">
        <v>4</v>
      </c>
      <c r="B6" s="14" t="s">
        <v>25</v>
      </c>
      <c r="C6" s="19">
        <v>4000000</v>
      </c>
      <c r="D6" s="15">
        <f t="shared" si="0"/>
        <v>5691487.2425313462</v>
      </c>
      <c r="E6" s="20">
        <v>5691487.2400000002</v>
      </c>
      <c r="F6" s="15">
        <f t="shared" si="1"/>
        <v>-2.531345933675766E-3</v>
      </c>
    </row>
    <row r="7" spans="1:6" s="7" customFormat="1" ht="24" customHeight="1">
      <c r="A7" s="18" t="s">
        <v>5</v>
      </c>
      <c r="B7" s="14" t="s">
        <v>26</v>
      </c>
      <c r="C7" s="19">
        <v>23716876</v>
      </c>
      <c r="D7" s="15">
        <f t="shared" si="0"/>
        <v>33746074.296674468</v>
      </c>
      <c r="E7" s="20">
        <v>33746074.299999997</v>
      </c>
      <c r="F7" s="15">
        <f t="shared" si="1"/>
        <v>3.3255293965339661E-3</v>
      </c>
    </row>
    <row r="8" spans="1:6" s="7" customFormat="1" ht="24" customHeight="1">
      <c r="A8" s="18" t="s">
        <v>11</v>
      </c>
      <c r="B8" s="14" t="s">
        <v>115</v>
      </c>
      <c r="C8" s="19">
        <v>1</v>
      </c>
      <c r="D8" s="15">
        <f t="shared" si="0"/>
        <v>1.4228718106328364</v>
      </c>
      <c r="E8" s="20">
        <v>1.42</v>
      </c>
      <c r="F8" s="15">
        <f t="shared" si="1"/>
        <v>-2.8718106328364801E-3</v>
      </c>
    </row>
    <row r="9" spans="1:6" s="7" customFormat="1">
      <c r="A9" s="18" t="s">
        <v>6</v>
      </c>
      <c r="B9" s="14" t="s">
        <v>27</v>
      </c>
      <c r="C9" s="19">
        <v>1500000</v>
      </c>
      <c r="D9" s="15">
        <f t="shared" si="0"/>
        <v>2134307.7159492546</v>
      </c>
      <c r="E9" s="20">
        <v>2134307.7200000002</v>
      </c>
      <c r="F9" s="15">
        <f t="shared" si="1"/>
        <v>4.0507456287741661E-3</v>
      </c>
    </row>
    <row r="10" spans="1:6" s="7" customFormat="1">
      <c r="A10" s="18" t="s">
        <v>21</v>
      </c>
      <c r="B10" s="14" t="s">
        <v>28</v>
      </c>
      <c r="C10" s="19">
        <v>2000</v>
      </c>
      <c r="D10" s="15">
        <f t="shared" si="0"/>
        <v>2845.743621265673</v>
      </c>
      <c r="E10" s="20">
        <v>2845.74</v>
      </c>
      <c r="F10" s="15">
        <f t="shared" si="1"/>
        <v>-3.6212656732459436E-3</v>
      </c>
    </row>
    <row r="11" spans="1:6" s="7" customFormat="1">
      <c r="A11" s="18" t="s">
        <v>20</v>
      </c>
      <c r="B11" s="14" t="s">
        <v>28</v>
      </c>
      <c r="C11" s="19">
        <v>1125001</v>
      </c>
      <c r="D11" s="15">
        <f>C11/0.702804</f>
        <v>1600732.2098337517</v>
      </c>
      <c r="E11" s="20">
        <v>1600732.21</v>
      </c>
      <c r="F11" s="15">
        <f>E11-D11</f>
        <v>1.6624829731881618E-4</v>
      </c>
    </row>
    <row r="12" spans="1:6" s="7" customFormat="1">
      <c r="A12" s="18" t="s">
        <v>19</v>
      </c>
      <c r="B12" s="14" t="s">
        <v>28</v>
      </c>
      <c r="C12" s="19">
        <v>1500000</v>
      </c>
      <c r="D12" s="15">
        <f>C12/0.702804</f>
        <v>2134307.7159492546</v>
      </c>
      <c r="E12" s="20">
        <v>2134307.7200000002</v>
      </c>
      <c r="F12" s="15">
        <f>E12-D12</f>
        <v>4.0507456287741661E-3</v>
      </c>
    </row>
    <row r="13" spans="1:6" s="7" customFormat="1">
      <c r="A13" s="18" t="s">
        <v>18</v>
      </c>
      <c r="B13" s="14" t="s">
        <v>29</v>
      </c>
      <c r="C13" s="19">
        <v>1500</v>
      </c>
      <c r="D13" s="15">
        <f t="shared" si="0"/>
        <v>2134.3077159492545</v>
      </c>
      <c r="E13" s="20">
        <v>2134.31</v>
      </c>
      <c r="F13" s="15">
        <f t="shared" si="1"/>
        <v>2.2840507454020553E-3</v>
      </c>
    </row>
    <row r="14" spans="1:6" s="7" customFormat="1">
      <c r="A14" s="18">
        <v>10</v>
      </c>
      <c r="B14" s="14" t="s">
        <v>29</v>
      </c>
      <c r="C14" s="19">
        <v>750001</v>
      </c>
      <c r="D14" s="15">
        <f t="shared" si="0"/>
        <v>1067155.2808464379</v>
      </c>
      <c r="E14" s="20">
        <v>1067155.28</v>
      </c>
      <c r="F14" s="15">
        <f t="shared" si="1"/>
        <v>-8.4643787704408169E-4</v>
      </c>
    </row>
    <row r="15" spans="1:6" s="7" customFormat="1">
      <c r="A15" s="18" t="s">
        <v>70</v>
      </c>
      <c r="B15" s="14" t="s">
        <v>29</v>
      </c>
      <c r="C15" s="19">
        <v>1125000</v>
      </c>
      <c r="D15" s="15">
        <f t="shared" si="0"/>
        <v>1600730.786961941</v>
      </c>
      <c r="E15" s="20">
        <v>1600730.79</v>
      </c>
      <c r="F15" s="15">
        <f t="shared" si="1"/>
        <v>3.0380589887499809E-3</v>
      </c>
    </row>
    <row r="16" spans="1:6" s="7" customFormat="1">
      <c r="A16" s="18" t="s">
        <v>71</v>
      </c>
      <c r="B16" s="14" t="s">
        <v>30</v>
      </c>
      <c r="C16" s="19">
        <v>1000</v>
      </c>
      <c r="D16" s="15">
        <f t="shared" si="0"/>
        <v>1422.8718106328365</v>
      </c>
      <c r="E16" s="20">
        <v>1422.87</v>
      </c>
      <c r="F16" s="15">
        <f t="shared" si="1"/>
        <v>-1.8106328366229718E-3</v>
      </c>
    </row>
    <row r="17" spans="1:6" s="7" customFormat="1">
      <c r="A17" s="18" t="s">
        <v>72</v>
      </c>
      <c r="B17" s="14" t="s">
        <v>30</v>
      </c>
      <c r="C17" s="19">
        <v>375001</v>
      </c>
      <c r="D17" s="15">
        <f t="shared" si="0"/>
        <v>533578.35185912438</v>
      </c>
      <c r="E17" s="20">
        <v>533578.35</v>
      </c>
      <c r="F17" s="15">
        <f t="shared" si="1"/>
        <v>-1.859124400652945E-3</v>
      </c>
    </row>
    <row r="18" spans="1:6" s="7" customFormat="1">
      <c r="A18" s="18" t="s">
        <v>73</v>
      </c>
      <c r="B18" s="14" t="s">
        <v>30</v>
      </c>
      <c r="C18" s="19">
        <v>750000</v>
      </c>
      <c r="D18" s="15">
        <f t="shared" si="0"/>
        <v>1067153.8579746273</v>
      </c>
      <c r="E18" s="20">
        <v>1067153.8600000001</v>
      </c>
      <c r="F18" s="15">
        <f t="shared" si="1"/>
        <v>2.0253728143870831E-3</v>
      </c>
    </row>
    <row r="19" spans="1:6" s="7" customFormat="1">
      <c r="A19" s="18" t="s">
        <v>74</v>
      </c>
      <c r="B19" s="14" t="s">
        <v>31</v>
      </c>
      <c r="C19" s="19">
        <v>500</v>
      </c>
      <c r="D19" s="15">
        <f t="shared" si="0"/>
        <v>711.43590531641826</v>
      </c>
      <c r="E19" s="20">
        <v>711.44</v>
      </c>
      <c r="F19" s="15">
        <f t="shared" si="1"/>
        <v>4.0946835817976535E-3</v>
      </c>
    </row>
    <row r="20" spans="1:6" s="7" customFormat="1">
      <c r="A20" s="18" t="s">
        <v>75</v>
      </c>
      <c r="B20" s="14" t="s">
        <v>31</v>
      </c>
      <c r="C20" s="19">
        <v>375000</v>
      </c>
      <c r="D20" s="15">
        <f t="shared" si="0"/>
        <v>533576.92898731364</v>
      </c>
      <c r="E20" s="20">
        <v>533576.93000000005</v>
      </c>
      <c r="F20" s="15">
        <f t="shared" si="1"/>
        <v>1.0126864071935415E-3</v>
      </c>
    </row>
    <row r="21" spans="1:6" s="7" customFormat="1">
      <c r="A21" s="18" t="s">
        <v>76</v>
      </c>
      <c r="B21" s="14" t="s">
        <v>32</v>
      </c>
      <c r="C21" s="19">
        <v>300</v>
      </c>
      <c r="D21" s="15">
        <f t="shared" si="0"/>
        <v>426.86154318985098</v>
      </c>
      <c r="E21" s="20">
        <v>426.86</v>
      </c>
      <c r="F21" s="15">
        <f t="shared" si="1"/>
        <v>-1.5431898509632447E-3</v>
      </c>
    </row>
    <row r="22" spans="1:6" s="7" customFormat="1">
      <c r="A22" s="18" t="s">
        <v>77</v>
      </c>
      <c r="B22" s="14" t="s">
        <v>33</v>
      </c>
      <c r="C22" s="19">
        <v>280</v>
      </c>
      <c r="D22" s="15">
        <f t="shared" si="0"/>
        <v>398.4041069771942</v>
      </c>
      <c r="E22" s="20">
        <v>398.4</v>
      </c>
      <c r="F22" s="15">
        <f t="shared" si="1"/>
        <v>-4.1069771942261468E-3</v>
      </c>
    </row>
    <row r="23" spans="1:6" s="7" customFormat="1">
      <c r="A23" s="18" t="s">
        <v>78</v>
      </c>
      <c r="B23" s="14" t="s">
        <v>34</v>
      </c>
      <c r="C23" s="19">
        <v>245</v>
      </c>
      <c r="D23" s="15">
        <f t="shared" si="0"/>
        <v>348.60359360504492</v>
      </c>
      <c r="E23" s="20">
        <v>348.6</v>
      </c>
      <c r="F23" s="15">
        <f t="shared" si="1"/>
        <v>-3.5936050448981405E-3</v>
      </c>
    </row>
    <row r="24" spans="1:6" s="7" customFormat="1">
      <c r="A24" s="18" t="s">
        <v>79</v>
      </c>
      <c r="B24" s="14" t="s">
        <v>35</v>
      </c>
      <c r="C24" s="19">
        <v>210</v>
      </c>
      <c r="D24" s="15">
        <f t="shared" si="0"/>
        <v>298.80308023289564</v>
      </c>
      <c r="E24" s="20">
        <v>298.8</v>
      </c>
      <c r="F24" s="15">
        <f t="shared" si="1"/>
        <v>-3.0802328956269776E-3</v>
      </c>
    </row>
    <row r="25" spans="1:6" s="7" customFormat="1">
      <c r="A25" s="18" t="s">
        <v>80</v>
      </c>
      <c r="B25" s="14" t="s">
        <v>36</v>
      </c>
      <c r="C25" s="19">
        <v>340</v>
      </c>
      <c r="D25" s="15">
        <f t="shared" si="0"/>
        <v>483.77641561516441</v>
      </c>
      <c r="E25" s="20">
        <v>483.78</v>
      </c>
      <c r="F25" s="15">
        <f t="shared" si="1"/>
        <v>3.5843848355625596E-3</v>
      </c>
    </row>
    <row r="26" spans="1:6" s="7" customFormat="1">
      <c r="A26" s="18" t="s">
        <v>81</v>
      </c>
      <c r="B26" s="14" t="s">
        <v>37</v>
      </c>
      <c r="C26" s="19">
        <v>325</v>
      </c>
      <c r="D26" s="15">
        <f t="shared" si="0"/>
        <v>462.43333845567184</v>
      </c>
      <c r="E26" s="20">
        <v>462.43</v>
      </c>
      <c r="F26" s="15">
        <f t="shared" si="1"/>
        <v>-3.338455671837437E-3</v>
      </c>
    </row>
    <row r="27" spans="1:6" s="7" customFormat="1">
      <c r="A27" s="18" t="s">
        <v>82</v>
      </c>
      <c r="B27" s="14" t="s">
        <v>38</v>
      </c>
      <c r="C27" s="19">
        <v>260</v>
      </c>
      <c r="D27" s="15">
        <f t="shared" si="0"/>
        <v>369.94667076453749</v>
      </c>
      <c r="E27" s="20">
        <v>369.95</v>
      </c>
      <c r="F27" s="15">
        <f t="shared" si="1"/>
        <v>3.3292354625018561E-3</v>
      </c>
    </row>
    <row r="28" spans="1:6" s="7" customFormat="1">
      <c r="A28" s="18" t="s">
        <v>83</v>
      </c>
      <c r="B28" s="14" t="s">
        <v>39</v>
      </c>
      <c r="C28" s="19">
        <v>220</v>
      </c>
      <c r="D28" s="15">
        <f t="shared" si="0"/>
        <v>313.03179833922405</v>
      </c>
      <c r="E28" s="20">
        <v>313.02999999999997</v>
      </c>
      <c r="F28" s="15">
        <f t="shared" si="1"/>
        <v>-1.7983392240807916E-3</v>
      </c>
    </row>
    <row r="29" spans="1:6" s="7" customFormat="1">
      <c r="A29" s="18" t="s">
        <v>84</v>
      </c>
      <c r="B29" s="14" t="s">
        <v>40</v>
      </c>
      <c r="C29" s="19">
        <v>900</v>
      </c>
      <c r="D29" s="15">
        <f t="shared" si="0"/>
        <v>1280.5846295695528</v>
      </c>
      <c r="E29" s="20">
        <v>1280.58</v>
      </c>
      <c r="F29" s="15">
        <f t="shared" si="1"/>
        <v>-4.629569552889734E-3</v>
      </c>
    </row>
    <row r="30" spans="1:6" s="7" customFormat="1">
      <c r="A30" s="18" t="s">
        <v>85</v>
      </c>
      <c r="B30" s="14" t="s">
        <v>33</v>
      </c>
      <c r="C30" s="19">
        <v>1200</v>
      </c>
      <c r="D30" s="15">
        <f t="shared" si="0"/>
        <v>1707.4461727594039</v>
      </c>
      <c r="E30" s="20">
        <v>1707.45</v>
      </c>
      <c r="F30" s="15">
        <f t="shared" si="1"/>
        <v>3.8272405961379263E-3</v>
      </c>
    </row>
    <row r="31" spans="1:6" s="7" customFormat="1">
      <c r="A31" s="18" t="s">
        <v>86</v>
      </c>
      <c r="B31" s="14" t="s">
        <v>41</v>
      </c>
      <c r="C31" s="19">
        <v>980</v>
      </c>
      <c r="D31" s="15">
        <f t="shared" si="0"/>
        <v>1394.4143744201797</v>
      </c>
      <c r="E31" s="20">
        <v>1394.41</v>
      </c>
      <c r="F31" s="15">
        <f t="shared" si="1"/>
        <v>-4.3744201796016569E-3</v>
      </c>
    </row>
    <row r="32" spans="1:6" s="7" customFormat="1">
      <c r="A32" s="18" t="s">
        <v>87</v>
      </c>
      <c r="B32" s="14" t="s">
        <v>42</v>
      </c>
      <c r="C32" s="19">
        <v>1100</v>
      </c>
      <c r="D32" s="15">
        <f t="shared" si="0"/>
        <v>1565.1589916961202</v>
      </c>
      <c r="E32" s="20">
        <v>1565.16</v>
      </c>
      <c r="F32" s="15">
        <f t="shared" si="1"/>
        <v>1.0083038798711641E-3</v>
      </c>
    </row>
    <row r="33" spans="1:6" s="7" customFormat="1">
      <c r="A33" s="18" t="s">
        <v>88</v>
      </c>
      <c r="B33" s="14" t="s">
        <v>43</v>
      </c>
      <c r="C33" s="19">
        <v>1100</v>
      </c>
      <c r="D33" s="15">
        <f t="shared" si="0"/>
        <v>1565.1589916961202</v>
      </c>
      <c r="E33" s="20">
        <v>1565.16</v>
      </c>
      <c r="F33" s="15">
        <f t="shared" si="1"/>
        <v>1.0083038798711641E-3</v>
      </c>
    </row>
    <row r="34" spans="1:6" s="7" customFormat="1">
      <c r="A34" s="18" t="s">
        <v>89</v>
      </c>
      <c r="B34" s="14" t="s">
        <v>44</v>
      </c>
      <c r="C34" s="19">
        <v>880</v>
      </c>
      <c r="D34" s="15">
        <f t="shared" si="0"/>
        <v>1252.1271933568962</v>
      </c>
      <c r="E34" s="20">
        <v>1252.1300000000001</v>
      </c>
      <c r="F34" s="15">
        <f t="shared" si="1"/>
        <v>2.8066431038951123E-3</v>
      </c>
    </row>
    <row r="35" spans="1:6" s="7" customFormat="1">
      <c r="A35" s="18" t="s">
        <v>90</v>
      </c>
      <c r="B35" s="14" t="s">
        <v>45</v>
      </c>
      <c r="C35" s="19">
        <v>880</v>
      </c>
      <c r="D35" s="15">
        <f t="shared" si="0"/>
        <v>1252.1271933568962</v>
      </c>
      <c r="E35" s="20">
        <v>1252.1300000000001</v>
      </c>
      <c r="F35" s="15">
        <f t="shared" si="1"/>
        <v>2.8066431038951123E-3</v>
      </c>
    </row>
    <row r="36" spans="1:6" s="7" customFormat="1">
      <c r="A36" s="18" t="s">
        <v>91</v>
      </c>
      <c r="B36" s="14" t="s">
        <v>46</v>
      </c>
      <c r="C36" s="19">
        <v>880</v>
      </c>
      <c r="D36" s="15">
        <f t="shared" si="0"/>
        <v>1252.1271933568962</v>
      </c>
      <c r="E36" s="20">
        <v>1252.1300000000001</v>
      </c>
      <c r="F36" s="15">
        <f t="shared" si="1"/>
        <v>2.8066431038951123E-3</v>
      </c>
    </row>
    <row r="37" spans="1:6" s="7" customFormat="1">
      <c r="A37" s="18" t="s">
        <v>92</v>
      </c>
      <c r="B37" s="14" t="s">
        <v>47</v>
      </c>
      <c r="C37" s="19">
        <v>580</v>
      </c>
      <c r="D37" s="15">
        <f t="shared" si="0"/>
        <v>825.26565016704512</v>
      </c>
      <c r="E37" s="20">
        <v>825.27</v>
      </c>
      <c r="F37" s="15">
        <f t="shared" si="1"/>
        <v>4.349832954858357E-3</v>
      </c>
    </row>
    <row r="38" spans="1:6" s="7" customFormat="1">
      <c r="A38" s="18" t="s">
        <v>93</v>
      </c>
      <c r="B38" s="14" t="s">
        <v>48</v>
      </c>
      <c r="C38" s="19">
        <v>1200</v>
      </c>
      <c r="D38" s="15">
        <f t="shared" si="0"/>
        <v>1707.4461727594039</v>
      </c>
      <c r="E38" s="20">
        <v>1707.45</v>
      </c>
      <c r="F38" s="15">
        <f t="shared" si="1"/>
        <v>3.8272405961379263E-3</v>
      </c>
    </row>
    <row r="39" spans="1:6" s="7" customFormat="1">
      <c r="A39" s="18" t="s">
        <v>94</v>
      </c>
      <c r="B39" s="14" t="s">
        <v>49</v>
      </c>
      <c r="C39" s="19">
        <v>950</v>
      </c>
      <c r="D39" s="15">
        <f t="shared" si="0"/>
        <v>1351.7282201011947</v>
      </c>
      <c r="E39" s="20">
        <v>1351.73</v>
      </c>
      <c r="F39" s="15">
        <f t="shared" si="1"/>
        <v>1.7798988053527864E-3</v>
      </c>
    </row>
    <row r="40" spans="1:6" s="7" customFormat="1">
      <c r="A40" s="18" t="s">
        <v>95</v>
      </c>
      <c r="B40" s="14" t="s">
        <v>50</v>
      </c>
      <c r="C40" s="19">
        <v>2800</v>
      </c>
      <c r="D40" s="15">
        <f t="shared" si="0"/>
        <v>3984.0410697719421</v>
      </c>
      <c r="E40" s="20">
        <v>3984.04</v>
      </c>
      <c r="F40" s="15">
        <f t="shared" si="1"/>
        <v>-1.0697719421841612E-3</v>
      </c>
    </row>
    <row r="41" spans="1:6" s="7" customFormat="1">
      <c r="A41" s="18" t="s">
        <v>96</v>
      </c>
      <c r="B41" s="14" t="s">
        <v>51</v>
      </c>
      <c r="C41" s="19">
        <v>2730</v>
      </c>
      <c r="D41" s="15">
        <f t="shared" si="0"/>
        <v>3884.4400430276437</v>
      </c>
      <c r="E41" s="20">
        <v>3884.44</v>
      </c>
      <c r="F41" s="15">
        <f t="shared" si="1"/>
        <v>-4.3027643641835311E-5</v>
      </c>
    </row>
    <row r="42" spans="1:6" s="7" customFormat="1">
      <c r="A42" s="18" t="s">
        <v>97</v>
      </c>
      <c r="B42" s="14" t="s">
        <v>52</v>
      </c>
      <c r="C42" s="19">
        <v>2300</v>
      </c>
      <c r="D42" s="15">
        <f t="shared" si="0"/>
        <v>3272.6051644555241</v>
      </c>
      <c r="E42" s="20">
        <v>3272.61</v>
      </c>
      <c r="F42" s="15">
        <f t="shared" si="1"/>
        <v>4.8355444760090904E-3</v>
      </c>
    </row>
    <row r="43" spans="1:6" s="7" customFormat="1">
      <c r="A43" s="18" t="s">
        <v>98</v>
      </c>
      <c r="B43" s="14" t="s">
        <v>53</v>
      </c>
      <c r="C43" s="19">
        <v>3500</v>
      </c>
      <c r="D43" s="15">
        <f t="shared" si="0"/>
        <v>4980.051337214928</v>
      </c>
      <c r="E43" s="20">
        <v>4980.05</v>
      </c>
      <c r="F43" s="15">
        <f t="shared" si="1"/>
        <v>-1.3372149278438883E-3</v>
      </c>
    </row>
    <row r="44" spans="1:6" s="7" customFormat="1">
      <c r="A44" s="18" t="s">
        <v>99</v>
      </c>
      <c r="B44" s="14" t="s">
        <v>54</v>
      </c>
      <c r="C44" s="19">
        <v>3200</v>
      </c>
      <c r="D44" s="15">
        <f t="shared" si="0"/>
        <v>4553.1897940250765</v>
      </c>
      <c r="E44" s="20">
        <v>4553.1899999999996</v>
      </c>
      <c r="F44" s="15">
        <f t="shared" si="1"/>
        <v>2.0597492311935639E-4</v>
      </c>
    </row>
    <row r="45" spans="1:6" s="7" customFormat="1">
      <c r="A45" s="18" t="s">
        <v>100</v>
      </c>
      <c r="B45" s="14" t="s">
        <v>55</v>
      </c>
      <c r="C45" s="19">
        <v>3000</v>
      </c>
      <c r="D45" s="15">
        <f t="shared" si="0"/>
        <v>4268.6154318985091</v>
      </c>
      <c r="E45" s="20">
        <v>4268.62</v>
      </c>
      <c r="F45" s="15">
        <f t="shared" si="1"/>
        <v>4.5681014908041107E-3</v>
      </c>
    </row>
    <row r="46" spans="1:6" s="7" customFormat="1">
      <c r="A46" s="18" t="s">
        <v>101</v>
      </c>
      <c r="B46" s="14" t="s">
        <v>56</v>
      </c>
      <c r="C46" s="19">
        <v>2500</v>
      </c>
      <c r="D46" s="15">
        <f t="shared" si="0"/>
        <v>3557.1795265820911</v>
      </c>
      <c r="E46" s="20">
        <v>3557.18</v>
      </c>
      <c r="F46" s="15">
        <f t="shared" si="1"/>
        <v>4.7341790877908352E-4</v>
      </c>
    </row>
    <row r="47" spans="1:6" s="7" customFormat="1">
      <c r="A47" s="18" t="s">
        <v>102</v>
      </c>
      <c r="B47" s="14" t="s">
        <v>57</v>
      </c>
      <c r="C47" s="19">
        <v>1600</v>
      </c>
      <c r="D47" s="15">
        <f t="shared" si="0"/>
        <v>2276.5948970125382</v>
      </c>
      <c r="E47" s="20">
        <v>2276.59</v>
      </c>
      <c r="F47" s="15">
        <f t="shared" si="1"/>
        <v>-4.8970125380947138E-3</v>
      </c>
    </row>
    <row r="48" spans="1:6" s="7" customFormat="1">
      <c r="A48" s="18" t="s">
        <v>103</v>
      </c>
      <c r="B48" s="14" t="s">
        <v>58</v>
      </c>
      <c r="C48" s="19">
        <v>1100</v>
      </c>
      <c r="D48" s="15">
        <f t="shared" si="0"/>
        <v>1565.1589916961202</v>
      </c>
      <c r="E48" s="20">
        <v>1565.16</v>
      </c>
      <c r="F48" s="15">
        <f t="shared" si="1"/>
        <v>1.0083038798711641E-3</v>
      </c>
    </row>
    <row r="49" spans="1:6" s="7" customFormat="1">
      <c r="A49" s="18" t="s">
        <v>104</v>
      </c>
      <c r="B49" s="14" t="s">
        <v>60</v>
      </c>
      <c r="C49" s="19">
        <v>82</v>
      </c>
      <c r="D49" s="15">
        <f t="shared" si="0"/>
        <v>116.67548847189259</v>
      </c>
      <c r="E49" s="20">
        <v>116.68</v>
      </c>
      <c r="F49" s="15">
        <f t="shared" si="1"/>
        <v>4.5115281074146196E-3</v>
      </c>
    </row>
    <row r="50" spans="1:6" s="7" customFormat="1">
      <c r="A50" s="18" t="s">
        <v>105</v>
      </c>
      <c r="B50" s="14" t="s">
        <v>61</v>
      </c>
      <c r="C50" s="19">
        <v>78</v>
      </c>
      <c r="D50" s="15">
        <f t="shared" si="0"/>
        <v>110.98400122936124</v>
      </c>
      <c r="E50" s="20">
        <v>110.98</v>
      </c>
      <c r="F50" s="15">
        <f t="shared" si="1"/>
        <v>-4.0012293612363692E-3</v>
      </c>
    </row>
    <row r="51" spans="1:6" s="7" customFormat="1">
      <c r="A51" s="18" t="s">
        <v>106</v>
      </c>
      <c r="B51" s="14" t="s">
        <v>62</v>
      </c>
      <c r="C51" s="19">
        <v>60</v>
      </c>
      <c r="D51" s="15">
        <f t="shared" si="0"/>
        <v>85.372308637970193</v>
      </c>
      <c r="E51" s="20">
        <v>85.37</v>
      </c>
      <c r="F51" s="15">
        <f t="shared" si="1"/>
        <v>-2.3086379701879878E-3</v>
      </c>
    </row>
    <row r="52" spans="1:6" s="7" customFormat="1">
      <c r="A52" s="18" t="s">
        <v>107</v>
      </c>
      <c r="B52" s="14" t="s">
        <v>63</v>
      </c>
      <c r="C52" s="19">
        <v>57</v>
      </c>
      <c r="D52" s="15">
        <f t="shared" si="0"/>
        <v>81.103693206071682</v>
      </c>
      <c r="E52" s="20">
        <v>81.099999999999994</v>
      </c>
      <c r="F52" s="15">
        <f t="shared" si="1"/>
        <v>-3.6932060716878823E-3</v>
      </c>
    </row>
    <row r="53" spans="1:6" s="7" customFormat="1">
      <c r="A53" s="18" t="s">
        <v>108</v>
      </c>
      <c r="B53" s="14" t="s">
        <v>64</v>
      </c>
      <c r="C53" s="19">
        <v>42</v>
      </c>
      <c r="D53" s="15">
        <f t="shared" si="0"/>
        <v>59.760616046579131</v>
      </c>
      <c r="E53" s="20">
        <v>59.76</v>
      </c>
      <c r="F53" s="15">
        <f t="shared" si="1"/>
        <v>-6.1604657913250094E-4</v>
      </c>
    </row>
    <row r="54" spans="1:6" s="7" customFormat="1">
      <c r="A54" s="18" t="s">
        <v>109</v>
      </c>
      <c r="B54" s="14" t="s">
        <v>65</v>
      </c>
      <c r="C54" s="19">
        <v>500</v>
      </c>
      <c r="D54" s="15">
        <f t="shared" si="0"/>
        <v>711.43590531641826</v>
      </c>
      <c r="E54" s="20">
        <v>711.44</v>
      </c>
      <c r="F54" s="15">
        <f t="shared" si="1"/>
        <v>4.0946835817976535E-3</v>
      </c>
    </row>
    <row r="55" spans="1:6" s="7" customFormat="1">
      <c r="A55" s="18" t="s">
        <v>110</v>
      </c>
      <c r="B55" s="14" t="s">
        <v>66</v>
      </c>
      <c r="C55" s="19">
        <v>1350</v>
      </c>
      <c r="D55" s="15">
        <f t="shared" si="0"/>
        <v>1920.8769443543292</v>
      </c>
      <c r="E55" s="20">
        <v>1920.88</v>
      </c>
      <c r="F55" s="15">
        <f t="shared" si="1"/>
        <v>3.0556456708836777E-3</v>
      </c>
    </row>
    <row r="56" spans="1:6" s="7" customFormat="1">
      <c r="A56" s="18" t="s">
        <v>111</v>
      </c>
      <c r="B56" s="14" t="s">
        <v>67</v>
      </c>
      <c r="C56" s="19">
        <v>1100</v>
      </c>
      <c r="D56" s="15">
        <f t="shared" si="0"/>
        <v>1565.1589916961202</v>
      </c>
      <c r="E56" s="20">
        <v>1565.16</v>
      </c>
      <c r="F56" s="15">
        <f t="shared" si="1"/>
        <v>1.0083038798711641E-3</v>
      </c>
    </row>
    <row r="57" spans="1:6" s="7" customFormat="1">
      <c r="A57" s="18" t="s">
        <v>112</v>
      </c>
      <c r="B57" s="14" t="s">
        <v>68</v>
      </c>
      <c r="C57" s="19">
        <v>980</v>
      </c>
      <c r="D57" s="15">
        <f t="shared" si="0"/>
        <v>1394.4143744201797</v>
      </c>
      <c r="E57" s="20">
        <v>1394.41</v>
      </c>
      <c r="F57" s="15">
        <f t="shared" si="1"/>
        <v>-4.3744201796016569E-3</v>
      </c>
    </row>
    <row r="58" spans="1:6" s="7" customFormat="1">
      <c r="A58" s="18" t="s">
        <v>113</v>
      </c>
      <c r="B58" s="14" t="s">
        <v>59</v>
      </c>
      <c r="C58" s="19">
        <v>100</v>
      </c>
      <c r="D58" s="15">
        <f t="shared" si="0"/>
        <v>142.28718106328364</v>
      </c>
      <c r="E58" s="20">
        <v>142.29</v>
      </c>
      <c r="F58" s="15">
        <f t="shared" si="1"/>
        <v>2.8189367163520274E-3</v>
      </c>
    </row>
    <row r="59" spans="1:6" s="7" customFormat="1">
      <c r="A59" s="18" t="s">
        <v>114</v>
      </c>
      <c r="B59" s="14" t="s">
        <v>69</v>
      </c>
      <c r="C59" s="19">
        <v>1500000</v>
      </c>
      <c r="D59" s="15">
        <f t="shared" si="0"/>
        <v>2134307.7159492546</v>
      </c>
      <c r="E59" s="20">
        <v>2134307.7200000002</v>
      </c>
      <c r="F59" s="15">
        <f t="shared" si="1"/>
        <v>4.0507456287741661E-3</v>
      </c>
    </row>
    <row r="60" spans="1:6" s="4" customFormat="1" ht="15.75" customHeight="1">
      <c r="A60" s="8"/>
      <c r="B60" s="9"/>
      <c r="C60" s="9"/>
      <c r="D60" s="10"/>
      <c r="E60" s="9"/>
      <c r="F60" s="10"/>
    </row>
    <row r="61" spans="1:6" s="4" customFormat="1" ht="63.75" customHeight="1">
      <c r="A61" s="11"/>
      <c r="B61" s="12" t="s">
        <v>12</v>
      </c>
      <c r="C61" s="12" t="s">
        <v>9</v>
      </c>
      <c r="D61" s="13"/>
      <c r="E61" s="27" t="s">
        <v>13</v>
      </c>
      <c r="F61" s="27"/>
    </row>
    <row r="62" spans="1:6" s="4" customFormat="1" ht="21.75" customHeight="1">
      <c r="A62" s="9"/>
      <c r="B62" s="9"/>
      <c r="C62" s="8" t="s">
        <v>10</v>
      </c>
      <c r="D62" s="9"/>
      <c r="E62" s="9"/>
      <c r="F62" s="9"/>
    </row>
    <row r="63" spans="1:6">
      <c r="B63" s="16" t="s">
        <v>118</v>
      </c>
    </row>
    <row r="64" spans="1:6">
      <c r="B64" s="16" t="s">
        <v>116</v>
      </c>
    </row>
    <row r="65" spans="2:2">
      <c r="B65" s="17" t="s">
        <v>117</v>
      </c>
    </row>
  </sheetData>
  <mergeCells count="4">
    <mergeCell ref="D1:F1"/>
    <mergeCell ref="C2:F2"/>
    <mergeCell ref="A2:B2"/>
    <mergeCell ref="E61:F61"/>
  </mergeCells>
  <printOptions horizontalCentered="1"/>
  <pageMargins left="1.1811023622047245" right="0.78740157480314965" top="0.78740157480314965" bottom="0.78740157480314965" header="0" footer="0"/>
  <pageSetup paperSize="8"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2013-10-25T11:41:23Z</dcterms:modified>
</cp:coreProperties>
</file>