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865" windowHeight="7305" activeTab="1"/>
  </bookViews>
  <sheets>
    <sheet name="Contact details PO" sheetId="1" r:id="rId1"/>
    <sheet name="Statistical attachment" sheetId="2" r:id="rId2"/>
    <sheet name="Indicators" sheetId="3" state="hidden" r:id="rId3"/>
    <sheet name="Contact details DPP I" sheetId="4" r:id="rId4"/>
    <sheet name="Constants" sheetId="5" state="hidden" r:id="rId5"/>
    <sheet name="PA1" sheetId="6" state="hidden" r:id="rId6"/>
    <sheet name="PA2" sheetId="7" state="hidden" r:id="rId7"/>
    <sheet name="PA3" sheetId="8" state="hidden" r:id="rId8"/>
    <sheet name="PA4" sheetId="9" state="hidden" r:id="rId9"/>
    <sheet name="PA5" sheetId="10" state="hidden" r:id="rId10"/>
    <sheet name="PA6" sheetId="11" state="hidden" r:id="rId11"/>
    <sheet name="PA7" sheetId="12" state="hidden" r:id="rId12"/>
    <sheet name="PA8" sheetId="13" state="hidden" r:id="rId13"/>
    <sheet name="PA9" sheetId="14" state="hidden" r:id="rId14"/>
    <sheet name="PA10" sheetId="15" state="hidden" r:id="rId15"/>
    <sheet name="PA11" sheetId="16" state="hidden" r:id="rId16"/>
    <sheet name="PA12" sheetId="17" state="hidden" r:id="rId17"/>
  </sheets>
  <externalReferences>
    <externalReference r:id="rId20"/>
    <externalReference r:id="rId21"/>
    <externalReference r:id="rId22"/>
    <externalReference r:id="rId23"/>
    <externalReference r:id="rId24"/>
  </externalReferences>
  <definedNames>
    <definedName name="_PA1">'Constants'!$A$1:$AG$6</definedName>
    <definedName name="additional_benefit" localSheetId="3">'[1]Constants'!#REF!</definedName>
    <definedName name="additional_benefit" localSheetId="0">'[1]Constants'!#REF!</definedName>
    <definedName name="additional_benefit">'[2]Constants'!#REF!</definedName>
    <definedName name="advance_offset_mechanisms" localSheetId="3">'[1]Constants'!#REF!</definedName>
    <definedName name="advance_offset_mechanisms" localSheetId="0">'[1]Constants'!#REF!</definedName>
    <definedName name="advance_offset_mechanisms">'[2]Constants'!#REF!</definedName>
    <definedName name="af" localSheetId="3">'Contact details DPP I'!#REF!</definedName>
    <definedName name="af" localSheetId="0">'Contact details PO'!#REF!</definedName>
    <definedName name="af" localSheetId="1">'Statistical attachment'!#REF!</definedName>
    <definedName name="all_countries">'Constants'!$A$10:$GO$10</definedName>
    <definedName name="AP">'Constants'!$B$32:$B$61</definedName>
    <definedName name="applicant_priority_areas" localSheetId="3">'[1]Constants'!#REF!</definedName>
    <definedName name="applicant_priority_areas" localSheetId="0">'[1]Constants'!#REF!</definedName>
    <definedName name="applicant_priority_areas">'[2]Constants'!#REF!</definedName>
    <definedName name="applicant_types" localSheetId="3">'[1]Constants'!#REF!</definedName>
    <definedName name="applicant_types" localSheetId="0">'[1]Constants'!#REF!</definedName>
    <definedName name="applicant_types">'[2]Constants'!#REF!</definedName>
    <definedName name="application_status" localSheetId="3">'[1]Constants'!#REF!</definedName>
    <definedName name="application_status" localSheetId="0">'[1]Constants'!#REF!</definedName>
    <definedName name="application_status">'[2]Constants'!#REF!</definedName>
    <definedName name="application_type" localSheetId="3">'[1]Constants'!#REF!</definedName>
    <definedName name="application_type" localSheetId="0">'[1]Constants'!#REF!</definedName>
    <definedName name="application_type">'[2]Constants'!#REF!</definedName>
    <definedName name="beneficiary_states">'Constants'!$A$10:$Q$10</definedName>
    <definedName name="beneficiary_states_table">'Constants'!$A$10:$P$10</definedName>
    <definedName name="body_represented">'Constants'!$B$26:$I$26</definedName>
    <definedName name="code" localSheetId="3">'[1]Constants'!#REF!</definedName>
    <definedName name="code" localSheetId="0">'[1]Constants'!#REF!</definedName>
    <definedName name="code">'[2]Constants'!#REF!</definedName>
    <definedName name="contact_type" localSheetId="3">'[3]Constants'!$B$23:$K$23</definedName>
    <definedName name="contact_type" localSheetId="0">'[3]Constants'!$B$23:$K$23</definedName>
    <definedName name="contact_type">'Constants'!$B$23:$K$23</definedName>
    <definedName name="Countries" localSheetId="3">'[3]Constants'!$B$22:$AJ$22</definedName>
    <definedName name="Countries" localSheetId="0">'[3]Constants'!$B$22:$AJ$22</definedName>
    <definedName name="Countries">'Constants'!$B$22:$AJ$22</definedName>
    <definedName name="CY" localSheetId="3">#REF!</definedName>
    <definedName name="CY" localSheetId="0">#REF!</definedName>
    <definedName name="CY" localSheetId="7">'PA3'!#REF!</definedName>
    <definedName name="CY">#REF!</definedName>
    <definedName name="CZ" localSheetId="3">#REF!</definedName>
    <definedName name="CZ" localSheetId="0">#REF!</definedName>
    <definedName name="CZ" localSheetId="7">'PA3'!#REF!</definedName>
    <definedName name="CZ">#REF!</definedName>
    <definedName name="days_of_month">'Constants'!$A$17:$AE$17</definedName>
    <definedName name="eligible_period_years" localSheetId="3">'[4]List'!$C$4:$I$4</definedName>
    <definedName name="eligible_period_years" localSheetId="0">'[4]List'!$C$4:$I$4</definedName>
    <definedName name="eligible_period_years">'[5]List'!$C$4:$I$4</definedName>
    <definedName name="expense_categories" localSheetId="3">'[1]Constants'!#REF!</definedName>
    <definedName name="expense_categories" localSheetId="0">'[1]Constants'!#REF!</definedName>
    <definedName name="expense_categories">'[2]Constants'!#REF!</definedName>
    <definedName name="focal_point_years">'Constants'!$A$19:$D$19</definedName>
    <definedName name="focus" localSheetId="3">'[1]Constants'!#REF!</definedName>
    <definedName name="focus" localSheetId="0">'[1]Constants'!#REF!</definedName>
    <definedName name="focus">'[2]Constants'!#REF!</definedName>
    <definedName name="function">'Constants'!$B$27:$D$27</definedName>
    <definedName name="funding" localSheetId="3">#REF!</definedName>
    <definedName name="funding" localSheetId="0">#REF!</definedName>
    <definedName name="funding">#REF!</definedName>
    <definedName name="gk" localSheetId="3">'Contact details DPP I'!#REF!</definedName>
    <definedName name="gk" localSheetId="0">'Contact details PO'!#REF!</definedName>
    <definedName name="gk" localSheetId="1">'Statistical attachment'!#REF!</definedName>
    <definedName name="Gre" localSheetId="3">'[1]Constants'!#REF!</definedName>
    <definedName name="Gre" localSheetId="0">'[1]Constants'!#REF!</definedName>
    <definedName name="Gre">'[2]Constants'!#REF!</definedName>
    <definedName name="heard_of_grant" localSheetId="3">'[1]Constants'!#REF!</definedName>
    <definedName name="heard_of_grant" localSheetId="0">'[1]Constants'!#REF!</definedName>
    <definedName name="heard_of_grant">'[2]Constants'!#REF!</definedName>
    <definedName name="indicators1">'Indicators'!$F$5:$F$25</definedName>
    <definedName name="indicators10">'Indicators'!$O$5:$O$25</definedName>
    <definedName name="indicators11">'Indicators'!$P$5:$P$25</definedName>
    <definedName name="indicators12">'Indicators'!$Q$5:$Q$25</definedName>
    <definedName name="indicators2">'Indicators'!$G$5:$G$25</definedName>
    <definedName name="indicators3">'Indicators'!$H$5:$H$25</definedName>
    <definedName name="indicators4">'Indicators'!$I$5:$I$25</definedName>
    <definedName name="indicators5">'Indicators'!$J$5:$J$25</definedName>
    <definedName name="indicators6">'Indicators'!$K$5:$K$25</definedName>
    <definedName name="indicators7">'Indicators'!$L$5:$L$25</definedName>
    <definedName name="indicators8">'Indicators'!$M$5:$M$25</definedName>
    <definedName name="indicators9">'Indicators'!$N$5:$N$25</definedName>
    <definedName name="jj">'PA12'!$B$3:$B$25</definedName>
    <definedName name="lr" localSheetId="3">'Contact details DPP I'!#REF!</definedName>
    <definedName name="lr" localSheetId="0">'Contact details PO'!#REF!</definedName>
    <definedName name="lr" localSheetId="1">'Statistical attachment'!#REF!</definedName>
    <definedName name="measure">'Constants'!$B$25:$E$25</definedName>
    <definedName name="months_of_year">'Constants'!$A$18:$L$18</definedName>
    <definedName name="NUTScode" localSheetId="3">#REF!</definedName>
    <definedName name="NUTScode" localSheetId="0">#REF!</definedName>
    <definedName name="NUTScode" localSheetId="5">'PA1'!$A$3:$A$84</definedName>
    <definedName name="NUTScode" localSheetId="14">'PA10'!$A$3:$A$84</definedName>
    <definedName name="NUTScode" localSheetId="15">'PA11'!$A$3:$A$84</definedName>
    <definedName name="NUTScode" localSheetId="16">'PA12'!$A$3:$A$84</definedName>
    <definedName name="NUTScode" localSheetId="6">'PA2'!$A$3:$A$84</definedName>
    <definedName name="NUTScode" localSheetId="7">'PA3'!$A$3:$A$84</definedName>
    <definedName name="NUTScode" localSheetId="8">'PA4'!$A$3:$A$84</definedName>
    <definedName name="NUTScode" localSheetId="9">'PA5'!$A$3:$A$84</definedName>
    <definedName name="NUTScode" localSheetId="10">'PA6'!$A$3:$A$84</definedName>
    <definedName name="NUTScode" localSheetId="11">'PA7'!$A$3:$A$84</definedName>
    <definedName name="NUTScode" localSheetId="12">'PA8'!$A$3:$A$84</definedName>
    <definedName name="NUTScode" localSheetId="13">'PA9'!$A$3:$A$84</definedName>
    <definedName name="NUTScode">#REF!</definedName>
    <definedName name="NUTSName" localSheetId="3">#REF!</definedName>
    <definedName name="NUTSName" localSheetId="0">#REF!</definedName>
    <definedName name="NUTSName" localSheetId="5">'PA1'!$B$3:$B$84</definedName>
    <definedName name="NUTSName" localSheetId="14">'PA10'!$B$3:$B$84</definedName>
    <definedName name="NUTSName" localSheetId="15">'PA11'!$B$3:$B$84</definedName>
    <definedName name="NUTSName" localSheetId="16">'PA12'!$B$3:$B$84</definedName>
    <definedName name="NUTSName" localSheetId="6">'PA2'!$B$3:$B$84</definedName>
    <definedName name="NUTSName" localSheetId="7">'PA3'!$B$3:$B$84</definedName>
    <definedName name="NUTSName" localSheetId="8">'PA4'!$B$3:$B$84</definedName>
    <definedName name="NUTSName" localSheetId="9">'PA5'!$B$3:$B$84</definedName>
    <definedName name="NUTSName" localSheetId="10">'PA6'!$B$3:$B$84</definedName>
    <definedName name="NUTSName" localSheetId="11">'PA7'!$B$3:$B$84</definedName>
    <definedName name="NUTSName" localSheetId="12">'PA8'!$B$3:$B$84</definedName>
    <definedName name="NUTSName" localSheetId="13">'PA9'!$B$3:$B$84</definedName>
    <definedName name="NUTSName">#REF!</definedName>
    <definedName name="Objective" localSheetId="3">#REF!</definedName>
    <definedName name="Objective" localSheetId="0">#REF!</definedName>
    <definedName name="Objective">#REF!</definedName>
    <definedName name="Objectives">'Constants'!$B$16:$AH$16</definedName>
    <definedName name="open" localSheetId="3">#REF!</definedName>
    <definedName name="open" localSheetId="0">#REF!</definedName>
    <definedName name="open">#REF!</definedName>
    <definedName name="outcomes">'PA1'!$B$3:$B$40</definedName>
    <definedName name="outcomes_1">'Constants'!$B$29:$FG$29</definedName>
    <definedName name="outcomes10">'PA10'!$B$3:$B$27</definedName>
    <definedName name="outcomes11">'PA11'!$B$3:$B$25</definedName>
    <definedName name="outcomes12">'PA12'!$B$3:$B$25</definedName>
    <definedName name="outcomes2">'PA2'!$B$3:$B$41</definedName>
    <definedName name="outcomes3">'PA3'!$B$3:$B$39</definedName>
    <definedName name="outcomes4">'PA4'!$B$3:$B$41</definedName>
    <definedName name="outcomes5">'PA5'!$B$3:$B$40</definedName>
    <definedName name="outcomes6">'PA6'!$B$3:$B$41</definedName>
    <definedName name="outcomes7">'PA7'!$B$3:$B$42</definedName>
    <definedName name="outcomes8">'PA8'!$B$3:$B$41</definedName>
    <definedName name="outcomes9">'PA9'!$B$3:$B$36</definedName>
    <definedName name="PA">'Constants'!$A$1:$AH$1</definedName>
    <definedName name="PAcode">'PA1'!$A$3:$A$40</definedName>
    <definedName name="PAcode10">'PA10'!$A$3:$A$25</definedName>
    <definedName name="PAcode11">'PA11'!$A$3:$A$24</definedName>
    <definedName name="PAcode12">'PA12'!$A$3:$A$25</definedName>
    <definedName name="PAcode2">'PA2'!$A$3:$A$40</definedName>
    <definedName name="PAcode3">'PA3'!$A$3:$A$39</definedName>
    <definedName name="PAcode4">'PA4'!$A$3:$A$38</definedName>
    <definedName name="PAcode5">'PA5'!$A$3:$A$40</definedName>
    <definedName name="PAcode6">'PA6'!$A$3:$A$41</definedName>
    <definedName name="PAcode7">'PA7'!$A$3:$A$40</definedName>
    <definedName name="PAcode78">'PA5'!$A$3:$A$40</definedName>
    <definedName name="PAcode8">'PA8'!$A$3:$A$41</definedName>
    <definedName name="PAcode9">'PA9'!$A$3:$A$42</definedName>
    <definedName name="po">'[1]Programme_Proposal'!#REF!</definedName>
    <definedName name="possible_start_dates">'Constants'!$A$19:$E$19</definedName>
    <definedName name="ppppp">'PA5'!$B$3:$B$40</definedName>
    <definedName name="_xlnm.Print_Area" localSheetId="3">'Contact details DPP I'!$A$1:$M$56</definedName>
    <definedName name="_xlnm.Print_Area" localSheetId="0">'Contact details PO'!$A$1:$M$56</definedName>
    <definedName name="_xlnm.Print_Area" localSheetId="1">'Statistical attachment'!$B$1:$V$262</definedName>
    <definedName name="Priority" localSheetId="3">'[1]Constants'!#REF!</definedName>
    <definedName name="Priority" localSheetId="0">'[1]Constants'!#REF!</definedName>
    <definedName name="Priority">'[2]Constants'!#REF!</definedName>
    <definedName name="priority_areas" localSheetId="3">'[1]Constants'!#REF!</definedName>
    <definedName name="priority_areas" localSheetId="0">'[1]Constants'!#REF!</definedName>
    <definedName name="priority_areas">'[2]Constants'!#REF!</definedName>
    <definedName name="Programme_Areas" localSheetId="3">#REF!</definedName>
    <definedName name="Programme_Areas" localSheetId="0">#REF!</definedName>
    <definedName name="Programme_Areas">#REF!</definedName>
    <definedName name="programme_outcomes">'Constants'!$B$31:$FF$31</definedName>
    <definedName name="risk_assessment" localSheetId="3">'[1]Constants'!#REF!</definedName>
    <definedName name="risk_assessment" localSheetId="0">'[1]Constants'!#REF!</definedName>
    <definedName name="risk_assessment">'[2]Constants'!#REF!</definedName>
    <definedName name="salutation" localSheetId="3">'[3]Constants'!$A$20:$F$20</definedName>
    <definedName name="salutation" localSheetId="0">'[3]Constants'!$A$20:$F$20</definedName>
    <definedName name="salutation">'Constants'!$A$20:$F$20</definedName>
    <definedName name="SignatureDateDay_1" localSheetId="3">'Contact details DPP I'!#REF!</definedName>
    <definedName name="SignatureDateDay_1" localSheetId="0">'Contact details PO'!#REF!</definedName>
    <definedName name="SignatureDateDay_1">'[2]Programme_Proposal'!#REF!</definedName>
    <definedName name="SignatureDateDay1_1" localSheetId="3">'Contact details DPP I'!#REF!</definedName>
    <definedName name="SignatureDateDay1_1" localSheetId="0">'Contact details PO'!#REF!</definedName>
    <definedName name="SignatureDateDay1_1">'[2]Programme_Proposal'!#REF!</definedName>
    <definedName name="SignatureDateMonth_1" localSheetId="3">'Contact details DPP I'!#REF!</definedName>
    <definedName name="SignatureDateMonth_1" localSheetId="0">'Contact details PO'!#REF!</definedName>
    <definedName name="SignatureDateMonth_1">'[2]Programme_Proposal'!#REF!</definedName>
    <definedName name="SignatureDateMonth1_1" localSheetId="3">'Contact details DPP I'!#REF!</definedName>
    <definedName name="SignatureDateMonth1_1" localSheetId="0">'Contact details PO'!#REF!</definedName>
    <definedName name="SignatureDateMonth1_1">'[2]Programme_Proposal'!#REF!</definedName>
    <definedName name="SignatureDateYear_1" localSheetId="3">'Contact details DPP I'!#REF!</definedName>
    <definedName name="SignatureDateYear_1" localSheetId="0">'Contact details PO'!#REF!</definedName>
    <definedName name="SignatureDateYear_1">'[2]Programme_Proposal'!#REF!</definedName>
    <definedName name="SignatureDateYear1_1" localSheetId="3">'Contact details DPP I'!#REF!</definedName>
    <definedName name="SignatureDateYear1_1" localSheetId="0">'Contact details PO'!#REF!</definedName>
    <definedName name="SignatureDateYear1_1">'[2]Programme_Proposal'!#REF!</definedName>
    <definedName name="SP">'Constants'!$A$32:$A$35</definedName>
    <definedName name="sz" localSheetId="3">'Contact details DPP I'!#REF!</definedName>
    <definedName name="sz" localSheetId="0">'Contact details PO'!#REF!</definedName>
    <definedName name="sz" localSheetId="1">'Statistical attachment'!#REF!</definedName>
    <definedName name="target">'Constants'!$B$28:$AF$28</definedName>
    <definedName name="type_entities" localSheetId="3">'[3]Constants'!$B$30:$AC$30</definedName>
    <definedName name="type_entities" localSheetId="0">'[3]Constants'!$B$30:$AC$30</definedName>
    <definedName name="type_entities">'Constants'!$B$30:$AC$30</definedName>
    <definedName name="years_of_mechanism">'Constants'!$A$19:$G$19</definedName>
    <definedName name="YesNo">'Constants'!$A$21:$B$21</definedName>
    <definedName name="YN" localSheetId="3">#REF!</definedName>
    <definedName name="YN" localSheetId="0">#REF!</definedName>
    <definedName name="YN">#REF!</definedName>
    <definedName name="yyy">'PA4'!$B$3:$B$41</definedName>
  </definedNames>
  <calcPr fullCalcOnLoad="1" iterate="1" iterateCount="100" iterateDelta="0.001"/>
</workbook>
</file>

<file path=xl/comments1.xml><?xml version="1.0" encoding="utf-8"?>
<comments xmlns="http://schemas.openxmlformats.org/spreadsheetml/2006/main">
  <authors>
    <author>dparisi</author>
  </authors>
  <commentList>
    <comment ref="C37" authorId="0">
      <text>
        <r>
          <rPr>
            <b/>
            <sz val="8"/>
            <rFont val="Tahoma"/>
            <family val="2"/>
          </rPr>
          <t>dparisi:</t>
        </r>
        <r>
          <rPr>
            <sz val="8"/>
            <rFont val="Tahoma"/>
            <family val="2"/>
          </rPr>
          <t xml:space="preserve">
Official address of the entity/organization</t>
        </r>
      </text>
    </comment>
  </commentList>
</comments>
</file>

<file path=xl/comments4.xml><?xml version="1.0" encoding="utf-8"?>
<comments xmlns="http://schemas.openxmlformats.org/spreadsheetml/2006/main">
  <authors>
    <author>dparisi</author>
  </authors>
  <commentList>
    <comment ref="C37" authorId="0">
      <text>
        <r>
          <rPr>
            <b/>
            <sz val="8"/>
            <rFont val="Tahoma"/>
            <family val="2"/>
          </rPr>
          <t>dparisi:</t>
        </r>
        <r>
          <rPr>
            <sz val="8"/>
            <rFont val="Tahoma"/>
            <family val="2"/>
          </rPr>
          <t xml:space="preserve">
Official address of the entity/organization</t>
        </r>
      </text>
    </comment>
  </commentList>
</comments>
</file>

<file path=xl/sharedStrings.xml><?xml version="1.0" encoding="utf-8"?>
<sst xmlns="http://schemas.openxmlformats.org/spreadsheetml/2006/main" count="7191" uniqueCount="2054">
  <si>
    <t>PA2601-06</t>
  </si>
  <si>
    <t>PA2601-07</t>
  </si>
  <si>
    <t>PA2601-08</t>
  </si>
  <si>
    <t>PA2601-09</t>
  </si>
  <si>
    <t>PA2602-01</t>
  </si>
  <si>
    <t>PA2602-02</t>
  </si>
  <si>
    <t>PA2602-03</t>
  </si>
  <si>
    <t>PA2602-04</t>
  </si>
  <si>
    <t>PA2602-05</t>
  </si>
  <si>
    <t>PA2602-06</t>
  </si>
  <si>
    <t>PA2602-07</t>
  </si>
  <si>
    <t>PA2602-08</t>
  </si>
  <si>
    <t>PA2602-09</t>
  </si>
  <si>
    <t>PA2603-01</t>
  </si>
  <si>
    <t>PA2603-02</t>
  </si>
  <si>
    <t>PA2603-03</t>
  </si>
  <si>
    <t>PA2603-04</t>
  </si>
  <si>
    <t>PA2603-05</t>
  </si>
  <si>
    <t>PA2603-06</t>
  </si>
  <si>
    <t>PA2603-07</t>
  </si>
  <si>
    <t>PA2603-08</t>
  </si>
  <si>
    <t>PA2603-09</t>
  </si>
  <si>
    <t>PA2604-01</t>
  </si>
  <si>
    <t>PA2604-02</t>
  </si>
  <si>
    <t>PA2604-03</t>
  </si>
  <si>
    <t>PA2604-04</t>
  </si>
  <si>
    <t>PA2604-05</t>
  </si>
  <si>
    <t>PA2604-06</t>
  </si>
  <si>
    <t>PA2604-07</t>
  </si>
  <si>
    <t>PA2604-08</t>
  </si>
  <si>
    <t>PA2604-09</t>
  </si>
  <si>
    <t>PA2605-01</t>
  </si>
  <si>
    <t>PA2605-02</t>
  </si>
  <si>
    <t>PA2605-03</t>
  </si>
  <si>
    <t>PA2605-04</t>
  </si>
  <si>
    <t>PA2605-05</t>
  </si>
  <si>
    <t>PA2605-06</t>
  </si>
  <si>
    <t>PA2605-07</t>
  </si>
  <si>
    <t>PA2605-08</t>
  </si>
  <si>
    <t>PA2701-01</t>
  </si>
  <si>
    <t>PA2701-02</t>
  </si>
  <si>
    <t>PA2702-01</t>
  </si>
  <si>
    <t>PA2702-02</t>
  </si>
  <si>
    <t>PA2702-03</t>
  </si>
  <si>
    <t>PA2702-04</t>
  </si>
  <si>
    <t>PA2702-05</t>
  </si>
  <si>
    <t>PA2703-01</t>
  </si>
  <si>
    <t>PA2703-02</t>
  </si>
  <si>
    <t>PA2704-01</t>
  </si>
  <si>
    <t>PA2704-02</t>
  </si>
  <si>
    <t>PA2704-03</t>
  </si>
  <si>
    <t>PA2706-01</t>
  </si>
  <si>
    <t>PA2709-01</t>
  </si>
  <si>
    <t>PA2801-04</t>
  </si>
  <si>
    <t>PA2801-05</t>
  </si>
  <si>
    <t>PA2802-02</t>
  </si>
  <si>
    <t>PA2803-02</t>
  </si>
  <si>
    <t>PA2804-03</t>
  </si>
  <si>
    <t>PA2804-04</t>
  </si>
  <si>
    <t>PA2804-05</t>
  </si>
  <si>
    <t>PA2805-02</t>
  </si>
  <si>
    <t>PA2806-01</t>
  </si>
  <si>
    <t>PA2806-02</t>
  </si>
  <si>
    <t>PA2807-02</t>
  </si>
  <si>
    <t>PA2808-01</t>
  </si>
  <si>
    <t>PA2901-01</t>
  </si>
  <si>
    <t>PA2901-02</t>
  </si>
  <si>
    <t>PA2901-03</t>
  </si>
  <si>
    <t>PA2901-04</t>
  </si>
  <si>
    <t>PA2901-05</t>
  </si>
  <si>
    <t>PA2901-06</t>
  </si>
  <si>
    <t>PA2901-07</t>
  </si>
  <si>
    <t>PA2901-08</t>
  </si>
  <si>
    <t>PA2901-09</t>
  </si>
  <si>
    <t>PA2901-10</t>
  </si>
  <si>
    <t>PA2901-11</t>
  </si>
  <si>
    <t>PA2901-12</t>
  </si>
  <si>
    <t>PA2901-13</t>
  </si>
  <si>
    <t>PA2902-01</t>
  </si>
  <si>
    <t>PA2902-02</t>
  </si>
  <si>
    <t>PA2902-03</t>
  </si>
  <si>
    <t>PA2903-01</t>
  </si>
  <si>
    <t>PA2903-02</t>
  </si>
  <si>
    <t>PA2903-03</t>
  </si>
  <si>
    <t>PA2903-04</t>
  </si>
  <si>
    <t>PA2903-05</t>
  </si>
  <si>
    <t>PA2903-06</t>
  </si>
  <si>
    <t>PA2903-07</t>
  </si>
  <si>
    <t>PA3001-01</t>
  </si>
  <si>
    <t>PA3002-01</t>
  </si>
  <si>
    <t>PA3002-02</t>
  </si>
  <si>
    <t>PA3003-01</t>
  </si>
  <si>
    <t>PA3003-02</t>
  </si>
  <si>
    <t>PA3004-01</t>
  </si>
  <si>
    <t>PA3101-01</t>
  </si>
  <si>
    <t>PA3103-01</t>
  </si>
  <si>
    <t>PA3103-02</t>
  </si>
  <si>
    <t>PA3103-03</t>
  </si>
  <si>
    <t>PA3103-04</t>
  </si>
  <si>
    <t>PA3103-05</t>
  </si>
  <si>
    <t>PA3103-06</t>
  </si>
  <si>
    <t>PA3104-01</t>
  </si>
  <si>
    <t>PA3501</t>
  </si>
  <si>
    <t>PA3502</t>
  </si>
  <si>
    <t>PA3201-01</t>
  </si>
  <si>
    <t>PA3201-02</t>
  </si>
  <si>
    <t>PA3202-01</t>
  </si>
  <si>
    <t>PA3204-01</t>
  </si>
  <si>
    <t>PA3204-02</t>
  </si>
  <si>
    <t>PA3501-01</t>
  </si>
  <si>
    <t>PA3501-02</t>
  </si>
  <si>
    <t>PA3501-03</t>
  </si>
  <si>
    <t>PA3501-04</t>
  </si>
  <si>
    <t>PA3501-05</t>
  </si>
  <si>
    <t>PA3501-06</t>
  </si>
  <si>
    <t>PA3501-07</t>
  </si>
  <si>
    <t>PA14.3 Capacity of gender equality organisations and networks strengthened</t>
  </si>
  <si>
    <t>PA14.4 Gender balance on company boards improved</t>
  </si>
  <si>
    <t>PA14.5 Gender equality ombudspersons / authorities established</t>
  </si>
  <si>
    <t>PA14.6 Gender issues across policies and practices mainstreamed</t>
  </si>
  <si>
    <t>PA14.7 Gender pay gap reduced</t>
  </si>
  <si>
    <t>PA14.8 Successful national policies and best practices on gender equality exchanged</t>
  </si>
  <si>
    <t>PA15.1 Strengthened institutional framework to ensure legal protection and care for the most vulnerable group of migrants, namely unaccompanied children</t>
  </si>
  <si>
    <t>PA16.1 Cultural heritage made accessible to the public</t>
  </si>
  <si>
    <t>PA16.2 Cultural heritage restored, renovated and protected</t>
  </si>
  <si>
    <t xml:space="preserve">PA16.3 Cultural history documented </t>
  </si>
  <si>
    <t xml:space="preserve">PA16.4 Local communities further developed and economically sustainable livelihoods established through the revitalisation of cultural and natural heritage </t>
  </si>
  <si>
    <t xml:space="preserve">PA17.1 Awareness of cultural diversity raised and intercultural dialogue strengthened </t>
  </si>
  <si>
    <t>PA17.2 Contemporary art and culture presented and reaching a broader audience</t>
  </si>
  <si>
    <t xml:space="preserve">PA17.3 Contemporary art and culture presented and reaching a broader audience </t>
  </si>
  <si>
    <t xml:space="preserve">PA17.4 Cultural history documented </t>
  </si>
  <si>
    <t>PA17.5 Individual citizens’ cultural identity strengthened</t>
  </si>
  <si>
    <t>PA18.1 Increased application of research results</t>
  </si>
  <si>
    <t>PA18.2 Increased research cooperation between the EEA EFTA and Beneficiary States</t>
  </si>
  <si>
    <t>PA18.3 Strengthened research allocations in the Beneficiary States</t>
  </si>
  <si>
    <t>PA18.4 Strengthened research capacity in the Beneficiary States</t>
  </si>
  <si>
    <t>PA19.1 Increased and strengthened institutional cooperation at all levels of the education sector (school education, higher education, vocational training/education and adult education) between Beneficiary and EEA EFTA States</t>
  </si>
  <si>
    <t>Laws, policies and measures in the field of children’s and youth rights, as enshrined in relevant international instruments effectively implemented</t>
  </si>
  <si>
    <t>Project Partner</t>
  </si>
  <si>
    <t>2013</t>
  </si>
  <si>
    <t>2014</t>
  </si>
  <si>
    <t>2015</t>
  </si>
  <si>
    <t>2016</t>
  </si>
  <si>
    <t>PA01 - Integrated marine and inland water management</t>
  </si>
  <si>
    <t>PA02 - Biodiversity and ecosystem services</t>
  </si>
  <si>
    <t>PA03 - Environmental monitoring and integrated planning and control</t>
  </si>
  <si>
    <t>PA04 - Reduction of hazardous substances</t>
  </si>
  <si>
    <t>PA05 - Energy efficiency</t>
  </si>
  <si>
    <t>PA06 - Renewable energy</t>
  </si>
  <si>
    <t>PA07 - Adaptation to climate change</t>
  </si>
  <si>
    <t>PA08 - Maritime sector</t>
  </si>
  <si>
    <t>PA09 - Environmental and climate change-related research and technology</t>
  </si>
  <si>
    <t>PA10 - Funds for non-governmental organisations</t>
  </si>
  <si>
    <t>PA11 - Children and youth at risk</t>
  </si>
  <si>
    <t>PA12 - Local and regional initiatives to reduce national inequalities and to promote social inclusion</t>
  </si>
  <si>
    <t>PA13 - Public health initiatives</t>
  </si>
  <si>
    <t>PA14 - Mainstreaming gender equality and promoting work-life balance</t>
  </si>
  <si>
    <t>PA15 - Institutional framework in the asylum and migration sector</t>
  </si>
  <si>
    <t>PA25 - Capacity-building and Institutional Cooperation between Beneficiary State and Norwegian Public Institutions, Local and Regional Authorities</t>
  </si>
  <si>
    <t>PA26 - Cross-border cooperation</t>
  </si>
  <si>
    <t>PA27 - Public health initiatives</t>
  </si>
  <si>
    <t>PA28 - Mainstreaming gender equality and promoting work-life balance</t>
  </si>
  <si>
    <t>PA16 - Conservation and revitalisation of cultural and natural heritage</t>
  </si>
  <si>
    <t>PA17 - Promotion of diversity in culture and arts within European cultural heritage</t>
  </si>
  <si>
    <t>PA18 - Research within priority sectors</t>
  </si>
  <si>
    <t>PA19 - Scholarships</t>
  </si>
  <si>
    <t>PA23 - Bilateral research cooperation</t>
  </si>
  <si>
    <t>PA24 - Bilateral scholarship programme</t>
  </si>
  <si>
    <t>PA20 - Carbon capture and storage (CCS)</t>
  </si>
  <si>
    <t>PA21 - Green Industry Innovation</t>
  </si>
  <si>
    <t>PA22 - Global fund for decent work and tripartite dialogue</t>
  </si>
  <si>
    <t>PA29 - Domestic and Gender-based violence</t>
  </si>
  <si>
    <t>PA30 - Schengen cooperation and combating cross-border and organised crime, including trafficking and itinerant criminal groups</t>
  </si>
  <si>
    <t>Number of adaptation strategies developed at regional and local level</t>
  </si>
  <si>
    <t>Number of strategies where ecosystem resilience is incorporated at national level</t>
  </si>
  <si>
    <t>Number of strategies where ecosystem resilience is incorporated at regional and local level</t>
  </si>
  <si>
    <t>Ecosystems protected/reclaimed to avoid extreme natural events in km2</t>
  </si>
  <si>
    <t>Number of contingency systems established</t>
  </si>
  <si>
    <t>Number of infrastructure measures put in place to avoid extreme natural events</t>
  </si>
  <si>
    <t>Number of strategies to avoid extreme natural events developed</t>
  </si>
  <si>
    <t>Number of more energy efficient ships</t>
  </si>
  <si>
    <t>Number of environmental technologies improved/developed</t>
  </si>
  <si>
    <t>Estimated hazardous waste reduction and/or avoidance in tonnes/year</t>
  </si>
  <si>
    <t>Cross-sectoral partnerships developed, particularly with government organisations at local, regional and / or national level</t>
  </si>
  <si>
    <t>Democratic values, including human rights, promoted</t>
  </si>
  <si>
    <t>Developed networks and coalitions of NGOs working in partnership</t>
  </si>
  <si>
    <t>Empowerment of vulnerable groups</t>
  </si>
  <si>
    <t>Focal Point</t>
  </si>
  <si>
    <t>Own contribution</t>
  </si>
  <si>
    <t>----------</t>
  </si>
  <si>
    <t>---------</t>
  </si>
  <si>
    <t>Countries _contactdb</t>
  </si>
  <si>
    <t>Innovation Norway</t>
  </si>
  <si>
    <t>Donor Programme partner</t>
  </si>
  <si>
    <t>member</t>
  </si>
  <si>
    <t>observer</t>
  </si>
  <si>
    <t>Function</t>
  </si>
  <si>
    <t>Body represented</t>
  </si>
  <si>
    <t>Programme Operator</t>
  </si>
  <si>
    <t>Programme Partner</t>
  </si>
  <si>
    <t>State budget</t>
  </si>
  <si>
    <t>Donor Programme Partner</t>
  </si>
  <si>
    <t>Contact_type</t>
  </si>
  <si>
    <t>Funding provided_by</t>
  </si>
  <si>
    <t>PA</t>
  </si>
  <si>
    <t>Integrated marine and inland water management</t>
  </si>
  <si>
    <t>Good environmental status in European marine and inland waters</t>
  </si>
  <si>
    <t>Biodiversity and ecosystem services</t>
  </si>
  <si>
    <t xml:space="preserve">Changes in professionals’ qualifications in the field of juvenile justice </t>
  </si>
  <si>
    <t xml:space="preserve">Use of child and youth-friendly and gender appropriate investigation, legal procedures </t>
  </si>
  <si>
    <t>Increased number of joint strategies implemented (measured in value of implemented strategies)</t>
  </si>
  <si>
    <t>Increased number of joint strategies developed (measured in value of developed strategies)</t>
  </si>
  <si>
    <t>New businesses established</t>
  </si>
  <si>
    <t>Structural unemployment reduction of target population</t>
  </si>
  <si>
    <t>New jobs created (6 months, 12 months, 24 months?)</t>
  </si>
  <si>
    <t>Increased number of people benefiting from improved access to social services, disaggregated by gender</t>
  </si>
  <si>
    <t>Enrolment rates for ethnic minorities (including Roma) in primary, secondary and tertiary education</t>
  </si>
  <si>
    <t>Number of victims of trafficking benefiting from support services</t>
  </si>
  <si>
    <t>Number of women’s shelters or crisis centres established</t>
  </si>
  <si>
    <t>Number of national strategies or action plans to combat trafficking developed</t>
  </si>
  <si>
    <t>Number of multi-sectoral and inter-agency procedures to tackle trafficking implemented</t>
  </si>
  <si>
    <t>Number of traffickers prosecuted and convicted</t>
  </si>
  <si>
    <t>Number of Anti-trafficking laws adopted</t>
  </si>
  <si>
    <t>Number of Organisations preventing and tackling trafficking supported</t>
  </si>
  <si>
    <t>Number of law enforcement officers trained in Schengen-relevant laws and the use of Schengen-relevant equipment</t>
  </si>
  <si>
    <t>Number of data entered into the Schengen Information System by the competent national authorities</t>
  </si>
  <si>
    <t>Number of bilateral meetings with the Norwegian police.</t>
  </si>
  <si>
    <t>Number of law enforcement officers trained to prevent and combat cross-border and organized crime</t>
  </si>
  <si>
    <t>Number of victims of trafficking assisted.</t>
  </si>
  <si>
    <t>Number of cooperation projects/activities between the national law enforcement authorities and civil society with the aim of assisting victims of trafficking?</t>
  </si>
  <si>
    <t>Cases granted legal aid per 100 000 inhabitants (total)</t>
  </si>
  <si>
    <t>Number of computer facilities within the courts used for Direct assistance to judges and court clerks</t>
  </si>
  <si>
    <t>Number of computer facilities within the courts used for Administration and management</t>
  </si>
  <si>
    <t>Number of computer facilities within the courts used for Communication between courts and the parties</t>
  </si>
  <si>
    <t>Number of cases regarding Article 6 of the European Convention of Human Rights (lengths of proceedings)</t>
  </si>
  <si>
    <t>Number of 1st instance incoming and resolved civil (and commercial) litigious cases per 100.000 inhabitants</t>
  </si>
  <si>
    <t>Disposition time of enforcement, land register and business register cases at 1st instance courts</t>
  </si>
  <si>
    <t>Number of legal professionals trained</t>
  </si>
  <si>
    <t>Number of capacity of inmates in prisons to be built/renovated with Norway Grants</t>
  </si>
  <si>
    <t>Pre-trial detainee/remand prisoners (percentage of prison population)</t>
  </si>
  <si>
    <t xml:space="preserve">Number of persons taking part in programmes as alternative to prison (special treatment, courses for drunken drivers, supervision, community sanctions, community service etc)
</t>
  </si>
  <si>
    <t>Number of prison staff trained</t>
  </si>
  <si>
    <t>Number of inmates taking part in educational and/or work programmes</t>
  </si>
  <si>
    <t>Reduction of hazardous substances</t>
  </si>
  <si>
    <t>Prevent injury and adverse environmental effects caused by chemicals and hazardous waste</t>
  </si>
  <si>
    <t>Energy efficiency</t>
  </si>
  <si>
    <t>Reduced emissions of greenhouse gases and air pollutants</t>
  </si>
  <si>
    <t>Renewable energy</t>
  </si>
  <si>
    <t>Increased share of renewable energy in energy use\</t>
  </si>
  <si>
    <t>Adaptation to climate change</t>
  </si>
  <si>
    <t>Reduced human and ecosystem vulnerability to climate change</t>
  </si>
  <si>
    <t>Maritime sector</t>
  </si>
  <si>
    <t>Reduced emissions of greenhouse gases and air pollutants from the maritime sector</t>
  </si>
  <si>
    <t>Environmental and climate change-related research and technology</t>
  </si>
  <si>
    <t>Strengthened knowledge base on the environment and climate change and increased application of environmental technology</t>
  </si>
  <si>
    <t>Funds for non-governmental organisations</t>
  </si>
  <si>
    <t>Strengthened civil society development and enhanced contribution to social justice, democracy and sustainable development</t>
  </si>
  <si>
    <t>Children and youth at risk</t>
  </si>
  <si>
    <t>Improved well-being of children and young people at risk</t>
  </si>
  <si>
    <t>Local and regional initiatives to reduce national inequalities and to promote social inclusion</t>
  </si>
  <si>
    <t>Strengthened social and economic cohesion at national, regional and local levels</t>
  </si>
  <si>
    <t>Public health initiatives</t>
  </si>
  <si>
    <t>Improved public health and reduced health inequalities</t>
  </si>
  <si>
    <t>Mainstreaming gender equality and promoting work-life balance</t>
  </si>
  <si>
    <t>Gender equality and work-life balance promoted</t>
  </si>
  <si>
    <t>Institutional framework in the asylum and migration sector</t>
  </si>
  <si>
    <t>PA3102 Alternative dispute resolutions developed (restorative justice)</t>
  </si>
  <si>
    <t>PA3103 Improved efficiency of the court systems, including the development of systems for case handling</t>
  </si>
  <si>
    <t xml:space="preserve">PA3104 Increased competence of actors within the judiciary </t>
  </si>
  <si>
    <t>PA3201 Overcome challenges connected to growing prison populations and prison overcrowding</t>
  </si>
  <si>
    <t>PA3202 Increased application of alternatives to prison</t>
  </si>
  <si>
    <t>PA0207</t>
  </si>
  <si>
    <t>PA0304</t>
  </si>
  <si>
    <t>PA0405</t>
  </si>
  <si>
    <t>PA0406</t>
  </si>
  <si>
    <t>PA0505</t>
  </si>
  <si>
    <t>PA0604</t>
  </si>
  <si>
    <t>PA0607</t>
  </si>
  <si>
    <t>PA0701</t>
  </si>
  <si>
    <t>PA0704</t>
  </si>
  <si>
    <t>PA0802</t>
  </si>
  <si>
    <t>PA0803</t>
  </si>
  <si>
    <t>PA1303</t>
  </si>
  <si>
    <t>PA1304</t>
  </si>
  <si>
    <t>PA1307</t>
  </si>
  <si>
    <t>PA1603</t>
  </si>
  <si>
    <t>PA1704</t>
  </si>
  <si>
    <t>PA2104</t>
  </si>
  <si>
    <t>PA2202</t>
  </si>
  <si>
    <t>PA2203</t>
  </si>
  <si>
    <t>PA2204</t>
  </si>
  <si>
    <t>PA2207</t>
  </si>
  <si>
    <t>PA2705</t>
  </si>
  <si>
    <t>PA2707</t>
  </si>
  <si>
    <t>PA2708</t>
  </si>
  <si>
    <t>PA2710</t>
  </si>
  <si>
    <t>PA2711</t>
  </si>
  <si>
    <t>PA3102</t>
  </si>
  <si>
    <t>PA0101</t>
  </si>
  <si>
    <t>PA0102</t>
  </si>
  <si>
    <t>PA0103</t>
  </si>
  <si>
    <t>PA0104</t>
  </si>
  <si>
    <t>PA0105</t>
  </si>
  <si>
    <t>PA0201</t>
  </si>
  <si>
    <t>PA0202</t>
  </si>
  <si>
    <t>PA0203</t>
  </si>
  <si>
    <t>PA0204</t>
  </si>
  <si>
    <t>PA0206</t>
  </si>
  <si>
    <t>PA0301</t>
  </si>
  <si>
    <t>PA0302</t>
  </si>
  <si>
    <t>PA0303</t>
  </si>
  <si>
    <t>PA0401</t>
  </si>
  <si>
    <t>PA0402</t>
  </si>
  <si>
    <t>PA0403</t>
  </si>
  <si>
    <t>PA0404</t>
  </si>
  <si>
    <t>PA0501</t>
  </si>
  <si>
    <t>PA0502</t>
  </si>
  <si>
    <t>PA0503</t>
  </si>
  <si>
    <t>PA0504</t>
  </si>
  <si>
    <t>PA0601</t>
  </si>
  <si>
    <t>PA0602</t>
  </si>
  <si>
    <t>PA0603</t>
  </si>
  <si>
    <t>PA0605</t>
  </si>
  <si>
    <t>PA0606</t>
  </si>
  <si>
    <t>PA0702</t>
  </si>
  <si>
    <t>PA0703</t>
  </si>
  <si>
    <t>PA0801</t>
  </si>
  <si>
    <t>PA0901</t>
  </si>
  <si>
    <t>PA0902</t>
  </si>
  <si>
    <t>PA1001</t>
  </si>
  <si>
    <t>PA1002</t>
  </si>
  <si>
    <t>PA1003</t>
  </si>
  <si>
    <t>PA1004</t>
  </si>
  <si>
    <t>PA1005</t>
  </si>
  <si>
    <t>PA1006</t>
  </si>
  <si>
    <t>PA1007</t>
  </si>
  <si>
    <t>PA1008</t>
  </si>
  <si>
    <t>PA1009</t>
  </si>
  <si>
    <t>PA1010</t>
  </si>
  <si>
    <t>PA1101</t>
  </si>
  <si>
    <t>PA1102</t>
  </si>
  <si>
    <t>PA1103</t>
  </si>
  <si>
    <t>PA1104</t>
  </si>
  <si>
    <t>PA1105</t>
  </si>
  <si>
    <t>PA1106</t>
  </si>
  <si>
    <t>PA1201</t>
  </si>
  <si>
    <t>PA1202</t>
  </si>
  <si>
    <t>PA1203</t>
  </si>
  <si>
    <t>PA1204</t>
  </si>
  <si>
    <t>PA1205</t>
  </si>
  <si>
    <t>PA1301</t>
  </si>
  <si>
    <t>PA1302</t>
  </si>
  <si>
    <t>PA1305</t>
  </si>
  <si>
    <t>PA1306</t>
  </si>
  <si>
    <t>PA1308</t>
  </si>
  <si>
    <t>PA1309</t>
  </si>
  <si>
    <t>PA1310</t>
  </si>
  <si>
    <t>PA1311</t>
  </si>
  <si>
    <t>PA1401</t>
  </si>
  <si>
    <t>PA1402</t>
  </si>
  <si>
    <t>PA1403</t>
  </si>
  <si>
    <t>PA1404</t>
  </si>
  <si>
    <t>PA1405</t>
  </si>
  <si>
    <t>PA1406</t>
  </si>
  <si>
    <t>PA1407</t>
  </si>
  <si>
    <t>PA1408</t>
  </si>
  <si>
    <t>PA1501</t>
  </si>
  <si>
    <t>PA1502</t>
  </si>
  <si>
    <t>PA1601</t>
  </si>
  <si>
    <t>PA1602</t>
  </si>
  <si>
    <t>PA1604</t>
  </si>
  <si>
    <t>PA1701</t>
  </si>
  <si>
    <t>PA1702</t>
  </si>
  <si>
    <t>PA1703</t>
  </si>
  <si>
    <t>PA1801</t>
  </si>
  <si>
    <t>PA1802</t>
  </si>
  <si>
    <t>PA1803</t>
  </si>
  <si>
    <t>PA1804</t>
  </si>
  <si>
    <t>PA1901</t>
  </si>
  <si>
    <t>PA1902</t>
  </si>
  <si>
    <t>PA1903</t>
  </si>
  <si>
    <t>PA2001</t>
  </si>
  <si>
    <t>PA2002</t>
  </si>
  <si>
    <t>PA2101</t>
  </si>
  <si>
    <t>PA2102</t>
  </si>
  <si>
    <t>PA2103</t>
  </si>
  <si>
    <t>PA2201</t>
  </si>
  <si>
    <t>PA2205</t>
  </si>
  <si>
    <t>PA2206</t>
  </si>
  <si>
    <t>PA2301</t>
  </si>
  <si>
    <t>PA2302</t>
  </si>
  <si>
    <t>PA2401</t>
  </si>
  <si>
    <t>PA2402</t>
  </si>
  <si>
    <t>PA2501</t>
  </si>
  <si>
    <t>PA2502</t>
  </si>
  <si>
    <t>PA2503</t>
  </si>
  <si>
    <t>PA2601</t>
  </si>
  <si>
    <t>PA2602</t>
  </si>
  <si>
    <t>PA2603</t>
  </si>
  <si>
    <t>PA2604</t>
  </si>
  <si>
    <t>PA2605</t>
  </si>
  <si>
    <t>PA2701</t>
  </si>
  <si>
    <t>PA2702</t>
  </si>
  <si>
    <t>PA2703</t>
  </si>
  <si>
    <t>PA2704</t>
  </si>
  <si>
    <t>PA2706</t>
  </si>
  <si>
    <t>PA2709</t>
  </si>
  <si>
    <t>PA2801</t>
  </si>
  <si>
    <t>PA2802</t>
  </si>
  <si>
    <t>PA2803</t>
  </si>
  <si>
    <t>PA2804</t>
  </si>
  <si>
    <t>PA2805</t>
  </si>
  <si>
    <t>PA2806</t>
  </si>
  <si>
    <t>PA2807</t>
  </si>
  <si>
    <t>PA2808</t>
  </si>
  <si>
    <t>PA2901</t>
  </si>
  <si>
    <t>PA2902</t>
  </si>
  <si>
    <t>PA2903</t>
  </si>
  <si>
    <t>PA3001</t>
  </si>
  <si>
    <t>PA3002</t>
  </si>
  <si>
    <t>PA3003</t>
  </si>
  <si>
    <t>PA3004</t>
  </si>
  <si>
    <t>PA3101</t>
  </si>
  <si>
    <t>PA3103</t>
  </si>
  <si>
    <t>PA3104</t>
  </si>
  <si>
    <t>PA3201</t>
  </si>
  <si>
    <t>PA3202</t>
  </si>
  <si>
    <t xml:space="preserve">PA1105 Policies and standards of intervention in the field of juvenile justice developed and implemented in view to ensuring protection and securing full rights during detention and a wide range of opportunities for young offenders to reintegrate society </t>
  </si>
  <si>
    <t>National agency</t>
  </si>
  <si>
    <t>Regional or local authority</t>
  </si>
  <si>
    <t> International institutions IOM</t>
  </si>
  <si>
    <t>other</t>
  </si>
  <si>
    <t>International institutions Council of Europe</t>
  </si>
  <si>
    <t>International institutions    FMO</t>
  </si>
  <si>
    <t>Type_of_entities</t>
  </si>
  <si>
    <t>PA3203</t>
  </si>
  <si>
    <t>PA3204</t>
  </si>
  <si>
    <t>PA3203 Increased focus on vulnerable groups in prison</t>
  </si>
  <si>
    <t>PA3204 Improved competences of both inmates and prison staff</t>
  </si>
  <si>
    <t>Number of new individual asylum applications received</t>
  </si>
  <si>
    <t>Total recognition rate (asylum-seekers granted Convention refugee statues and/or complementary recognition)</t>
  </si>
  <si>
    <t xml:space="preserve">Number of asylum-seekers housed in built and/or renovated reception centers. </t>
  </si>
  <si>
    <t>Number of third country nationals assisted in programmes of voluntary return</t>
  </si>
  <si>
    <t xml:space="preserve">The number asylum-seekers living in reception centres being financially supported through the EEA Grants. </t>
  </si>
  <si>
    <t>Number of buildings of cultural heritage value restored or rehabilitated</t>
  </si>
  <si>
    <t>Number of natural heritage sites protected or revitalised</t>
  </si>
  <si>
    <t>Number of objects of cultural heritage value restored/preserved</t>
  </si>
  <si>
    <t>Proportion of protected buildings maintained at a standard requiring only regular maintenance</t>
  </si>
  <si>
    <t>Number of items of cultural heritage value converted to an electronic format</t>
  </si>
  <si>
    <t>Annual number of visitors to cultural and/or natural heritage sites and/or museums</t>
  </si>
  <si>
    <t>Number of buildings of cultural heritage value opened or reopened to the public</t>
  </si>
  <si>
    <t>Number of hits to newly created online databases with digitally available cultural heritage documentation</t>
  </si>
  <si>
    <t>Number of items of cultural heritage value made available to the public in electronic format</t>
  </si>
  <si>
    <t>Number of new museums and cultural centres facilities created</t>
  </si>
  <si>
    <t>Number of objects of cultural heritage value made available to the public for the first time</t>
  </si>
  <si>
    <t>Number of cultural institutions with new cultural programmes developed specifically for children</t>
  </si>
  <si>
    <t>Number of cultural performances held</t>
  </si>
  <si>
    <t>Number of new exhibitions created</t>
  </si>
  <si>
    <t>Number of new exhibitions created focusing on the culture of minorities</t>
  </si>
  <si>
    <t>Number of persons taking part in cultural performances</t>
  </si>
  <si>
    <t>Number of persons taking part in minorities’ cultural performances</t>
  </si>
  <si>
    <t>Number of visitors to newly created permanent exhibitions</t>
  </si>
  <si>
    <t>Number of visitors to newly created temporary exhibitions</t>
  </si>
  <si>
    <t>Number of cross-cultural performances held</t>
  </si>
  <si>
    <t>Number of cultural performances held that focus on minorities’ cultural expressions</t>
  </si>
  <si>
    <t>Number of local cultural associations involved in the implementation of projects</t>
  </si>
  <si>
    <t>Number of new cross-cultural exhibitions created</t>
  </si>
  <si>
    <t>Number of persons taking part in cross-cultural performances</t>
  </si>
  <si>
    <t>Number of persons that are registered members of cultural associations</t>
  </si>
  <si>
    <t>Number of internationally refereed joint scientific publications published as part of the programme (bibliometric data)</t>
  </si>
  <si>
    <t>Number of PhDs students supported (gender &amp; scientific field)</t>
  </si>
  <si>
    <t>Number of Master students supported (gender &amp; scientific field)</t>
  </si>
  <si>
    <t xml:space="preserve">Number of cooperating research institutions </t>
  </si>
  <si>
    <t>Number of cooperative projects</t>
  </si>
  <si>
    <t>Number of cooperation projects between enterprises and research institutions</t>
  </si>
  <si>
    <t>Number of researchers reintegrated after stay abroad</t>
  </si>
  <si>
    <t>Number of SMEs involved in R&amp;D and/or innovation activities</t>
  </si>
  <si>
    <t xml:space="preserve">Number of female researchers </t>
  </si>
  <si>
    <t>Number of female project leaders</t>
  </si>
  <si>
    <t xml:space="preserve">Number of R&amp;D facilities established </t>
  </si>
  <si>
    <t>Increased awareness of and education in climate change adaptation</t>
  </si>
  <si>
    <t>Increased capacity to assess vulnerability to climate change</t>
  </si>
  <si>
    <t>Increased awareness of and education in how to reduce emissions from ships</t>
  </si>
  <si>
    <t>Measures taken to reduce greenhouse gas emissions in the shipping sector</t>
  </si>
  <si>
    <t>Strengthened capacity of relevant authorities to implement climate change-related policy elements</t>
  </si>
  <si>
    <t>Increased development and application of technology that benefits the environment</t>
  </si>
  <si>
    <t>Increased national and international knowledge base of the EEA programme areas on environment and climate change</t>
  </si>
  <si>
    <t>Active citizenship fostered</t>
  </si>
  <si>
    <t>Advocacy and watchdog role developed</t>
  </si>
  <si>
    <t xml:space="preserve">PA0502 Increased energy efficiency in industry and the transport sector </t>
  </si>
  <si>
    <t>PA0503 Increased utilisation of excess heat</t>
  </si>
  <si>
    <t>PA0504 Improved capacity at national, regional and local level to undertake energy-efficiency measures</t>
  </si>
  <si>
    <t>PA0505 Increased awareness of and education in energy efficiency</t>
  </si>
  <si>
    <t xml:space="preserve">PA0601 A less carbon-dependent economy </t>
  </si>
  <si>
    <t xml:space="preserve">PA0602 Increased renewable energy production </t>
  </si>
  <si>
    <t>PA0603 Increased use of renewable energy in the transport sector</t>
  </si>
  <si>
    <t>PA0604 Increased feed-in of renewable energy to existing energy infrastructures</t>
  </si>
  <si>
    <t>PA0605 Developed strategies to improve the use of green investment schemes</t>
  </si>
  <si>
    <t xml:space="preserve">PA1102 Quality of child welfare systems and protection measures effectively improved, relaying the views of relevant stakeholders and society at large through high quality and participatory debate </t>
  </si>
  <si>
    <t>PA1103 Effective and efficient measures addressing vulnerable groups of children and youth facing particular risks implemented</t>
  </si>
  <si>
    <t>PA1104 Instances of violence, abuse and exploitation against children and youth prevented and tackled through high- impact implemented measures</t>
  </si>
  <si>
    <t>PA1106 Health and social care services provided to ensure equal access for children and youth</t>
  </si>
  <si>
    <t>PA1201 Regions and urban areas are cooperating in the fields of public and private services, business development and innovation, to stimulate social and economic development</t>
  </si>
  <si>
    <t>PA1202 Regions are experiencing improvements particularly with respect to job creation and/or improvement of access to public services</t>
  </si>
  <si>
    <t>PA1203 Local and regional authorities, as well as private and civil society actors, are developing initiatives to strengthen anti-discriminatory measures for groups vulnerable to social and economic exclusion</t>
  </si>
  <si>
    <t>PA1204 Local and regional authorities are cooperating with private and civil society actors to strengthen participation in decision-making processes</t>
  </si>
  <si>
    <t>PA1205 Local and regional authorities are developing and modernising the public sector</t>
  </si>
  <si>
    <t xml:space="preserve">PA1301 Reduced inequalities between user groups </t>
  </si>
  <si>
    <t xml:space="preserve">PA1302 Developed resources for all levels of health care </t>
  </si>
  <si>
    <t xml:space="preserve">PA1303 Improved governance in health care </t>
  </si>
  <si>
    <t xml:space="preserve">PA1304 Strengthened financing systems </t>
  </si>
  <si>
    <t>PA1305 National health registries and health information systems, data management and use improved</t>
  </si>
  <si>
    <t>PA1306 Improved access to and quality of health services including reproductive and preventive child health care</t>
  </si>
  <si>
    <t>PA1307 Improved access to and quality of health services for elderly people</t>
  </si>
  <si>
    <t>PA1308 Life-style related diseases prevented or reduced</t>
  </si>
  <si>
    <t xml:space="preserve">PA1309 Improved prevention and treatment of communicable diseases (including HIV/AIDS and TB) </t>
  </si>
  <si>
    <t xml:space="preserve">PA1310 Improved mental health services </t>
  </si>
  <si>
    <t>PA1311 Improved food safety and increased access to information about food safety and health for consumers, public authorities and industry</t>
  </si>
  <si>
    <t>PA1401 Gender issues across policies and practices mainstreamed</t>
  </si>
  <si>
    <t>PA1402 Awareness raised and research on gender issues promoted</t>
  </si>
  <si>
    <t>PA1403 Successful national policies and best practices on gender equality exchanged</t>
  </si>
  <si>
    <t>PA1404 Balance between work, private and family life improved</t>
  </si>
  <si>
    <t>PA1405 Gender balance on company boards improved</t>
  </si>
  <si>
    <t>PA1406 Gender pay gap reduced</t>
  </si>
  <si>
    <t>PA1407 Gender equality ombudspersons / authorities established</t>
  </si>
  <si>
    <t>PA1408 Capacity of gender equality organisations and networks strengthened</t>
  </si>
  <si>
    <t>PA1501 Strengthened institutional framework to ensure legal protection and care for the most vulnerable group of migrants, namely unaccompanied children</t>
  </si>
  <si>
    <t>PA1601 Cultural heritage restored, renovated and protected</t>
  </si>
  <si>
    <t xml:space="preserve">PA1602 Cultural history documented </t>
  </si>
  <si>
    <t xml:space="preserve">PA1603 Local communities further developed and economically sustainable livelihoods established through the revitalisation of cultural and natural heritage </t>
  </si>
  <si>
    <t>PA1604 Cultural heritage made accessible to the public</t>
  </si>
  <si>
    <t>PA1701 Contemporary art and culture presented and reaching a broader audience</t>
  </si>
  <si>
    <t xml:space="preserve">PA1702 Awareness of cultural diversity raised and intercultural dialogue strengthened </t>
  </si>
  <si>
    <t>PA1703 Individual citizens’ cultural identity strengthened</t>
  </si>
  <si>
    <t xml:space="preserve">PA1704 Cultural history documented </t>
  </si>
  <si>
    <t>PA1801 Increased research cooperation between the EEA EFTA and Beneficiary States</t>
  </si>
  <si>
    <t>PA1802 Strengthened research capacity in the Beneficiary States</t>
  </si>
  <si>
    <t>PA1803 Strengthened research allocations in the Beneficiary States</t>
  </si>
  <si>
    <t>PA1804 Increased application of research results</t>
  </si>
  <si>
    <t>PA1901 Increased higher education student and staff mobility between Beneficiary and EEA EFTA States</t>
  </si>
  <si>
    <t>PA1902 Increased and strengthened institutional cooperation at all levels of the education sector (school education, higher education, vocational training/education and adult education) between Beneficiary and EEA EFTA States</t>
  </si>
  <si>
    <t>PA1903 Increased mobility of education sector staff at all levels of education between Beneficiary and EEA EFTA States</t>
  </si>
  <si>
    <t>PA2001 CO2 captured and safely stored</t>
  </si>
  <si>
    <t>PA2002 Increased knowledge and transnational cooperation on CCS</t>
  </si>
  <si>
    <t>PA2101 Realisation of the business opportunities of greening of the European economy</t>
  </si>
  <si>
    <t>PA2102 Reduced production of waste and reduced emissions to air, water and ground</t>
  </si>
  <si>
    <t>PA2103 More use of environmentally friendly technologies</t>
  </si>
  <si>
    <t>PA2104 Increased green job creation and entrepreneurship</t>
  </si>
  <si>
    <t>PA2201 Improved social dialogue and tripartite dialogue structures and practices</t>
  </si>
  <si>
    <t xml:space="preserve">PA2202 Enhanced understanding of the benefits of decent work </t>
  </si>
  <si>
    <t>PA2203 Enhanced access to employment and participation in the labour market</t>
  </si>
  <si>
    <t>PA2204 Enhanced focus on the social dimension of workforce mobility</t>
  </si>
  <si>
    <t>PA2205 Advancement of gender equality and non-discrimination in the workplace</t>
  </si>
  <si>
    <t xml:space="preserve">PA2206 Improvement of work, family and private life balance </t>
  </si>
  <si>
    <t>PA2207 Worker adaptability and lifelong learning opportunities improved</t>
  </si>
  <si>
    <t>PA2301 Increased research cooperation between Norway and the Beneficiary States</t>
  </si>
  <si>
    <t>PA2302 Strengthened research capacity in the Beneficiary States and increased application of research results through research cooperation between Norway and the Beneficiary States</t>
  </si>
  <si>
    <t>PA2401 Increased higher education student and staff mobility between Beneficiary States and Norway</t>
  </si>
  <si>
    <t>PA2402 Increased and strengthened institutional cooperation within the higher education sector between the Beneficiary States and Norway</t>
  </si>
  <si>
    <t>PA2501 Increased and strengthened cooperation between public institutions, local and regional authorities in the Beneficiary States and similar institutions and authorities in Norway</t>
  </si>
  <si>
    <t>PA2502 Enhanced institutional capacity and human resources development in public institutions, local and regional authorities in the Beneficiary States</t>
  </si>
  <si>
    <t>PA2503 Enhanced capacity and quality of the services provided by public institutions, local and regional authorities through enhanced institutional capacity and human resources development</t>
  </si>
  <si>
    <t xml:space="preserve">PA2601 Closer contact and cooperation between local and regional institutions and NGOs on both sides of the EU external border </t>
  </si>
  <si>
    <t>PA2602 Local and regional institutions and NGOs are enhancing knowledge and skills for developing cross-border cooperation</t>
  </si>
  <si>
    <t>PA2603 Mitigation of existing barriers to cross-border cooperation</t>
  </si>
  <si>
    <t>PA2604 Greater understanding of common cross-border challenges and opportunities</t>
  </si>
  <si>
    <t>PA2605 New and innovative forms of cross-border cooperation developed</t>
  </si>
  <si>
    <t xml:space="preserve">PA2701 Reduced inequalities between user groups </t>
  </si>
  <si>
    <t xml:space="preserve">PA2702 Developed resources for all levels of health care </t>
  </si>
  <si>
    <t xml:space="preserve">PA2703 Improved governance in health care </t>
  </si>
  <si>
    <t xml:space="preserve">PA2704 Strengthened financing systems </t>
  </si>
  <si>
    <t>PA2705 National health registries and health information systems, data management and use improved</t>
  </si>
  <si>
    <t xml:space="preserve">PA2706 Improved access to and quality of health services including reproductive and preventive child health care </t>
  </si>
  <si>
    <t>PA2707 Improved access to and quality of health services for elderly people</t>
  </si>
  <si>
    <t>PA2708 Life-style related diseases prevented or reduced</t>
  </si>
  <si>
    <t xml:space="preserve">PA2709 Improved prevention and treatment of communicable diseases (including HIV/AIDS and TB) </t>
  </si>
  <si>
    <t xml:space="preserve">PA2710 Improved mental health services </t>
  </si>
  <si>
    <t>Number of articles in each others countries' media</t>
  </si>
  <si>
    <t>Number of political alliances in international negotiations and/or fora</t>
  </si>
  <si>
    <t xml:space="preserve">PA01.1 Established environmental targets and management plans for marine and inland waters </t>
  </si>
  <si>
    <t>PA01.2 Improved monitoring of marine waters</t>
  </si>
  <si>
    <t>PA01.3 Improved water management infrastructure</t>
  </si>
  <si>
    <t>PA01.4 Increased awareness of and education in integrated marine and inland water management</t>
  </si>
  <si>
    <t>PA01.5 Increased capacity for assessing and predicting environmental status in marine and inland waters</t>
  </si>
  <si>
    <t>PA01.6 More integrated management of marine and inland water resources</t>
  </si>
  <si>
    <t xml:space="preserve">PA02.1 Avoided fragmentation of ecosystems </t>
  </si>
  <si>
    <t>PA02.2 Improved integration of biodiversity considerations in sectoral policies and legislation</t>
  </si>
  <si>
    <t>PA02.3 Increased awareness of and education in biodiversity and ecosystem services, including awareness of and education in the linkage between biodiversity and climate change, and economic valuation of ecosystems</t>
  </si>
  <si>
    <t>PA02.4 Increased capacity to manage and monitor Natura 2000 sites effectively</t>
  </si>
  <si>
    <t>PA02.5 Increased capacity within environmental NGOs promoting biodiversity</t>
  </si>
  <si>
    <t>PA02.6 Increased protection of native ecosystems against invasive alien species</t>
  </si>
  <si>
    <t>PA02.7 Increased protection of Natura 2000 sites against external disruptive influences through the establishment of buffer zones</t>
  </si>
  <si>
    <t>PA03.1 Improved environmental information on impact, status and trends</t>
  </si>
  <si>
    <t>PA03.2 Increased awareness of and education in environmental monitoring and integrated planning and control</t>
  </si>
  <si>
    <t>Ouctome ID</t>
  </si>
  <si>
    <t>Indicator ID</t>
  </si>
  <si>
    <t>PA0101-01</t>
  </si>
  <si>
    <t>PA0101-02</t>
  </si>
  <si>
    <t>PA0101-03</t>
  </si>
  <si>
    <t>PA0102-01</t>
  </si>
  <si>
    <t>PA0102-02</t>
  </si>
  <si>
    <t>PA0103-01</t>
  </si>
  <si>
    <t>PA0104-01</t>
  </si>
  <si>
    <t>PA0105-01</t>
  </si>
  <si>
    <t>PA0105-02</t>
  </si>
  <si>
    <t>PA0201-01</t>
  </si>
  <si>
    <t>PA0201-02</t>
  </si>
  <si>
    <t>PA0201-03</t>
  </si>
  <si>
    <t>PA0201-04</t>
  </si>
  <si>
    <t>PA0202-01</t>
  </si>
  <si>
    <t>PA0202-02</t>
  </si>
  <si>
    <t>PA0202-03</t>
  </si>
  <si>
    <t>PA0203-01</t>
  </si>
  <si>
    <t>PA0204-01</t>
  </si>
  <si>
    <t>PA0206-01</t>
  </si>
  <si>
    <t>PA0301-01</t>
  </si>
  <si>
    <t>PA0301-02</t>
  </si>
  <si>
    <t>PA0301-03</t>
  </si>
  <si>
    <t>PA0302-01</t>
  </si>
  <si>
    <t>PA0302-02</t>
  </si>
  <si>
    <t>PA0302-03</t>
  </si>
  <si>
    <t>PA0303-01</t>
  </si>
  <si>
    <t>PA0401-01</t>
  </si>
  <si>
    <t>PA0401-02</t>
  </si>
  <si>
    <t>PA0402-01</t>
  </si>
  <si>
    <t>PA0403-01</t>
  </si>
  <si>
    <t>PA0404-01</t>
  </si>
  <si>
    <t>PA0404-02</t>
  </si>
  <si>
    <t>PA0404-03</t>
  </si>
  <si>
    <t>PA0501-01</t>
  </si>
  <si>
    <t>PA0501-02</t>
  </si>
  <si>
    <t>PA0501-03</t>
  </si>
  <si>
    <t>PA0501-04</t>
  </si>
  <si>
    <t>PA0501-05</t>
  </si>
  <si>
    <t>PA0502-01</t>
  </si>
  <si>
    <t>PA0502-02</t>
  </si>
  <si>
    <t>PA0502-03</t>
  </si>
  <si>
    <t>PA0502-04</t>
  </si>
  <si>
    <t>PA0502-05</t>
  </si>
  <si>
    <t>PA0503-01</t>
  </si>
  <si>
    <t>PA0504-01</t>
  </si>
  <si>
    <t>PA0601-01</t>
  </si>
  <si>
    <t>PA0602-01</t>
  </si>
  <si>
    <t>PA0602-02</t>
  </si>
  <si>
    <t>PA0602-03</t>
  </si>
  <si>
    <t>PA0602-04</t>
  </si>
  <si>
    <t>PA0602-05</t>
  </si>
  <si>
    <t>PA0603-01</t>
  </si>
  <si>
    <t>PA0603-02</t>
  </si>
  <si>
    <t>PA0603-03</t>
  </si>
  <si>
    <t>PA0603-04</t>
  </si>
  <si>
    <t>PA0605-01</t>
  </si>
  <si>
    <t>PA0606-01</t>
  </si>
  <si>
    <t>PA0702-01</t>
  </si>
  <si>
    <t>PA0702-02</t>
  </si>
  <si>
    <t>PA0702-03</t>
  </si>
  <si>
    <t>PA0702-04</t>
  </si>
  <si>
    <t>PA0703-01</t>
  </si>
  <si>
    <t>PA0703-02</t>
  </si>
  <si>
    <t>PA0703-03</t>
  </si>
  <si>
    <t>PA0703-04</t>
  </si>
  <si>
    <t>PA0703-05</t>
  </si>
  <si>
    <t>PA0801-01</t>
  </si>
  <si>
    <t>PA0801-02</t>
  </si>
  <si>
    <t>PA0801-03</t>
  </si>
  <si>
    <t>PA0801-04</t>
  </si>
  <si>
    <t>PA0801-05</t>
  </si>
  <si>
    <t>PA0801-06</t>
  </si>
  <si>
    <t>PA0901-01</t>
  </si>
  <si>
    <t>PA0902-01</t>
  </si>
  <si>
    <t>PA0902-02</t>
  </si>
  <si>
    <t>PA0902-03</t>
  </si>
  <si>
    <t>PA0902-04</t>
  </si>
  <si>
    <t>PA0902-05</t>
  </si>
  <si>
    <t>PA0902-06</t>
  </si>
  <si>
    <t>PA0902-07</t>
  </si>
  <si>
    <t>PA0902-08</t>
  </si>
  <si>
    <t xml:space="preserve">Changes in the reported professionalism of NGOs
• Number of NGO work-programmes developed with clear aims and outcomes linked to monitoring and evaluation
• Changes in scope of work of NGOs
• Number of staff in targeted NGOs
• Number of NGOs achieving appropriate professional accreditation/ recognition/ certification/ registration/ quality assurance
• Number of NGOs producing and publishing annual reports for the first time
• Membership in targeted NGOs
• Number of persons engaged on a regular basis in volunteering with NGOs
</t>
  </si>
  <si>
    <t>PA1001-01</t>
  </si>
  <si>
    <t>PA1001-02</t>
  </si>
  <si>
    <t>PA1001-03</t>
  </si>
  <si>
    <t>PA1001-04</t>
  </si>
  <si>
    <t>PA1001-05</t>
  </si>
  <si>
    <t>PA1001-06</t>
  </si>
  <si>
    <t>PA1001-07</t>
  </si>
  <si>
    <t>PA1001-08</t>
  </si>
  <si>
    <t>PA1002-01</t>
  </si>
  <si>
    <t>PA1002-02</t>
  </si>
  <si>
    <t>PA1002-03</t>
  </si>
  <si>
    <t>PA1002-04</t>
  </si>
  <si>
    <t>PA1003-01</t>
  </si>
  <si>
    <t>PA1003-02</t>
  </si>
  <si>
    <t>PA1003-03</t>
  </si>
  <si>
    <t>PA1003-04</t>
  </si>
  <si>
    <t>PA1004-01</t>
  </si>
  <si>
    <t>PA1004-02</t>
  </si>
  <si>
    <t>PA1004-03</t>
  </si>
  <si>
    <t>PA1004-04</t>
  </si>
  <si>
    <t>PA1004-05</t>
  </si>
  <si>
    <t>PA1004-06</t>
  </si>
  <si>
    <t>PA1004-07</t>
  </si>
  <si>
    <t>PA1005-01</t>
  </si>
  <si>
    <t>PA1005-02</t>
  </si>
  <si>
    <t>PA1005-03</t>
  </si>
  <si>
    <t>PA1006-01</t>
  </si>
  <si>
    <t>PA1006-02</t>
  </si>
  <si>
    <t>PA1006-03</t>
  </si>
  <si>
    <t>PA1007-01</t>
  </si>
  <si>
    <t>PA1007-02</t>
  </si>
  <si>
    <t>PA1007-03</t>
  </si>
  <si>
    <t>PA1007-04</t>
  </si>
  <si>
    <t>PA1007-05</t>
  </si>
  <si>
    <t>PA1007-06</t>
  </si>
  <si>
    <t>PA1007-07</t>
  </si>
  <si>
    <t>PA1007-08</t>
  </si>
  <si>
    <t>PA1007-09</t>
  </si>
  <si>
    <t>PA1007-10</t>
  </si>
  <si>
    <t>PA1007-11</t>
  </si>
  <si>
    <t>PA1008-01</t>
  </si>
  <si>
    <t>PA1008-02</t>
  </si>
  <si>
    <t>PA1009-01</t>
  </si>
  <si>
    <t>PA1009-02</t>
  </si>
  <si>
    <t>PA1009-03</t>
  </si>
  <si>
    <t>PA1009-04</t>
  </si>
  <si>
    <t>PA1009-05</t>
  </si>
  <si>
    <t>PA1010-01</t>
  </si>
  <si>
    <t>PA1010-02</t>
  </si>
  <si>
    <t>PA1101-01</t>
  </si>
  <si>
    <t>PA1101-02</t>
  </si>
  <si>
    <t>PA1102-01</t>
  </si>
  <si>
    <t>PA1102-02</t>
  </si>
  <si>
    <t>PA1103-01</t>
  </si>
  <si>
    <t>PA1103-02</t>
  </si>
  <si>
    <t>PA1104-01</t>
  </si>
  <si>
    <t>PA1104-02</t>
  </si>
  <si>
    <t>PA1104-03</t>
  </si>
  <si>
    <t>PA1104-04</t>
  </si>
  <si>
    <t>PA1105-01</t>
  </si>
  <si>
    <t>PA1105-02</t>
  </si>
  <si>
    <t>PA1105-03</t>
  </si>
  <si>
    <t>PA1105-04</t>
  </si>
  <si>
    <t>PA1105-05</t>
  </si>
  <si>
    <t>PA1105-06</t>
  </si>
  <si>
    <t>PA1106-01</t>
  </si>
  <si>
    <t>PA1106-02</t>
  </si>
  <si>
    <t>PA1106-03</t>
  </si>
  <si>
    <t>PA1201-01</t>
  </si>
  <si>
    <t>PA1201-02</t>
  </si>
  <si>
    <t>PA1201-03</t>
  </si>
  <si>
    <t>PA1202-01</t>
  </si>
  <si>
    <t>PA1202-02</t>
  </si>
  <si>
    <t>PA1202-03</t>
  </si>
  <si>
    <t>PA1203-01</t>
  </si>
  <si>
    <t>PA1203-02</t>
  </si>
  <si>
    <t>PA1203-03</t>
  </si>
  <si>
    <t>PA1203-04</t>
  </si>
  <si>
    <t>PA1204-01</t>
  </si>
  <si>
    <t>PA1205-01</t>
  </si>
  <si>
    <t>PA1301-01</t>
  </si>
  <si>
    <t>PA1302-01</t>
  </si>
  <si>
    <t>PA1302-02</t>
  </si>
  <si>
    <t>PA1305-01</t>
  </si>
  <si>
    <t>PA1305-02</t>
  </si>
  <si>
    <t>PA1305-03</t>
  </si>
  <si>
    <t>PA1306-01</t>
  </si>
  <si>
    <t>PA1306-02</t>
  </si>
  <si>
    <t>PA1306-03</t>
  </si>
  <si>
    <t>PA1306-04</t>
  </si>
  <si>
    <t>PA1308-01</t>
  </si>
  <si>
    <t>PA1308-02</t>
  </si>
  <si>
    <t>PA1308-03</t>
  </si>
  <si>
    <t>PA1308-04</t>
  </si>
  <si>
    <t>PA1308-05</t>
  </si>
  <si>
    <t>PA1308-06</t>
  </si>
  <si>
    <t>PA1308-07</t>
  </si>
  <si>
    <t>PA1308-08</t>
  </si>
  <si>
    <t>PA1308-09</t>
  </si>
  <si>
    <t>PA1309-01</t>
  </si>
  <si>
    <t>PA1309-02</t>
  </si>
  <si>
    <t>PA1309-03</t>
  </si>
  <si>
    <t>PA1309-04</t>
  </si>
  <si>
    <t>PA1309-05</t>
  </si>
  <si>
    <t>PA1310-01</t>
  </si>
  <si>
    <t>PA1310-02</t>
  </si>
  <si>
    <t>PA1310-03</t>
  </si>
  <si>
    <t>PA1311-01</t>
  </si>
  <si>
    <t>PA1311-02</t>
  </si>
  <si>
    <t>PA1401-01</t>
  </si>
  <si>
    <t>PA1401-04</t>
  </si>
  <si>
    <t>PA1402-01</t>
  </si>
  <si>
    <t>PA1403-01</t>
  </si>
  <si>
    <t>PA1404-01</t>
  </si>
  <si>
    <t>PA1404-04</t>
  </si>
  <si>
    <t>PA1404-05</t>
  </si>
  <si>
    <t>PA1405-01</t>
  </si>
  <si>
    <t>PA1406-01</t>
  </si>
  <si>
    <t>PA1406-02</t>
  </si>
  <si>
    <t>PA1407-01</t>
  </si>
  <si>
    <t>Improved performance (To be based on survey of the organisations and networks, i.e.the ability to form successful and productive working relationships with other organisations doing similar or related work, including government agencies, for-profit companies, regulating authorities and other NGOs, technical capacity of staff in relevant (gender) issues etc)</t>
  </si>
  <si>
    <t>PA1408-01</t>
  </si>
  <si>
    <t>PA1501-01</t>
  </si>
  <si>
    <t>PA1501-02</t>
  </si>
  <si>
    <t>PA1502-01</t>
  </si>
  <si>
    <t>PA1601-01</t>
  </si>
  <si>
    <t>PA1601-02</t>
  </si>
  <si>
    <t>PA1601-03</t>
  </si>
  <si>
    <t>PA1601-04</t>
  </si>
  <si>
    <t>PA1602-01</t>
  </si>
  <si>
    <t>PA1604-01</t>
  </si>
  <si>
    <t>PA1604-02</t>
  </si>
  <si>
    <t>PA1604-03</t>
  </si>
  <si>
    <t>PA1604-04</t>
  </si>
  <si>
    <t>PA1604-05</t>
  </si>
  <si>
    <t>PA1701-01</t>
  </si>
  <si>
    <t>PA1701-02</t>
  </si>
  <si>
    <t>PA1701-03</t>
  </si>
  <si>
    <t>PA1701-04</t>
  </si>
  <si>
    <t>PA1701-05</t>
  </si>
  <si>
    <t>PA1701-06</t>
  </si>
  <si>
    <t>PA1701-07</t>
  </si>
  <si>
    <t>PA1701-08</t>
  </si>
  <si>
    <t>PA1702-01</t>
  </si>
  <si>
    <t>PA1702-02</t>
  </si>
  <si>
    <t>PA1702-03</t>
  </si>
  <si>
    <t>PA1702-04</t>
  </si>
  <si>
    <t>PA1702-05</t>
  </si>
  <si>
    <t>PA1703-01</t>
  </si>
  <si>
    <t>PA1801-01</t>
  </si>
  <si>
    <t>PA1801-02</t>
  </si>
  <si>
    <t>PA1801-03</t>
  </si>
  <si>
    <t>PA1801-04</t>
  </si>
  <si>
    <t>PA1801-05</t>
  </si>
  <si>
    <t>PA1802-01</t>
  </si>
  <si>
    <t>PA1802-02</t>
  </si>
  <si>
    <t>PA1802-03</t>
  </si>
  <si>
    <t>PA1802-04</t>
  </si>
  <si>
    <t>PA1802-05</t>
  </si>
  <si>
    <t>PA1802-06</t>
  </si>
  <si>
    <t>PA1802-07</t>
  </si>
  <si>
    <t>PA1802-08</t>
  </si>
  <si>
    <t>PA1802-09</t>
  </si>
  <si>
    <t>PA1803-01</t>
  </si>
  <si>
    <t>PA1803-02</t>
  </si>
  <si>
    <t>PA1803-03</t>
  </si>
  <si>
    <t>PA1804-01</t>
  </si>
  <si>
    <t>PA1804-02</t>
  </si>
  <si>
    <t>PA1901-01</t>
  </si>
  <si>
    <t>PA1901-02</t>
  </si>
  <si>
    <t>PA1901-03</t>
  </si>
  <si>
    <t>PA1902-01</t>
  </si>
  <si>
    <t>PA1902-02</t>
  </si>
  <si>
    <t>PA1903-01</t>
  </si>
  <si>
    <t>PA2001-01</t>
  </si>
  <si>
    <t>PA2002-01</t>
  </si>
  <si>
    <t>PA2101-01</t>
  </si>
  <si>
    <t>PA2101-02</t>
  </si>
  <si>
    <t>PA2102-01</t>
  </si>
  <si>
    <t>PA2102-02</t>
  </si>
  <si>
    <t>PA2102-03</t>
  </si>
  <si>
    <t>PA2102-04</t>
  </si>
  <si>
    <t>PA2102-05</t>
  </si>
  <si>
    <t>PA2103-01</t>
  </si>
  <si>
    <t>PA2103-02</t>
  </si>
  <si>
    <t>PA2103-03</t>
  </si>
  <si>
    <t>PA2103-04</t>
  </si>
  <si>
    <t>PA2201-02</t>
  </si>
  <si>
    <t>PA2201-03</t>
  </si>
  <si>
    <t>PA2201-04</t>
  </si>
  <si>
    <t>PA2205-01</t>
  </si>
  <si>
    <t>PA2205-02</t>
  </si>
  <si>
    <t>PA2205-03</t>
  </si>
  <si>
    <t>PA2205-04</t>
  </si>
  <si>
    <t>PA2205-05</t>
  </si>
  <si>
    <t>PA2205-06</t>
  </si>
  <si>
    <t>PA2206-02</t>
  </si>
  <si>
    <t>PA2301-01</t>
  </si>
  <si>
    <t>PA2301-02</t>
  </si>
  <si>
    <t>PA2301-03</t>
  </si>
  <si>
    <t>PA2301-04</t>
  </si>
  <si>
    <t>PA2301-05</t>
  </si>
  <si>
    <t>PA2302-01</t>
  </si>
  <si>
    <t>PA2302-02</t>
  </si>
  <si>
    <t>PA2302-03</t>
  </si>
  <si>
    <t>PA2302-04</t>
  </si>
  <si>
    <t>PA2302-05</t>
  </si>
  <si>
    <t>PA2302-06</t>
  </si>
  <si>
    <t>PA2302-07</t>
  </si>
  <si>
    <t>PA2302-08</t>
  </si>
  <si>
    <t>PA2302-09</t>
  </si>
  <si>
    <t>PA2302-10</t>
  </si>
  <si>
    <t>PA2302-11</t>
  </si>
  <si>
    <t>PA2302-12</t>
  </si>
  <si>
    <t>PA2302-13</t>
  </si>
  <si>
    <t>PA2302-14</t>
  </si>
  <si>
    <t>PA2401-01</t>
  </si>
  <si>
    <t>PA2401-02</t>
  </si>
  <si>
    <t>PA2402-01</t>
  </si>
  <si>
    <t>PA2501-01</t>
  </si>
  <si>
    <t>PA2502-01</t>
  </si>
  <si>
    <t>PA2503-01</t>
  </si>
  <si>
    <t>PA2601-01</t>
  </si>
  <si>
    <t>PA2601-02</t>
  </si>
  <si>
    <t>PA2601-03</t>
  </si>
  <si>
    <t>PA2601-04</t>
  </si>
  <si>
    <t>PA2601-05</t>
  </si>
  <si>
    <t>Number of new developed and implemented health and/or social care services for children and youth</t>
  </si>
  <si>
    <t>Number of newly developed and implemented health and/or social care services for children and youth</t>
  </si>
  <si>
    <t>Number of measures aimed to enforce restorative justice approach to juvenile justice</t>
  </si>
  <si>
    <t>Number of newly developed and/or enforced legislation aimed to meet international standards related to children in conflict with the law</t>
  </si>
  <si>
    <t>Number of training courses in the field of juvenile justice</t>
  </si>
  <si>
    <t>Number of young offenders directly benefiting re-integration society activities</t>
  </si>
  <si>
    <t>1 Kopsavilkums</t>
  </si>
  <si>
    <t>2 Pamatinformācija</t>
  </si>
  <si>
    <t>Norādiet pamatinformāciju par programmu, lai to identificētu:</t>
  </si>
  <si>
    <t>Saņēmējvalsts</t>
  </si>
  <si>
    <t>Programmas nosaukums, kas norādīts SM:</t>
  </si>
  <si>
    <t>5 Programmas mērķi un indikatori</t>
  </si>
  <si>
    <t>5.1 Programmas mērķis (plānotā ietekme)</t>
  </si>
  <si>
    <t>5.2 Programmas joma un plānotie rezultāti</t>
  </si>
  <si>
    <t>Programmas joma</t>
  </si>
  <si>
    <t>Programmas paredzamais rezultāts</t>
  </si>
  <si>
    <t>Programmas plānoto rezultātu indikatori</t>
  </si>
  <si>
    <t>Plānotais rezultāts</t>
  </si>
  <si>
    <t>Šūna tiek aizpildīta automātiski, pamatojoties uz iepriekš sniegto informāciju</t>
  </si>
  <si>
    <t>Indikatori</t>
  </si>
  <si>
    <t>Pārbaudes avots</t>
  </si>
  <si>
    <t>Standarta indikators</t>
  </si>
  <si>
    <t>Papildu indikators</t>
  </si>
  <si>
    <t>5.3 Programmas iznākumi</t>
  </si>
  <si>
    <t>Programmas plānoto iznākumu indikatori</t>
  </si>
  <si>
    <t>6 Programmas mērķa grupas</t>
  </si>
  <si>
    <t>Mērķa grupas</t>
  </si>
  <si>
    <t>izvēlne</t>
  </si>
  <si>
    <t>Ja cita, norādīt</t>
  </si>
  <si>
    <t>Rezultāts</t>
  </si>
  <si>
    <t>7 Riski un neskaidrības</t>
  </si>
  <si>
    <t>8.1 Donoru programmas partneris(-i)</t>
  </si>
  <si>
    <t>Programmas var tikt sagatavotas un ieviestas sadarbībā starp vienu vai vairākām juridiskām personām saņēmējvalstī un vienu vai vairākām juridiskām personām donorvalstī(-s).</t>
  </si>
  <si>
    <r>
      <t>Informācija par donoru programmas partneri (nosaukums, kontaktinformācija) jānorāda Excel lapā "</t>
    </r>
    <r>
      <rPr>
        <sz val="10"/>
        <color indexed="17"/>
        <rFont val="Calibri"/>
        <family val="2"/>
      </rPr>
      <t>Contact Info".</t>
    </r>
  </si>
  <si>
    <t>8.2 Donoru partnerības projekti</t>
  </si>
  <si>
    <t>Pasākums B</t>
  </si>
  <si>
    <t>10 Mazās grantu shēmas</t>
  </si>
  <si>
    <t>Vai šajā programmā ir mazās grantu shēmas?</t>
  </si>
  <si>
    <t>11 Horizontālie jautājumi</t>
  </si>
  <si>
    <t>13 Informācija un publicitāte</t>
  </si>
  <si>
    <t>14 Pārvaldība</t>
  </si>
  <si>
    <t>14.1 Pārvaldības struktūra</t>
  </si>
  <si>
    <t>Ja sadarbības komiteja tiek veidota, nākamajā tabulā norādīt komitejas locekļus un funkcijas.</t>
  </si>
  <si>
    <t>Nr.</t>
  </si>
  <si>
    <t>Nosaukums</t>
  </si>
  <si>
    <t>Vārds</t>
  </si>
  <si>
    <t>Uzvārds</t>
  </si>
  <si>
    <t>Iestāde</t>
  </si>
  <si>
    <t>Pārstāvētā institūcija</t>
  </si>
  <si>
    <t>Funkcija</t>
  </si>
  <si>
    <t>14.2 Laika grafiks</t>
  </si>
  <si>
    <t xml:space="preserve">Plānotais sākums: </t>
  </si>
  <si>
    <t>mēnesis</t>
  </si>
  <si>
    <t>gads</t>
  </si>
  <si>
    <t>14.3 Konkursi</t>
  </si>
  <si>
    <t>Programmas rezultāti</t>
  </si>
  <si>
    <t>Atklāta konkursa publicēšanas datums</t>
  </si>
  <si>
    <t>Plānotais sākuma datums
(mm/gg)</t>
  </si>
  <si>
    <t>Atlases periods</t>
  </si>
  <si>
    <t>Projekta ilgums</t>
  </si>
  <si>
    <t>Maksimālais ilgums (mēnešos)</t>
  </si>
  <si>
    <t>Minimālais ilgums (mēnešos)</t>
  </si>
  <si>
    <t>Līdzfinansējums:</t>
  </si>
  <si>
    <t>Atlikušās projekta izmaksas segs vai uzņemsies gala saņēmējs.</t>
  </si>
  <si>
    <t>14.4 Projektu atlase</t>
  </si>
  <si>
    <t>15 Budžets</t>
  </si>
  <si>
    <t>15.1 Budžeta pozīcijas</t>
  </si>
  <si>
    <t>Summas rozā šūnās tiek aprēķinātas automātiski</t>
  </si>
  <si>
    <t>Nerakstīt rozā šūnās</t>
  </si>
  <si>
    <t>EEZ/Norvēģija
(a)</t>
  </si>
  <si>
    <t>Valsts līdzfinansējums
 (b)</t>
  </si>
  <si>
    <t>Kopējie izdevumi
(e)=(c )+(d)</t>
  </si>
  <si>
    <t>Papildu darbības</t>
  </si>
  <si>
    <t>Rezerve zaudējumiem valūtas maiņas rezultātā</t>
  </si>
  <si>
    <t>Kopā</t>
  </si>
  <si>
    <t>Budžeta pozīcija</t>
  </si>
  <si>
    <t>Izmaksu kategorija</t>
  </si>
  <si>
    <t>Sagatavošanās programmas ieviešanai</t>
  </si>
  <si>
    <t>Projektu izvērtēšana un atlase</t>
  </si>
  <si>
    <t>Maksājumu pieprasījumu pārbaude, maksājumu veikšana</t>
  </si>
  <si>
    <t>Projektu uzraudzība</t>
  </si>
  <si>
    <t>PA19.2 Increased higher education student and staff mobility between Beneficiary and EEA EFTA States</t>
  </si>
  <si>
    <t>PA19.3 Increased mobility of education sector staff at all levels of education between Beneficiary and EEA EFTA States</t>
  </si>
  <si>
    <t>PA20.1 CO2 captured and safely stored</t>
  </si>
  <si>
    <t>PA20.2 Increased knowledge and transnational cooperation on CCS</t>
  </si>
  <si>
    <t>PA21.1 Increased green job creation and entrepreneurship</t>
  </si>
  <si>
    <t>Number of internationally refereed scientific publications</t>
  </si>
  <si>
    <t>Number of scientific publications</t>
  </si>
  <si>
    <t xml:space="preserve">Number of submitted and ranked projects in the EUs Framework Programmes  for research </t>
  </si>
  <si>
    <t>Gross domestic expenditure on R&amp;D</t>
  </si>
  <si>
    <t xml:space="preserve">R&amp;D expenditure as a percentage of the GDP by source of funds, sector of performance and per capita </t>
  </si>
  <si>
    <t>Percentage of government budget appropriations for R&amp;D</t>
  </si>
  <si>
    <t>Number of patent applications</t>
  </si>
  <si>
    <t>Number of licenses</t>
  </si>
  <si>
    <t>Number of new enterprises</t>
  </si>
  <si>
    <t xml:space="preserve">Number of staff benefiting from a mobility grant under the EEA/NO FM by country, gender, category of staff and level </t>
  </si>
  <si>
    <t>Number of HE students benefiting from a mobility grant from EEA/NO FM by country, gender, level of study, and academic field</t>
  </si>
  <si>
    <t xml:space="preserve">Percentage of HE graduates having had a study period abroad as part of their education by country </t>
  </si>
  <si>
    <t>Number of joint study programmes developed between Higher Education Institutions by country and level</t>
  </si>
  <si>
    <t>Number of long term relationships established between institutions by country and level of education sector</t>
  </si>
  <si>
    <t>Number of staff participating in mobility by sector: vocational training/education, adult education, school education. , disaggregated by gender</t>
  </si>
  <si>
    <t>Number of characterisations and assessments of potential storage complexes and surrounding areas in line with the CCS Directive</t>
  </si>
  <si>
    <t>Collective bargaining coverage rate</t>
  </si>
  <si>
    <t>Union density rate</t>
  </si>
  <si>
    <t>Percentage of enterprises belonging to employer organization [rate]</t>
  </si>
  <si>
    <t>Number of women on board rooms</t>
  </si>
  <si>
    <t>Pay gap between women and men</t>
  </si>
  <si>
    <t>Number of written Fair Hiring / Recruiting Policies adopted by targeted enterprises.</t>
  </si>
  <si>
    <t>Number of written Fair Career Advancement Policies adopted by targeted enterprises.</t>
  </si>
  <si>
    <t>Number of Fair Compensation Practices adopted by targeted enterprises.</t>
  </si>
  <si>
    <t>Number of Sexual Harassment Policies adopted by targeted enterprises.</t>
  </si>
  <si>
    <t>PA25.2 Enhanced institutional capacity and human resources development in public institutions, local and regional authorities in the Beneficiary States</t>
  </si>
  <si>
    <t xml:space="preserve">PA26.1 Closer contact and cooperation between local and regional institutions and NGOs on both sides of the EU external border </t>
  </si>
  <si>
    <t>PA26.2 Greater understanding of common cross-border challenges and opportunities</t>
  </si>
  <si>
    <t>PA26.3 Local and regional institutions and NGOs are enhancing knowledge and skills for developing cross-border cooperation</t>
  </si>
  <si>
    <t>PA26.4 Mitigation of existing barriers to cross-border cooperation</t>
  </si>
  <si>
    <t>PA26.5 New and innovative forms of cross-border cooperation developed</t>
  </si>
  <si>
    <t xml:space="preserve">PA27.1 Developed resources for all levels of health care </t>
  </si>
  <si>
    <t>PA27.2 Improved access to and quality of health services for elderly people</t>
  </si>
  <si>
    <t xml:space="preserve">PA27.3 Improved access to and quality of health services including reproductive and preventive child health care </t>
  </si>
  <si>
    <t>PA27.4 Improved food safety and increased access to information about food safety and health for consumers, public authorities and industry</t>
  </si>
  <si>
    <t xml:space="preserve">PA27.5 Improved governance in health care </t>
  </si>
  <si>
    <t xml:space="preserve">PA27.6 Improved mental health services </t>
  </si>
  <si>
    <t xml:space="preserve">PA27.7 Improved prevention and treatment of communicable diseases (including HIV/AIDS and TB) </t>
  </si>
  <si>
    <t>PA27.8 Life-style related diseases prevented or reduced</t>
  </si>
  <si>
    <t>PA27.9 National health registries and health information systems, data management and use improved</t>
  </si>
  <si>
    <t xml:space="preserve">PA27.10 Reduced inequalities between user groups </t>
  </si>
  <si>
    <t xml:space="preserve">PA27.11 Strengthened financing systems </t>
  </si>
  <si>
    <t>PA28.1 Awareness raised and research on gender issues promoted</t>
  </si>
  <si>
    <t>PA28.2 Balance between work, private and family life improved</t>
  </si>
  <si>
    <t>PA28.3 Capacity of gender equality organisations and networks strengthened</t>
  </si>
  <si>
    <t>PA28.4 Gender balance on company boards improved</t>
  </si>
  <si>
    <t>PA28.5 Gender equality ombudspersons/authorities established</t>
  </si>
  <si>
    <t>PA28.6 Gender issues across policies and practices mainstreamed</t>
  </si>
  <si>
    <t>PA28.7 Gender pay gap reduced</t>
  </si>
  <si>
    <t>PA28.8 Successful national policies and best practices on gender equality exchanged</t>
  </si>
  <si>
    <t>PA29.1 Domestic violence reduced</t>
  </si>
  <si>
    <t>PA29.2 Gender-based violence reduced</t>
  </si>
  <si>
    <t>PA29.3 Victims of trafficking supported</t>
  </si>
  <si>
    <t>PA30.1 Development and improvement of structures, systems and technical equipment in order to improve the implementation of the Schengen acquis</t>
  </si>
  <si>
    <t>PA30.2 Improved capacity to prevent and combat cross-border and organized crime, including trafficking in human beings and itinerant criminal groups</t>
  </si>
  <si>
    <t>PA30.3 Improved cooperation between the authorities and relevant stakeholders, including non-governmental organisations, in assisting victims of trafficking</t>
  </si>
  <si>
    <t>PA30.4 Strengthening of the cooperation between the police in the Schengen Member States</t>
  </si>
  <si>
    <t>PA31.1 Alternative dispute resolutions developed (restorative justice)</t>
  </si>
  <si>
    <t xml:space="preserve">PA31.2 Improved access to justice, including for vulnerable persons (e.g. victims, minors, minorities) </t>
  </si>
  <si>
    <t>PA31.3 Improved efficiency of the court systems, including the development of systems for case handling</t>
  </si>
  <si>
    <t xml:space="preserve">PA31.4 Increased competence of actors within the judiciary </t>
  </si>
  <si>
    <t>PA32.1 Improved competences of both inmates and prison staff</t>
  </si>
  <si>
    <t>PA32.2 Increased application of alternatives to prison</t>
  </si>
  <si>
    <t>PA32.3 Increased focus on vulnerable groups in prison</t>
  </si>
  <si>
    <t>PA32.4 Overcome challenges connected to growing prison populations and prison overcrowding</t>
  </si>
  <si>
    <t>Outcomes</t>
  </si>
  <si>
    <t>PA0106</t>
  </si>
  <si>
    <t>PA0205</t>
  </si>
  <si>
    <t>Programme_outcomes</t>
  </si>
  <si>
    <t>PA0101 More integrated management of marine and inland water resources</t>
  </si>
  <si>
    <t xml:space="preserve">PA0102 Established environmental targets and management plans for marine and inland waters </t>
  </si>
  <si>
    <t>PA0103 Improved water management infrastructure</t>
  </si>
  <si>
    <t>PA0104 Improved monitoring of marine waters</t>
  </si>
  <si>
    <t>PA0105 Increased capacity for assessing and predicting environmental status in marine and inland waters</t>
  </si>
  <si>
    <t>PA0106 Increased awareness of and education in integrated marine and inland water management</t>
  </si>
  <si>
    <t>PA0201 Increased capacity to manage and monitor Natura 2000 sites effectively</t>
  </si>
  <si>
    <t xml:space="preserve">PA0202 Avoided fragmentation of ecosystems </t>
  </si>
  <si>
    <t>PA0203 Increased protection of Natura 2000 sites against external disruptive influences through the establishment of buffer zones</t>
  </si>
  <si>
    <t>PA0204 Increased protection of native ecosystems against invasive alien species</t>
  </si>
  <si>
    <t>PA0205 Increased awareness of and education in biodiversity and ecosystem services, including awareness of and education in the linkage between biodiversity and climate change, and economic valuation of ecosystems</t>
  </si>
  <si>
    <t>PA0206 Improved integration of biodiversity considerations in sectoral policies and legislation</t>
  </si>
  <si>
    <t>PA0207 Increased capacity within environmental NGOs promoting biodiversity</t>
  </si>
  <si>
    <t>PA31 - Judicial capacity-building and cooperation</t>
  </si>
  <si>
    <t>PA32 - Correctional services, including non-custodial sanctions</t>
  </si>
  <si>
    <t>(€)</t>
  </si>
  <si>
    <t>---</t>
  </si>
  <si>
    <t>Mr</t>
  </si>
  <si>
    <t>Mrs</t>
  </si>
  <si>
    <t>Miss</t>
  </si>
  <si>
    <t>Ms</t>
  </si>
  <si>
    <t>Dr</t>
  </si>
  <si>
    <t>Prof.</t>
  </si>
  <si>
    <t>Other</t>
  </si>
  <si>
    <t>United Kingdom</t>
  </si>
  <si>
    <t>XX</t>
  </si>
  <si>
    <t>XXX</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</si>
  <si>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</si>
  <si>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</si>
  <si>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</si>
  <si>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</si>
  <si>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</si>
  <si>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</si>
  <si>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</si>
  <si>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</si>
  <si>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</si>
  <si>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</si>
  <si>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</si>
  <si>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</si>
  <si>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</si>
  <si>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</si>
  <si>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</si>
  <si>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</si>
  <si>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</si>
  <si>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</si>
  <si>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</si>
  <si>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</si>
  <si>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</si>
  <si>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</si>
  <si>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</si>
  <si>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</si>
  <si>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</si>
  <si>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</si>
  <si>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</si>
  <si>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</si>
  <si>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</si>
  <si>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</si>
  <si>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</si>
  <si>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2010</t>
  </si>
  <si>
    <t>2011</t>
  </si>
  <si>
    <t>2012</t>
  </si>
  <si>
    <t>European Commission</t>
  </si>
  <si>
    <t xml:space="preserve"> (€)</t>
  </si>
  <si>
    <t>Unit cost</t>
  </si>
  <si>
    <t>Local/Regional NGO</t>
  </si>
  <si>
    <t>National NGO</t>
  </si>
  <si>
    <t>International NGO</t>
  </si>
  <si>
    <t>Foundation</t>
  </si>
  <si>
    <t>%</t>
  </si>
  <si>
    <t>Increased protection of native ecosystems against invasive alien species</t>
  </si>
  <si>
    <t>Improved integration of biodiversity considerations in sectoral policies and legislation</t>
  </si>
  <si>
    <t>Increased capacity within environmental NGOs promoting biodiversity</t>
  </si>
  <si>
    <t>FMO</t>
  </si>
  <si>
    <t>Indicator</t>
  </si>
  <si>
    <t>Number of marine strategies updated/developed, c.f. MSFD Article 5</t>
  </si>
  <si>
    <t>Number of programme of measures designed/updated/reviewed, c.f. MSFD Article 5/WFD Article 11</t>
  </si>
  <si>
    <t>Number of River Basin Districts that have established cross-sectorial arenas for river basin management plans (RBMP) development and policy integration</t>
  </si>
  <si>
    <t>Number of environmental targets established, c.f. MSFD Article 5</t>
  </si>
  <si>
    <t>Number of river basin management plans updated/developed, c.f. WFD Article 13</t>
  </si>
  <si>
    <t>Number of environmental monitoring programmes implemented</t>
  </si>
  <si>
    <t>Number of water quality criteria systems established</t>
  </si>
  <si>
    <t>Number water catchment models developed</t>
  </si>
  <si>
    <t>Number of management plans for Natura 2000 areas created</t>
  </si>
  <si>
    <t>Number of management plans for Natura 2000 areas created, improved and/or implemented</t>
  </si>
  <si>
    <t>Number of management plans for Natura 2000 areas implemented</t>
  </si>
  <si>
    <t>Number of management plans for Natura 2000 areas improved</t>
  </si>
  <si>
    <t>Area of green corridor(s) established in km2</t>
  </si>
  <si>
    <t>Wetlands protected/reclaimed in km2</t>
  </si>
  <si>
    <t>Area of buffer zone(s) established in km2</t>
  </si>
  <si>
    <t>Number of preventive actions towards invasive alien species</t>
  </si>
  <si>
    <t>Number of sectors with increased reporting on biodiversity and ecosystem services indicators</t>
  </si>
  <si>
    <t>Number of new and revised environmental permits issued in accordance with the IPPC Directive</t>
  </si>
  <si>
    <t>Number of new sectors with regular risk based inspections in line with the IPPC directive</t>
  </si>
  <si>
    <t>Number of systems for risk-based inspections developed/supported/enhanced</t>
  </si>
  <si>
    <t>No of deviations from environmental permits per annum/(area/sector)</t>
  </si>
  <si>
    <t>Number of parcels of ownership registered in digital immovable property rights registers</t>
  </si>
  <si>
    <t>Number of public authorities that link their spatial datasets to the INSPIRE network</t>
  </si>
  <si>
    <t>Number of enquires answered by the REACH help-desks annually</t>
  </si>
  <si>
    <t>Number of national REACH help-desks supported/enhanced</t>
  </si>
  <si>
    <t>Number of deviations in permits in industries related to EU chemicals and hazardous waste legislation</t>
  </si>
  <si>
    <t>Number of national strategies for management of hazardous waste developed</t>
  </si>
  <si>
    <t>Number of new hazardous substances monitored regularly in environment</t>
  </si>
  <si>
    <t>Number of targeted industries with EMS systems</t>
  </si>
  <si>
    <t>Estimated CO2 reduction and/or avoidance in tonnes/year</t>
  </si>
  <si>
    <t>Estimated energy saved in MWh/year</t>
  </si>
  <si>
    <t>Estimated NOx reduction and/or avoidance in kg/year</t>
  </si>
  <si>
    <t>Estimated PMx reduction and/or avoidance in tonnes/year</t>
  </si>
  <si>
    <t>Estimated SO2 reduction and/or avoidance in kg/year</t>
  </si>
  <si>
    <t>Number of enterprises that have applied an environmental management system</t>
  </si>
  <si>
    <t>Estimated renewable energy production (heat and electricity) in MWh/year</t>
  </si>
  <si>
    <t>Number of green investment schemes developed</t>
  </si>
  <si>
    <t>Number of adaptation strategies developed at national level</t>
  </si>
  <si>
    <t>PA0301 Strengthened capacity of environmental authorities in relation to integrated planning and control</t>
  </si>
  <si>
    <t>PA0302 Improved environmental information on impact, status and trends</t>
  </si>
  <si>
    <t>PA0303 Increased exchange of information on environmental impact, status and trends between Beneficiary States and other EU Member States</t>
  </si>
  <si>
    <t>PA0304 Increased awareness of and education in environmental monitoring and integrated planning and control</t>
  </si>
  <si>
    <t xml:space="preserve">PA0401 Strengthened capacity to enforce and implement EU chemicals and hazardous waste legislation </t>
  </si>
  <si>
    <t>PA0402 Increased industry compliance with EU chemicals and hazardous waste legislation</t>
  </si>
  <si>
    <t>PA0403 Developed strategies for authorities’ management of hazardous waste</t>
  </si>
  <si>
    <t>PA0404 Improved monitoring of hazardous substances in the environment</t>
  </si>
  <si>
    <t>PA0405 Hazardous waste managed in an environmentally sound manner</t>
  </si>
  <si>
    <t>PA0406 Increased awareness of and education in hazardous substances</t>
  </si>
  <si>
    <t>PA0501 Improved energy efficiency in buildings</t>
  </si>
  <si>
    <t>Estimated waste reduction and/or avoidance in tonnes/year</t>
  </si>
  <si>
    <t>Number of environmental technologies applied</t>
  </si>
  <si>
    <t>Number of established civil dialogue mechanisms</t>
  </si>
  <si>
    <t>Number of people from vulnerable groups (e.g. Roma, people with disabilities; disadvantaged youth etc) benefiting from improved access to social servives, disaggregated by gender</t>
  </si>
  <si>
    <t xml:space="preserve">Number of persons engaged on a regular basis in volunteering with NGOs </t>
  </si>
  <si>
    <t>Number of NGOs reporting increase in membership of their organization and increased outreach to citizens</t>
  </si>
  <si>
    <t>Number of citizens participating in NGO activities</t>
  </si>
  <si>
    <t xml:space="preserve">Number of public/NGO consultations organized </t>
  </si>
  <si>
    <t xml:space="preserve">Number of established civil dialogue mechanisms </t>
  </si>
  <si>
    <t>Evidence of increased local citizen engagement in citizen action organized by NGOs E.g. petitions signed; letters written; councilors and MPs contacted; meetings arranged bringing citizens and government together</t>
  </si>
  <si>
    <t>Number of national/local NGO coalitions and platforms newly created</t>
  </si>
  <si>
    <t xml:space="preserve">Number of NGOs reporting increased engagement in policy and decision-making with local, regional and national governments (in line with Council of Europe Guidelines on participation in decision-making by NGOs) </t>
  </si>
  <si>
    <t>Reported changes in attitudes on the part of local authorities to NGOs (increased understanding, willingness to work more closely with them etc)</t>
  </si>
  <si>
    <t>Number of formal cross-sectoral partnerships facilitating participation of NGOs with public authorities</t>
  </si>
  <si>
    <t>Number of NGO peer reviews</t>
  </si>
  <si>
    <t>Number of partnership activities between NGOs and media</t>
  </si>
  <si>
    <t>Number of NGOs engaged in activities in partnership with local authorities and state institutions, including number of established civil dialogue mechanisms</t>
  </si>
  <si>
    <t>Number of NGOs which secure access to citizens rights/redress</t>
  </si>
  <si>
    <t>Number of NGOs including human rights issues and promotion in their work plans and activities</t>
  </si>
  <si>
    <t>Number of citizens who secure access to rights/redress through the work of NGOs</t>
  </si>
  <si>
    <t>Number of Child Labor Policies  adopted by targeted enterprises.</t>
  </si>
  <si>
    <t>Number of staff benefiting from a mobility grant under the NO FM by country, gender, category of staff and level</t>
  </si>
  <si>
    <t>Number of HE students benefiting from a mobility grant from NO FM by country, gender, level of study, and academic field</t>
  </si>
  <si>
    <t>Percentage of HE graduates having had a study period abroad as part of their education by country</t>
  </si>
  <si>
    <t xml:space="preserve">Number of joint study programmes developed between Higher Education Institutions by country and level </t>
  </si>
  <si>
    <t>Increased and strengthened cooperation between public institutions, local and regional authorities in the Beneficiary States and similar institutions and authorities in Norway</t>
  </si>
  <si>
    <t>Survey indicator (Satisfaction with cooperation, quality of cooperation, perceived synergies)</t>
  </si>
  <si>
    <t>Increased (internal) performance of targeted institutions in units to be specified (e.g. cost per unit produced, number of people served, average waiting time)</t>
  </si>
  <si>
    <t>Increased satisfaction of customer/recipient/counterparty of targeted institutions</t>
  </si>
  <si>
    <t>Number of new CBC partnerships established</t>
  </si>
  <si>
    <t>number of NGOs actively involved in project implementation</t>
  </si>
  <si>
    <t>number of local or regional authorities/institutions actively involved in project implementation</t>
  </si>
  <si>
    <t>number of sustainable cooperative structures established</t>
  </si>
  <si>
    <t>number of local or regional administrations or organizations offering new types of services or new ways of providing existing services</t>
  </si>
  <si>
    <t>number of people taking part in cross-border events</t>
  </si>
  <si>
    <t>number of people taking part in exchanges</t>
  </si>
  <si>
    <t>Readiness among local partners to cooperate across the border (survey)</t>
  </si>
  <si>
    <t>Changes in attitudes in the border regions regarding border issues (survey)</t>
  </si>
  <si>
    <t>Number of needs’ assessment studies to document the development of primary health care services with a focus on disadvantaged groups</t>
  </si>
  <si>
    <t>Satisfaction level (measured by survey) amongst disadvantaged user groups</t>
  </si>
  <si>
    <t>Number of health professionals trained (master degree or specialist qualifications)</t>
  </si>
  <si>
    <t>Number of implemented equipment and infrastructure development projects</t>
  </si>
  <si>
    <t>Number of implemented projects aimed to strengthen the health systems to face challenges of financial crisis and reduce inequalities in health</t>
  </si>
  <si>
    <t>Rate of health coverage (population per doctor, nurse, midwife etc) in deprived rural areas</t>
  </si>
  <si>
    <t>Number of developed national data collection, monitoring and evaluation systems related to risk factors for non-communicable diseases such as tobacco, obesity, harmful use of alcohol, mental health, suicide, traffic injuries, child health etc</t>
  </si>
  <si>
    <t>Number of improved health centres meeting official standards</t>
  </si>
  <si>
    <t>Number of projects to strengthen surveillance and complaint mechanisms respectively, at national and local levels</t>
  </si>
  <si>
    <t>Expenditure on medical services and goods per age group and disadvantaged groups (measured by studies)</t>
  </si>
  <si>
    <t>Number of studies aimed to assess the needs of current financing systems and make recommendations for improvement</t>
  </si>
  <si>
    <t>Percentage of out-of-pocket patients’ contribution (macro)</t>
  </si>
  <si>
    <t>Number of adopted policies aimed to improve access to and quality of health care service provision</t>
  </si>
  <si>
    <t>Number of developed tailored health surveillance systems and data collection methods in the field of communicable diseases</t>
  </si>
  <si>
    <t>GBV training curriculum developed and in use</t>
  </si>
  <si>
    <t>Number of counselling/treatment programmes for offenders established</t>
  </si>
  <si>
    <t>Number of GBV reports identified by active screening at health center</t>
  </si>
  <si>
    <t>Number of GBV-related assault cases reported</t>
  </si>
  <si>
    <t>Number of national strategies or action plans to combat gender based violence developed</t>
  </si>
  <si>
    <t>Number of phone lines established</t>
  </si>
  <si>
    <t>Number of reported rape survivors receiving health services within three days of incident</t>
  </si>
  <si>
    <t>Number of women’s shelters or crisis centres supported</t>
  </si>
  <si>
    <t>Number of police who successfully complete GBV training</t>
  </si>
  <si>
    <t>Number of Health care staff who successfully complete GBV training, disaggregated by gender</t>
  </si>
  <si>
    <t>Number of Men and boys sensitised on GBV issues</t>
  </si>
  <si>
    <t>Number of Legislation on GBV adopted</t>
  </si>
  <si>
    <t>Number of Organisations preventing and tackling gender-based violence supported</t>
  </si>
  <si>
    <t>Number of technical aids to protect from violence distributed</t>
  </si>
  <si>
    <t>Number of national strategies or action plans to combat domestic violence developed</t>
  </si>
  <si>
    <t>Number of victims of domestic violence benefitting from support services</t>
  </si>
  <si>
    <t>Number of cross border initiatives to combat trafficking in human beings established</t>
  </si>
  <si>
    <t>Well-functioning asylum system in place, enabling asylum-seekers to bring forward their claim for international protection, have their claim processed in due time and be offered accommodation during the processing of their case, or to return</t>
  </si>
  <si>
    <t>PA0606 Improved capacity at national, regional and local level on renewable energy solutions</t>
  </si>
  <si>
    <t>PA0607 Increased awareness of and education in renewable energy solutions</t>
  </si>
  <si>
    <t xml:space="preserve">PA0701 Developed systems for information exchange on climate change adaptation </t>
  </si>
  <si>
    <t xml:space="preserve">PA0702 Developed strategies and measures for adapting to a changing climate </t>
  </si>
  <si>
    <t>PA0703 Increased capacity to assess vulnerability to climate change</t>
  </si>
  <si>
    <t>PA0704 Increased awareness of and education in climate change adaptation</t>
  </si>
  <si>
    <t>PA0801 Measures taken to reduce greenhouse gas emissions in the shipping sector</t>
  </si>
  <si>
    <t>PA0802 Strengthened capacity of relevant authorities to implement climate change-related policy elements</t>
  </si>
  <si>
    <t>PA0803 Increased awareness of and education in how to reduce emissions from ships</t>
  </si>
  <si>
    <t>PA0901 Increased national and international knowledge base of the EEA programme areas on environment and climate change</t>
  </si>
  <si>
    <t>PA0902 Increased development and application of technology that benefits the environment</t>
  </si>
  <si>
    <t>PA1001 Active citizenship fostered</t>
  </si>
  <si>
    <t>Change in attitudes towards ethnic minorities, including Roma (survey)</t>
  </si>
  <si>
    <t>Increased awareness of rights in the field of non-discrimination (survey)</t>
  </si>
  <si>
    <t>Increased proportion of ethnic minorities employed as percentage of total population</t>
  </si>
  <si>
    <t>Increased pubilc consultation (measured as value of proposals made through public consultations)</t>
  </si>
  <si>
    <t>Increased public satisfaction with services delivered (survey - similar to PA 25? Should we standardise a few topics that should be included in the survey? E.g. efficiency, access, etc)</t>
  </si>
  <si>
    <t>Number of new developed family planning services for disabled persons</t>
  </si>
  <si>
    <t>Annual capacity for non communicable diseases diagnosis and/or treatment established (in number of patients)</t>
  </si>
  <si>
    <t>Annual capacity for rare diseases diagnosis and/or treatment established (in number of patients)</t>
  </si>
  <si>
    <t xml:space="preserve">Number of campaigns to reduce stigma of mentally ill people among the general public, and integrate mental patients in the society   </t>
  </si>
  <si>
    <t xml:space="preserve">Number of developed and used health informatics tools   </t>
  </si>
  <si>
    <t>Number of developed\improved data collection and registration systems on health issues</t>
  </si>
  <si>
    <t>Improved satisfaction with the quality of pregnancy/delivery/abortion care among minorities/ women living in disadvantaged areas, verified by surveys (Impact indicators)</t>
  </si>
  <si>
    <t>Number of sick/premature newborns who get improved care</t>
  </si>
  <si>
    <t>Perinatal mortality rate (Impact indicator)</t>
  </si>
  <si>
    <t>Incidents of stroke in younger age groups, disaggregated by gender</t>
  </si>
  <si>
    <t xml:space="preserve">Number of actions aimed to fight obesity </t>
  </si>
  <si>
    <t>Number of developed and/or implemented strategies on lifestyle related risk factors</t>
  </si>
  <si>
    <t>Number of studies assessing the quality of healthy life style interventions for the general public and for specific groups</t>
  </si>
  <si>
    <t xml:space="preserve">Incidents of alcohol related deaths (Impact indicator) </t>
  </si>
  <si>
    <t>Number of people suffering from tobacco related diseases (Impact indicator), disaggregated by gender</t>
  </si>
  <si>
    <t>PA2711 Improved food safety and increased access to information about food safety and health for consumers, public authorities and industry</t>
  </si>
  <si>
    <t>PA2801 Gender issues across policies and practices mainstreamed</t>
  </si>
  <si>
    <t>PA2802 Awareness raised and research on gender issues promoted</t>
  </si>
  <si>
    <t>PA2803 Successful national policies and best practices on gender equality exchanged</t>
  </si>
  <si>
    <t>PA2804 Balance between work, private and family life improved</t>
  </si>
  <si>
    <t>PA2805 Gender balance on company boards improved</t>
  </si>
  <si>
    <t>PA2806 Gender pay gap reduced</t>
  </si>
  <si>
    <t>PA2807 Gender equality ombudspersons/authorities established</t>
  </si>
  <si>
    <t>PA2808 Capacity of gender equality organisations and networks strengthened</t>
  </si>
  <si>
    <t>PA2901 Gender-based violence reduced</t>
  </si>
  <si>
    <t>PA2902 Domestic violence reduced</t>
  </si>
  <si>
    <t>PA2903 Victims of trafficking supported</t>
  </si>
  <si>
    <t>PA3001 Development and improvement of structures, systems and technical equipment in order to improve the implementation of the Schengen acquis</t>
  </si>
  <si>
    <t>PA3002 Strengthening of the cooperation between the police in the Schengen Member States</t>
  </si>
  <si>
    <t>PA3003 Improved capacity to prevent and combat cross-border and organized crime, including trafficking in human beings and itinerant criminal groups</t>
  </si>
  <si>
    <t>PA3004 Improved cooperation between the authorities and relevant stakeholders, including non-governmental organisations, in assisting victims of trafficking</t>
  </si>
  <si>
    <t xml:space="preserve">PA3101 Improved access to justice, including for vulnerable persons (e.g. victims, minors, minorities) </t>
  </si>
  <si>
    <t xml:space="preserve">Awareness of cultural diversity raised and intercultural dialogue strengthened </t>
  </si>
  <si>
    <t>Contemporary art and culture presented and reaching a broader audience</t>
  </si>
  <si>
    <t>Individual citizens’ cultural identity strengthened</t>
  </si>
  <si>
    <t>Increased application of research results</t>
  </si>
  <si>
    <t>Increased research cooperation between the EEA EFTA and Beneficiary States</t>
  </si>
  <si>
    <t>Strengthened research allocations in the Beneficiary States</t>
  </si>
  <si>
    <t>Strengthened research capacity in the Beneficiary States</t>
  </si>
  <si>
    <t>Increased and strengthened institutional cooperation at all levels of the education sector (school education, higher education, vocational training/education and adult education) between Beneficiary and EEA EFTA States</t>
  </si>
  <si>
    <t>Increased higher education student and staff mobility between Beneficiary and EEA EFTA States</t>
  </si>
  <si>
    <t>Increased mobility of education sector staff at all levels of education between Beneficiary and EEA EFTA States</t>
  </si>
  <si>
    <t>Increased research cooperation between Norway and the Beneficiary States</t>
  </si>
  <si>
    <t>Strengthened research capacity in the Beneficiary States and increased application of research results through research cooperation between Norway and the Beneficiary States</t>
  </si>
  <si>
    <t>Increased and strengthened institutional cooperation within the higher education sector between the Beneficiary States and Norway</t>
  </si>
  <si>
    <t>Increased higher education student and staff mobility between Beneficiary States and Norway</t>
  </si>
  <si>
    <t>CO2 captured and safely stored</t>
  </si>
  <si>
    <t>Increased knowledge and transnational cooperation on CCS</t>
  </si>
  <si>
    <t>Increased green job creation and entrepreneurship</t>
  </si>
  <si>
    <t>More use of environmentally friendly technologies</t>
  </si>
  <si>
    <t>Realisation of the business opportunities of greening of the European economy</t>
  </si>
  <si>
    <t>Reduced production of waste and reduced emissions to air, water and ground</t>
  </si>
  <si>
    <t>Advancement of gender equality and non-discrimination in the workplace</t>
  </si>
  <si>
    <t>Enhanced access to employment and participation in the labour market</t>
  </si>
  <si>
    <t>Enhanced focus on the social dimension of workforce mobility</t>
  </si>
  <si>
    <t xml:space="preserve">Enhanced understanding of the benefits of decent work </t>
  </si>
  <si>
    <t>Improved social dialogue and tripartite dialogue structures and practices</t>
  </si>
  <si>
    <t xml:space="preserve">Improvement of work, family and private life balance </t>
  </si>
  <si>
    <t>Worker adaptability and lifelong learning opportunities improved</t>
  </si>
  <si>
    <t>Domestic violence reduced</t>
  </si>
  <si>
    <t>Gender-based violence reduced</t>
  </si>
  <si>
    <t>Victims of trafficking supported</t>
  </si>
  <si>
    <t>Development and improvement of structures, systems and technical equipment in order to improve the implementation of the Schengen acquis</t>
  </si>
  <si>
    <t>Improved capacity to prevent and combat cross-border and organized crime, including trafficking in human beings and itinerant criminal groups</t>
  </si>
  <si>
    <t>Improved cooperation between the authorities and relevant stakeholders, including non-governmental organisations, in assisting victims of trafficking</t>
  </si>
  <si>
    <t>Strengthening of the cooperation between the police in the Schengen Member States</t>
  </si>
  <si>
    <t>Alternative dispute resolutions developed (restorative justice)</t>
  </si>
  <si>
    <t xml:space="preserve">Improved access to justice, including for vulnerable persons (e.g. victims, minors, minorities) </t>
  </si>
  <si>
    <t>Improved efficiency of the court systems, including the development of systems for case handling</t>
  </si>
  <si>
    <t xml:space="preserve">Increased competence of actors within the judiciary </t>
  </si>
  <si>
    <t>Improved competences of both inmates and prison staff</t>
  </si>
  <si>
    <t>Increased application of alternatives to prison</t>
  </si>
  <si>
    <t>Increased focus on vulnerable groups in prison</t>
  </si>
  <si>
    <t>Overcome challenges connected to growing prison populations and prison overcrowding</t>
  </si>
  <si>
    <t>Programme_Areas</t>
  </si>
  <si>
    <t>PA01</t>
  </si>
  <si>
    <t>PA02</t>
  </si>
  <si>
    <t>PA03</t>
  </si>
  <si>
    <t>PA04</t>
  </si>
  <si>
    <t>PA05</t>
  </si>
  <si>
    <t>PA06</t>
  </si>
  <si>
    <t>PA07</t>
  </si>
  <si>
    <t>PA08</t>
  </si>
  <si>
    <t>PA09</t>
  </si>
  <si>
    <t>PA10</t>
  </si>
  <si>
    <t>PA11</t>
  </si>
  <si>
    <t>PA12</t>
  </si>
  <si>
    <t>PA13</t>
  </si>
  <si>
    <t>PA14</t>
  </si>
  <si>
    <t>PA15</t>
  </si>
  <si>
    <t>PA25</t>
  </si>
  <si>
    <t>PA26</t>
  </si>
  <si>
    <t>PA27</t>
  </si>
  <si>
    <t>PA28</t>
  </si>
  <si>
    <t>PA16</t>
  </si>
  <si>
    <t>PA17</t>
  </si>
  <si>
    <t>PA18</t>
  </si>
  <si>
    <t>PA19</t>
  </si>
  <si>
    <t>PA23</t>
  </si>
  <si>
    <t>PA24</t>
  </si>
  <si>
    <t>PA20</t>
  </si>
  <si>
    <t>PA21</t>
  </si>
  <si>
    <t>PA22</t>
  </si>
  <si>
    <t>PA29</t>
  </si>
  <si>
    <t>PA30</t>
  </si>
  <si>
    <t>PA31</t>
  </si>
  <si>
    <t>PA32</t>
  </si>
  <si>
    <t>Measure(s):</t>
  </si>
  <si>
    <t>Measure A</t>
  </si>
  <si>
    <t>Measure B</t>
  </si>
  <si>
    <t>Measures A and B</t>
  </si>
  <si>
    <t>Government/ministry</t>
  </si>
  <si>
    <t>University, college or other teaching institution, research institute or think-tank</t>
  </si>
  <si>
    <t>Umbrella Organisation / Network of NGOs</t>
  </si>
  <si>
    <t>Faith-Based Organisation</t>
  </si>
  <si>
    <t>Grass Root Initiative</t>
  </si>
  <si>
    <t>Public benefit organisation / Tax-exempt organisation</t>
  </si>
  <si>
    <t>Community-Based Organisation</t>
  </si>
  <si>
    <t>Service Provision Organisation</t>
  </si>
  <si>
    <t>Advocacy Organisation</t>
  </si>
  <si>
    <t>Social enterprise</t>
  </si>
  <si>
    <t>Trade union</t>
  </si>
  <si>
    <t>Employers’ organisation</t>
  </si>
  <si>
    <t>Professional Association</t>
  </si>
  <si>
    <t>Transparency International</t>
  </si>
  <si>
    <t>Single person enterprise</t>
  </si>
  <si>
    <t>Small or medium sized enterprise (SME)</t>
  </si>
  <si>
    <t>Large enterprise</t>
  </si>
  <si>
    <t>Health and social care services provided to ensure equal access for children and youth</t>
  </si>
  <si>
    <t>Instances of violence, abuse and exploitation against children and youth prevented and tackled through high- impact implemented measures</t>
  </si>
  <si>
    <t>nevalstiskās organizācijas</t>
  </si>
  <si>
    <t>publiskās pārvaldes darbinieki</t>
  </si>
  <si>
    <t>Vides aizsardzības un reģionālās attīstības ministrs</t>
  </si>
  <si>
    <t xml:space="preserve">Iesniedzējs: Vides aizsardzības un </t>
  </si>
  <si>
    <t>reģionālās attīstības ministrs</t>
  </si>
  <si>
    <t xml:space="preserve">Vizē: Vides aizsardzības un </t>
  </si>
  <si>
    <t>reģionālās attīstības ministrijas valsts sekretārs</t>
  </si>
  <si>
    <t>G.Puķītis</t>
  </si>
  <si>
    <t>S.Ciganska, 67026547</t>
  </si>
  <si>
    <t xml:space="preserve">solvita.ciganska@varam.gov.lv  </t>
  </si>
  <si>
    <t>E.Sprūdžs</t>
  </si>
  <si>
    <t>Increased contribution to sustainable development achieved</t>
  </si>
  <si>
    <t>Increased involvement of NGOs in policy and decision-making processes with local, regional and national governments</t>
  </si>
  <si>
    <t>Provision of welfare and basic services to defined target groups increased</t>
  </si>
  <si>
    <t>Strengthened capacity of NGOs and an enabling environment for the sector promoted</t>
  </si>
  <si>
    <t>PA1009 Provision of welfare and basic services to defined target groups increased</t>
  </si>
  <si>
    <t>Klimata un piesārņojuma aģentūra</t>
  </si>
  <si>
    <t>Climate and Pollution Agency</t>
  </si>
  <si>
    <t>Valsts aģentūra</t>
  </si>
  <si>
    <t>Trygve</t>
  </si>
  <si>
    <t>Hallingstad</t>
  </si>
  <si>
    <t>Vecākais programmu konsultants</t>
  </si>
  <si>
    <t>trygve.hallingstad@klif.no</t>
  </si>
  <si>
    <t>postmottak@klif.no</t>
  </si>
  <si>
    <t>22 57 35 53</t>
  </si>
  <si>
    <t>416 30 323</t>
  </si>
  <si>
    <t>André</t>
  </si>
  <si>
    <t>Kammerud</t>
  </si>
  <si>
    <t>Starptautisko lietu nodaļas vadītājs</t>
  </si>
  <si>
    <t>andre.kammerud@klif.no</t>
  </si>
  <si>
    <t>22 57 36 73</t>
  </si>
  <si>
    <t>412 31 779</t>
  </si>
  <si>
    <t>Pasta kaste 8100 Dep</t>
  </si>
  <si>
    <t>NO-0032</t>
  </si>
  <si>
    <t>www.klif.no</t>
  </si>
  <si>
    <t>22 57 34 00</t>
  </si>
  <si>
    <t>22 67 67 06</t>
  </si>
  <si>
    <t>Apmeklētāju adrese:  Strømsveien 96</t>
  </si>
  <si>
    <t xml:space="preserve">Inita </t>
  </si>
  <si>
    <t>Henilane</t>
  </si>
  <si>
    <t xml:space="preserve">Trygve </t>
  </si>
  <si>
    <t xml:space="preserve">Audun </t>
  </si>
  <si>
    <t>Rosland</t>
  </si>
  <si>
    <t>Norvēģijas Klimata un piesārņojuma aģentūra</t>
  </si>
  <si>
    <t xml:space="preserve">Karl </t>
  </si>
  <si>
    <t>Kerner</t>
  </si>
  <si>
    <t>Norvēģijas Civilās aizsardzības un ārkārtas situāciju plānošanas direktorāts</t>
  </si>
  <si>
    <t>Nacionālā klimata politika</t>
  </si>
  <si>
    <t xml:space="preserve">Uzlabota vides informācija par ietekmi, statusu un tendencēm </t>
  </si>
  <si>
    <t>Izstrādātas stratēģijas un pasākumi, lai pielāgotos klimata pārmaiņām</t>
  </si>
  <si>
    <t>Uzlabotas zināšanas un izpratne par pielāgošanos klimata pārmaiņām</t>
  </si>
  <si>
    <t>PA07 Pielāgošanās klimata pārmaiņām</t>
  </si>
  <si>
    <t>Nosakiet nepieciešamo indikatoru skaitu, tai skaitā bāzes vērtību,  mērķa vērtību un pārbaudes avotu(s) katram rezultātam, kas objektīvi novērtē, kad un vai ir panākts programmas progress attiecībā uz rezultātu. Aprakstiet kāpēc un kā tiks izvēlēts katrs programmas indikators.</t>
  </si>
  <si>
    <t>Ja standarta indikatori ir nepietiekami, lai izmērītu programmas progresu, programmas apsaimniekotājs definē citus piemērotus kvalitatīvus un/vai kvantitatīvus indikatorus un pamato tos programmas iesniegumā.</t>
  </si>
  <si>
    <r>
      <t xml:space="preserve">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Calibri"/>
        <family val="2"/>
      </rPr>
      <t>(MS Word formāts),</t>
    </r>
    <r>
      <rPr>
        <sz val="10"/>
        <color indexed="8"/>
        <rFont val="Calibri"/>
        <family val="2"/>
      </rPr>
      <t xml:space="preserve"> kāpēc un kā tika izvēlēts katrs programmas indikators.</t>
    </r>
  </si>
  <si>
    <t>Definēt vismaz 2 programmas iznākumus 2. plānotajam rezultātam.</t>
  </si>
  <si>
    <t>Programmas apsaimniekotājs nosaka vienu indikatoru katram programmas iznākumam.</t>
  </si>
  <si>
    <t>PA1010 Empowerment of vulnerable groups</t>
  </si>
  <si>
    <t>PA1101 Laws, policies and measures in the field of children’s and youth rights, as enshrined in relevant international instruments effectively implemented</t>
  </si>
  <si>
    <t>PA1502 Well-functioning asylum system in place, enabling asylum-seekers to bring forward their claim for international protection, have their claim processed in due time and be offered accommodation during the processing of their case, or to return</t>
  </si>
  <si>
    <t>PA15.2 Well-functioning asylum system in place, enabling asylum-seekers to bring forward their claim for international protection, have their claim processed in due time and be offered accommodation during the processing of their case, or to return</t>
  </si>
  <si>
    <t>PA1002 Increased involvement of NGOs in policy and decision-making processes with local, regional and national governments</t>
  </si>
  <si>
    <t>PA1003 Cross-sectoral partnerships developed, particularly with government organisations at local, regional and / or national level</t>
  </si>
  <si>
    <t>PA1004 Democratic values, including human rights, promoted</t>
  </si>
  <si>
    <t>PA1005 Advocacy and watchdog role developed</t>
  </si>
  <si>
    <t>Objectives</t>
  </si>
  <si>
    <t>Effective and efficient measures addressing vulnerable groups of children and youth facing particular risks implemented</t>
  </si>
  <si>
    <t>Yes</t>
  </si>
  <si>
    <t>No</t>
  </si>
  <si>
    <t>Jan</t>
  </si>
  <si>
    <t>Feb</t>
  </si>
  <si>
    <t>Mar</t>
  </si>
  <si>
    <t>Apr</t>
  </si>
  <si>
    <t>May</t>
  </si>
  <si>
    <t>Jun</t>
  </si>
  <si>
    <t>Jul</t>
  </si>
  <si>
    <t>Aug</t>
  </si>
  <si>
    <t>Oct</t>
  </si>
  <si>
    <t>Nov</t>
  </si>
  <si>
    <t>Dec</t>
  </si>
  <si>
    <t>Sep</t>
  </si>
  <si>
    <t>CY</t>
  </si>
  <si>
    <t>CZ</t>
  </si>
  <si>
    <t>EE</t>
  </si>
  <si>
    <t>HU</t>
  </si>
  <si>
    <t>LV</t>
  </si>
  <si>
    <t>LT</t>
  </si>
  <si>
    <t>MT</t>
  </si>
  <si>
    <t>PL</t>
  </si>
  <si>
    <t>PT</t>
  </si>
  <si>
    <t>SK</t>
  </si>
  <si>
    <t>SI</t>
  </si>
  <si>
    <t>ES</t>
  </si>
  <si>
    <t>EL</t>
  </si>
  <si>
    <t>CYP</t>
  </si>
  <si>
    <t>CZK</t>
  </si>
  <si>
    <t>EEK</t>
  </si>
  <si>
    <t>EUR</t>
  </si>
  <si>
    <t>HUF</t>
  </si>
  <si>
    <t>LVL</t>
  </si>
  <si>
    <t>LTL</t>
  </si>
  <si>
    <t>MTL</t>
  </si>
  <si>
    <t>PLN</t>
  </si>
  <si>
    <t>SKK</t>
  </si>
  <si>
    <t>SIT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</si>
  <si>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</si>
  <si>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</si>
  <si>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</si>
  <si>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</si>
  <si>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</si>
  <si>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</si>
  <si>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</si>
  <si>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</si>
  <si>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</si>
  <si>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</si>
  <si>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</si>
  <si>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</si>
  <si>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</si>
  <si>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</si>
  <si>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</si>
  <si>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</si>
  <si>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</si>
  <si>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</si>
  <si>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</si>
  <si>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</si>
  <si>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The Netherlands</t>
  </si>
  <si>
    <t>Norway</t>
  </si>
  <si>
    <t>Poland</t>
  </si>
  <si>
    <t>Portugal</t>
  </si>
  <si>
    <t>Romania</t>
  </si>
  <si>
    <t>Slovakia</t>
  </si>
  <si>
    <t>Slovenia</t>
  </si>
  <si>
    <t>Spain</t>
  </si>
  <si>
    <t>Sweden</t>
  </si>
  <si>
    <t>Switzerland</t>
  </si>
  <si>
    <t>Policies and standards of intervention in the field of juvenile justice developed and implemented in view to ensuring protection and securing full rights during detention and a wide range of opportunities for young offenders to reintegrate society created</t>
  </si>
  <si>
    <t xml:space="preserve">Quality of child welfare systems and protection measures effectively improved, relaying the views of relevant stakeholders and society at large through high quality and participatory debate </t>
  </si>
  <si>
    <t>Local and regional authorities are cooperating with private and civil society actors to strengthen participation in decision-making processes</t>
  </si>
  <si>
    <t>Local and regional authorities are developing and modernising the public sector</t>
  </si>
  <si>
    <t>Local and regional authorities, as well as private and civil society actors, are developing initiatives to strengthen anti-discriminatory measures for groups vulnerable to social and economic exclusion</t>
  </si>
  <si>
    <t>Regions and urban areas are cooperating in the fields of public and private services, business development and innovation, to stimulate social and economic development</t>
  </si>
  <si>
    <t>Regions are experiencing improvements particularly with respect to job creation and/or improvement of access to public services</t>
  </si>
  <si>
    <t xml:space="preserve">Developed resources for all levels of health care </t>
  </si>
  <si>
    <t>Improved access to and quality of health services for elderly people</t>
  </si>
  <si>
    <t>Improved access to and quality of health services including reproductive and preventive child health care</t>
  </si>
  <si>
    <t>Improved food safety and increased access to information about food safety and health for consumers, public authorities and industry</t>
  </si>
  <si>
    <t xml:space="preserve">Improved governance in health care </t>
  </si>
  <si>
    <t xml:space="preserve">Improved mental health services </t>
  </si>
  <si>
    <t xml:space="preserve">Improved prevention and treatment of communicable diseases (including HIV/AIDS and TB) </t>
  </si>
  <si>
    <t>Life-style related diseases prevented or reduced</t>
  </si>
  <si>
    <t>National health registries and health information systems, data management and use improved</t>
  </si>
  <si>
    <t xml:space="preserve">Reduced inequalities between user groups </t>
  </si>
  <si>
    <t xml:space="preserve">Strengthened financing systems </t>
  </si>
  <si>
    <t>Awareness raised and research on gender issues promoted</t>
  </si>
  <si>
    <t>Balance between work, private and family life improved</t>
  </si>
  <si>
    <t>Capacity of gender equality organisations and networks strengthened</t>
  </si>
  <si>
    <t>Gender balance on company boards improved</t>
  </si>
  <si>
    <t>Gender equality ombudspersons / authorities established</t>
  </si>
  <si>
    <t>Gender issues across policies and practices mainstreamed</t>
  </si>
  <si>
    <t>Gender pay gap reduced</t>
  </si>
  <si>
    <t>Successful national policies and best practices on gender equality exchanged</t>
  </si>
  <si>
    <t>Strengthened institutional framework to ensure legal protection and care for the most vulnerable group of migrants, namely unaccompanied children</t>
  </si>
  <si>
    <t>Enhanced capacity and quality of the services provided by public institutions, local and regional authorities through enhanced institutional capacity and human resources development</t>
  </si>
  <si>
    <t>Enhanced institutional capacity and human resources development in public institutions, local and regional authorities in the Beneficiary States</t>
  </si>
  <si>
    <t xml:space="preserve">Closer contact and cooperation between local and regional institutions and NGOs on both sides of the EU external border </t>
  </si>
  <si>
    <t>Greater understanding of common cross-border challenges and opportunities</t>
  </si>
  <si>
    <t>Local and regional institutions and NGOs are enhancing knowledge and skills for developing cross-border cooperation</t>
  </si>
  <si>
    <t>Mitigation of existing barriers to cross-border cooperation</t>
  </si>
  <si>
    <t>New and innovative forms of cross-border cooperation developed</t>
  </si>
  <si>
    <t xml:space="preserve">Improved access to and quality of health services including reproductive and preventive child health care </t>
  </si>
  <si>
    <t>Gender equality ombudspersons/authorities established</t>
  </si>
  <si>
    <t>Cultural heritage made accessible to the public</t>
  </si>
  <si>
    <t>Cultural heritage restored, renovated and protected</t>
  </si>
  <si>
    <t xml:space="preserve">Cultural history documented </t>
  </si>
  <si>
    <t>BG</t>
  </si>
  <si>
    <t>RO</t>
  </si>
  <si>
    <t>Number of patent applications submitted</t>
  </si>
  <si>
    <t>Number of persons taking part in professional exchanges</t>
  </si>
  <si>
    <t>Number of professional exchanges conducted</t>
  </si>
  <si>
    <t>Number of technical networks in function</t>
  </si>
  <si>
    <t>Number of laws, regulations and policies adapted</t>
  </si>
  <si>
    <t>Number of strengthened institutions</t>
  </si>
  <si>
    <t>Number of use of each others technology</t>
  </si>
  <si>
    <t>Common articles and publications published</t>
  </si>
  <si>
    <t>Number of bilateral partnerships</t>
  </si>
  <si>
    <t>Number of people trained or with enhanced skills</t>
  </si>
  <si>
    <t>Number of political exchange visits, meetings, common political initiatives</t>
  </si>
  <si>
    <t>Number of children and youth benefitting from healthy life style activities, disaggregated by gender</t>
  </si>
  <si>
    <t>Number of health staff and school staff trained on adolescents’ sexual and reproductive health and rights, disaggregated by gender</t>
  </si>
  <si>
    <t>Number of youth who receive sexuality education in the public system (school or health care)  (Impact indicators), disaggregated by gender</t>
  </si>
  <si>
    <t>Reduction in suicide incidence in population (Impact indicators), disaggregated by gender</t>
  </si>
  <si>
    <t>Annual capacity for communicable diseases diagnosis and/or treatment established (in number of patients)</t>
  </si>
  <si>
    <t>Number of actions aimed to reduce sexually transmitted infections in defined groups at risk</t>
  </si>
  <si>
    <t>Number of injecting drug users benefiting from actions aimed to fight drugs addiction, disaggregated by gender</t>
  </si>
  <si>
    <t>Number of persons receiving improved medical care after having been exposed to sexual violence, including rape, disaggregated by gender</t>
  </si>
  <si>
    <t>Number of detected communicable disease cases that receive complete treatment, disaggregated by gender</t>
  </si>
  <si>
    <t>Number of carried out studies to document the effect on mental health (in particular depression) of economic transition and other individual or societal changes (data collected by ad hoc survey)</t>
  </si>
  <si>
    <t>Number of carried out studies to document the mental health status and access to/appropriateness of mental health services for vulnerable groups (data collected by ad hoc survey)</t>
  </si>
  <si>
    <t>Number of Primary Health Care professionals benefiting from training in mental health, disaggregated by gender</t>
  </si>
  <si>
    <t>Number of capacity building measures in surveillance and tracing infective/poisonous foodstuff and water</t>
  </si>
  <si>
    <t>Number of organised public information and awareness raising campaigns on food safety</t>
  </si>
  <si>
    <t>Increased percentage of gender-mainstreamed policies and practices</t>
  </si>
  <si>
    <t>Number of gender mainstreaming action plans implemented</t>
  </si>
  <si>
    <t>Change in attitudes towards gender roles (survey)</t>
  </si>
  <si>
    <t>PA03.3 Increased exchange of information on environmental impact, status and trends between Beneficiary States and other EU Member States</t>
  </si>
  <si>
    <t>PA03.4 Strengthened capacity of environmental authorities in relation to integrated planning and control</t>
  </si>
  <si>
    <t>PA04.1 Developed strategies for authorities’ management of hazardous waste</t>
  </si>
  <si>
    <t>PA04.2 Hazardous waste managed in an environmentally sound manner</t>
  </si>
  <si>
    <t>PA04.3 Improved monitoring of hazardous substances in the environment</t>
  </si>
  <si>
    <t>PA04.4 Increased awareness of and education in hazardous substances</t>
  </si>
  <si>
    <t>PA04.5 Increased industry compliance with EU chemicals and hazardous waste legislation</t>
  </si>
  <si>
    <t xml:space="preserve">PA04.6 Strengthened capacity to enforce and implement EU chemicals and hazardous waste legislation </t>
  </si>
  <si>
    <t>PA05.1 Improved capacity at national, regional and local level to undertake energy-efficiency measures</t>
  </si>
  <si>
    <t>PA05.2 Improved energy efficiency in buildings</t>
  </si>
  <si>
    <t>PA05.3 Increased awareness of and education in energy efficiency</t>
  </si>
  <si>
    <t xml:space="preserve">PA05.4 Increased energy efficiency in industry and the transport sector </t>
  </si>
  <si>
    <t>PA05.5 Increased utilisation of excess heat</t>
  </si>
  <si>
    <t xml:space="preserve">PA06.1 A less carbon-dependent economy </t>
  </si>
  <si>
    <t>PA06.2 Developed strategies to improve the use of green investment schemes</t>
  </si>
  <si>
    <t>PA06.3 Improved capacity at national, regional and local level on renewable energy solutions</t>
  </si>
  <si>
    <t>PA06.4 Increased awareness of and education in renewable energy solutions</t>
  </si>
  <si>
    <t>PA06.5 Increased feed-in of renewable energy to existing energy infrastructures</t>
  </si>
  <si>
    <t xml:space="preserve">PA06.6 Increased renewable energy production </t>
  </si>
  <si>
    <t>PA06.7 Increased use of renewable energy in the transport sector</t>
  </si>
  <si>
    <t xml:space="preserve">PA07.1 Developed strategies and measures for adapting to a changing climate </t>
  </si>
  <si>
    <t xml:space="preserve">PA07.2 Developed systems for information exchange on climate change adaptation </t>
  </si>
  <si>
    <t>PA07.3 Increased awareness of and education in climate change adaptation</t>
  </si>
  <si>
    <t>PA07.4 Increased capacity to assess vulnerability to climate change</t>
  </si>
  <si>
    <t>PA08.1 Increased awareness of and education in how to reduce emissions from ships</t>
  </si>
  <si>
    <t>PA08.2 Measures taken to reduce greenhouse gas emissions in the shipping sector</t>
  </si>
  <si>
    <t>PA08.3 Strengthened capacity of relevant authorities to implement climate change-related policy elements</t>
  </si>
  <si>
    <t>PA09.1 Increased development and application of technology that benefits the environment</t>
  </si>
  <si>
    <t>PA09.2 Increased national and international knowledge base of the EEA programme areas on environment and climate change</t>
  </si>
  <si>
    <t>PA10.1 Active citizenship fostered</t>
  </si>
  <si>
    <t>PA10.2 Advocacy and watchdog role developed</t>
  </si>
  <si>
    <t>PA10.3 Cross-sectoral partnerships developed, particularly with government organisations at local, regional and / or national level</t>
  </si>
  <si>
    <t>PA10.4 Democratic values, including human rights, promoted</t>
  </si>
  <si>
    <t>PA10.5 Developed networks and coalitions of NGOs working in partnership</t>
  </si>
  <si>
    <t>PA10.6 Empowerment of vulnerable groups</t>
  </si>
  <si>
    <t>PA10.7 Increased contribution to sustainable development achieved</t>
  </si>
  <si>
    <t>PA10.8 Increased involvement of NGOs in policy and decision-making processes with local, regional and national governments</t>
  </si>
  <si>
    <t>PA10.9 Provision of welfare and basic services to defined target groups increased</t>
  </si>
  <si>
    <t>PA10.10 Strengthened capacity of NGOs and an enabling environment for the sector promoted</t>
  </si>
  <si>
    <t>PA11.1 Effective and efficient measures addressing vulnerable groups of children and youth facing particular risks implemented</t>
  </si>
  <si>
    <t>PA11.2 Health and social care services provided to ensure equal access for children and youth</t>
  </si>
  <si>
    <t>PA11.3 Instances of violence, abuse and exploitation against children and youth prevented and tackled through high- impact implemented measures</t>
  </si>
  <si>
    <t>PA11.4 Laws, policies and measures in the field of children’s and youth rights, as enshrined in relevant international instruments effectively implemented</t>
  </si>
  <si>
    <t>PA11.5 Policies and standards of intervention in the field of juvenile justice developed and implemented in view to ensuring protection and securing full rights during detention and a wide range of opportunities for young offenders to reintegrate society created</t>
  </si>
  <si>
    <t xml:space="preserve">PA11.6 Quality of child welfare systems and protection measures effectively improved, relaying the views of relevant stakeholders and society at large through high quality and participatory debate </t>
  </si>
  <si>
    <t>PA12.1 Local and regional authorities are cooperating with private and civil society actors to strengthen participation in decision-making processes</t>
  </si>
  <si>
    <t>PA12.2 Local and regional authorities are developing and modernising the public sector</t>
  </si>
  <si>
    <t>PA12.3 Local and regional authorities, as well as private and civil society actors, are developing initiatives to strengthen anti-discriminatory measures for groups vulnerable to social and economic exclusion</t>
  </si>
  <si>
    <t>PA12.4 Regions and urban areas are cooperating in the fields of public and private services, business development and innovation, to stimulate social and economic development</t>
  </si>
  <si>
    <t>PA12.5 Regions are experiencing improvements particularly with respect to job creation and/or improvement of access to public services</t>
  </si>
  <si>
    <t xml:space="preserve">PA13.1 Developed resources for all levels of health care </t>
  </si>
  <si>
    <t>PA13.2 Improved access to and quality of health services for elderly people</t>
  </si>
  <si>
    <t>PA13.3 Improved access to and quality of health services including reproductive and preventive child health care</t>
  </si>
  <si>
    <t>PA13.4 Improved food safety and increased access to information about food safety and health for consumers, public authorities and industry</t>
  </si>
  <si>
    <t xml:space="preserve">PA13.5 Improved governance in health care </t>
  </si>
  <si>
    <t xml:space="preserve">PA13.6 Improved mental health services </t>
  </si>
  <si>
    <t xml:space="preserve">PA13.7 Improved prevention and treatment of communicable diseases (including HIV/AIDS and TB) </t>
  </si>
  <si>
    <t>PA13.8 Life-style related diseases prevented or reduced</t>
  </si>
  <si>
    <t>PA13.9 National health registries and health information systems, data management and use improved</t>
  </si>
  <si>
    <t xml:space="preserve">PA13.10 Reduced inequalities between user groups </t>
  </si>
  <si>
    <t xml:space="preserve">PA13.11 Strengthened financing systems </t>
  </si>
  <si>
    <t>PA14.1 Awareness raised and research on gender issues promoted</t>
  </si>
  <si>
    <t>PA14.2 Balance between work, private and family life improved</t>
  </si>
  <si>
    <t>PA1006 Developed networks and coalitions of NGOs working in partnership</t>
  </si>
  <si>
    <t>PA1007 Strengthened capacity of NGOs and an enabling environment for the sector promoted</t>
  </si>
  <si>
    <t>PA1008 Increased contribution to sustainable development achieved</t>
  </si>
  <si>
    <t>PA3501-08</t>
  </si>
  <si>
    <t>PA3501-09</t>
  </si>
  <si>
    <t>PA3501-10</t>
  </si>
  <si>
    <t>PA3502-01</t>
  </si>
  <si>
    <t>PA3502-02</t>
  </si>
  <si>
    <t>PA3502-03</t>
  </si>
  <si>
    <t>Outcome1</t>
  </si>
  <si>
    <t>Outcome2</t>
  </si>
  <si>
    <t>Outcome3</t>
  </si>
  <si>
    <t>Outcome4</t>
  </si>
  <si>
    <t>Outcome5</t>
  </si>
  <si>
    <t>Outcome6</t>
  </si>
  <si>
    <t>Outcome7</t>
  </si>
  <si>
    <t>Outcome8</t>
  </si>
  <si>
    <t>Outcome9</t>
  </si>
  <si>
    <t>Outcome10</t>
  </si>
  <si>
    <t>Outcome11</t>
  </si>
  <si>
    <t>Outcome12</t>
  </si>
  <si>
    <t>Halt loss of biodiversity</t>
  </si>
  <si>
    <t>Environmental monitoring and integrated planning and control</t>
  </si>
  <si>
    <t>Improved compliance with environmental legislation</t>
  </si>
  <si>
    <t>Green Industry Innovation</t>
  </si>
  <si>
    <t xml:space="preserve">Local communities further developed and economically sustainable livelihoods established through the revitalisation of cultural and natural heritage </t>
  </si>
  <si>
    <t>Ensure the existence of a functioning national migration management system that safeguards the right to seek asylum and gives special attention to the situation for unaccompanied asylum seeking children (UASC)</t>
  </si>
  <si>
    <t>Capacity-building and Institutional Cooperation between Beneficiary State and Norwegian Public Institutions, Local and Regional Authorities</t>
  </si>
  <si>
    <t xml:space="preserve">Strengthened institutional capacity and human resource development in public institutions, local and regional authorities in the Beneficiary States within the agreed priority sectors through cooperation and transfer of knowledge with similar institutions </t>
  </si>
  <si>
    <t>Cross-border cooperation</t>
  </si>
  <si>
    <t>Strengthened cross-border cooperation between regions on both sides of the EU external border</t>
  </si>
  <si>
    <t>Conservation and revitalisation of cultural and natural heritage</t>
  </si>
  <si>
    <t>Cultural and natural heritage for future generations safe-guarded and conserved and made publicly accessible</t>
  </si>
  <si>
    <t>Promotion of diversity in culture and arts within European cultural heritage</t>
  </si>
  <si>
    <t>Elderly people</t>
  </si>
  <si>
    <t>Civil servants/Public administration staff</t>
  </si>
  <si>
    <t>Prisoners</t>
  </si>
  <si>
    <t>Victims of conflicts/catastrophes</t>
  </si>
  <si>
    <t>People with addictions (drug, alcohol, other)</t>
  </si>
  <si>
    <t>People with communicable diseases</t>
  </si>
  <si>
    <t>People with mental health issues</t>
  </si>
  <si>
    <t>People with rare diseases</t>
  </si>
  <si>
    <t>Drug consumers</t>
  </si>
  <si>
    <t>Increased number of transnational policy-level peer reviews organised</t>
  </si>
  <si>
    <t>Increased provision of childcare services for children under the mandatory school age (measured as % of population offered childcare services as proportion of total population under the mandatory school age)</t>
  </si>
  <si>
    <t>Increased number of comprehensive and integrated policies, particularly employment policies, aimed at promoting work/life balance implemented</t>
  </si>
  <si>
    <t xml:space="preserve">Increased percentage of women in  formal labour life </t>
  </si>
  <si>
    <t>Increased proportion of of women among members of executive boards of firms publicly quoted on the national stock exchange</t>
  </si>
  <si>
    <t>Reduction of the unadjusted Gender Pay Gap (GPG)</t>
  </si>
  <si>
    <t>Number of newly established systems for assessing equal pay</t>
  </si>
  <si>
    <t>Increased number of gender equality ombudspersons / authorities established</t>
  </si>
  <si>
    <t>Certifing authority</t>
  </si>
  <si>
    <t>Audit authority</t>
  </si>
  <si>
    <t>chairperson</t>
  </si>
  <si>
    <t>Donor representative</t>
  </si>
  <si>
    <t>People with cancer</t>
  </si>
  <si>
    <t>People with HIV/AIDS</t>
  </si>
  <si>
    <t>Students</t>
  </si>
  <si>
    <t>Researchers or scientists</t>
  </si>
  <si>
    <t>Juvenile and young offenders</t>
  </si>
  <si>
    <t>People at risk of poverty</t>
  </si>
  <si>
    <t>Victims of intimate-partner violence</t>
  </si>
  <si>
    <t>Unemployed</t>
  </si>
  <si>
    <t>Foreign migrant workers</t>
  </si>
  <si>
    <t>Migrants for settlement</t>
  </si>
  <si>
    <t>Unaccompanied asylum seeking children</t>
  </si>
  <si>
    <t>Asylum-seekers</t>
  </si>
  <si>
    <t>Entrepreneurs</t>
  </si>
  <si>
    <t>Small and medium-sized enterprises (SME)</t>
  </si>
  <si>
    <t>Non governmental organisation</t>
  </si>
  <si>
    <t>Victims of trafficking</t>
  </si>
  <si>
    <t>Disabled</t>
  </si>
  <si>
    <t>Roma</t>
  </si>
  <si>
    <t>Minorities</t>
  </si>
  <si>
    <t>Men</t>
  </si>
  <si>
    <t>Women</t>
  </si>
  <si>
    <t>Young adults</t>
  </si>
  <si>
    <t xml:space="preserve">Children </t>
  </si>
  <si>
    <t>Target_group</t>
  </si>
  <si>
    <t>Cultural dialogue increased and European identity fostered through understanding of cultural diversity</t>
  </si>
  <si>
    <t>Research within priority sectors</t>
  </si>
  <si>
    <t>Enhanced research-based knowledge development in the Beneficiary States</t>
  </si>
  <si>
    <t>Scholarships</t>
  </si>
  <si>
    <t>Enhanced human capital and knowledge base in the Beneficiary States</t>
  </si>
  <si>
    <t>Bilateral research cooperation</t>
  </si>
  <si>
    <t>Enhanced research-based knowledge development in the Beneficiary States through enhanced research cooperation between Norway and the Beneficiary States</t>
  </si>
  <si>
    <t>Bilateral scholarship programme</t>
  </si>
  <si>
    <t>Carbon capture and storage (CCS)</t>
  </si>
  <si>
    <t>Mitigate Climate Change</t>
  </si>
  <si>
    <t>Increased competitiveness of green enterprises, including greening of existing industries, green innovation and green entrepreneurship</t>
  </si>
  <si>
    <t>Global fund for decent work and tripartite dialogue</t>
  </si>
  <si>
    <t>Decent work promoted and tripartite cooperation improved between employers’ organisations, trade unions and public authorities in supporting equitable and sustainable economic and social development</t>
  </si>
  <si>
    <t>Domestic and Gender-based violence</t>
  </si>
  <si>
    <t>Gender-based violence prevented and tackled</t>
  </si>
  <si>
    <t>Schengen cooperation and combating cross-border and organised crime, including trafficking and itinerant criminal groups</t>
  </si>
  <si>
    <t>Increase citizen’s security through improvement of the efficiency of cooperation between law enforcement authorities in the Schengen Member States in fighting organised crime, including trafficking in human beings</t>
  </si>
  <si>
    <t>Judicial capacity-building and cooperation</t>
  </si>
  <si>
    <t>A fairer and more efficient judicial system</t>
  </si>
  <si>
    <t>Correctional services, including non-custodial sanctions</t>
  </si>
  <si>
    <t>Improved correctional services system in compliance with relevant international human rights instruments</t>
  </si>
  <si>
    <t xml:space="preserve">Established environmental targets and management plans for marine and inland waters </t>
  </si>
  <si>
    <t>Improved monitoring of marine waters</t>
  </si>
  <si>
    <t>Improved water management infrastructure</t>
  </si>
  <si>
    <t>Increased awareness of and education in integrated marine and inland water management</t>
  </si>
  <si>
    <t>Increased capacity for assessing and predicting environmental status in marine and inland waters</t>
  </si>
  <si>
    <t>More integrated management of marine and inland water resources</t>
  </si>
  <si>
    <t xml:space="preserve">Avoided fragmentation of ecosystems </t>
  </si>
  <si>
    <t>Increased awareness of and education in biodiversity and ecosystem services, including awareness of and education in the linkage between biodiversity and climate change, and economic valuation of ecosystems</t>
  </si>
  <si>
    <t>Increased capacity to manage and monitor Natura 2000 sites effectively</t>
  </si>
  <si>
    <t>Increased protection of Natura 2000 sites against external disruptive influences through the establishment of buffer zones</t>
  </si>
  <si>
    <t>Improved environmental information on impact, status and trends</t>
  </si>
  <si>
    <t>Increased awareness of and education in environmental monitoring and integrated planning and control</t>
  </si>
  <si>
    <t>Increased exchange of information on environmental impact, status and trends between Beneficiary States and other EU Member States</t>
  </si>
  <si>
    <t>Strengthened capacity of environmental authorities in relation to integrated planning and control</t>
  </si>
  <si>
    <t>Developed strategies for authorities’ management of hazardous waste</t>
  </si>
  <si>
    <t>Hazardous waste managed in an environmentally sound manner</t>
  </si>
  <si>
    <t>Improved monitoring of hazardous substances in the environment</t>
  </si>
  <si>
    <t>Increased awareness of and education in hazardous substances</t>
  </si>
  <si>
    <t>Increased industry compliance with EU chemicals and hazardous waste legislation</t>
  </si>
  <si>
    <t xml:space="preserve">Strengthened capacity to enforce and implement EU chemicals and hazardous waste legislation </t>
  </si>
  <si>
    <t>Improved capacity at national, regional and local level to undertake energy-efficiency measures</t>
  </si>
  <si>
    <t>Improved energy efficiency in buildings</t>
  </si>
  <si>
    <t>Increased awareness of and education in energy efficiency</t>
  </si>
  <si>
    <t xml:space="preserve">Increased energy efficiency in industry and the transport sector </t>
  </si>
  <si>
    <t>Increased utilisation of excess heat</t>
  </si>
  <si>
    <t xml:space="preserve">A less carbon-dependent economy </t>
  </si>
  <si>
    <t>Developed strategies to improve the use of green investment schemes</t>
  </si>
  <si>
    <t>Improved capacity at national, regional and local level on renewable energy solutions</t>
  </si>
  <si>
    <t>Increased awareness of and education in renewable energy solutions</t>
  </si>
  <si>
    <t>Increased feed-in of renewable energy to existing energy infrastructures</t>
  </si>
  <si>
    <t xml:space="preserve">Increased renewable energy production </t>
  </si>
  <si>
    <t>Increased use of renewable energy in the transport sector</t>
  </si>
  <si>
    <t xml:space="preserve">Developed strategies and measures for adapting to a changing climate </t>
  </si>
  <si>
    <t xml:space="preserve">Developed systems for information exchange on climate change adaptation </t>
  </si>
  <si>
    <t>Project Operetor</t>
  </si>
  <si>
    <t>Donor Project Partner</t>
  </si>
  <si>
    <t>PA21.2 More use of environmentally friendly technologies</t>
  </si>
  <si>
    <t>PA21.3 Realisation of the business opportunities of greening of the European economy</t>
  </si>
  <si>
    <t>PA21.4 Reduced production of waste and reduced emissions to air, water and ground</t>
  </si>
  <si>
    <t>PA22.1 Advancement of gender equality and non-discrimination in the workplace</t>
  </si>
  <si>
    <t>PA22.2 Enhanced access to employment and participation in the labour market</t>
  </si>
  <si>
    <t>PA22.3 Enhanced focus on the social dimension of workforce mobility</t>
  </si>
  <si>
    <t xml:space="preserve">PA22.4 Enhanced understanding of the benefits of decent work </t>
  </si>
  <si>
    <t>PA22.5 Improved social dialogue and tripartite dialogue structures and practices</t>
  </si>
  <si>
    <t xml:space="preserve">PA22.6 Improvement of work, family and private life balance </t>
  </si>
  <si>
    <t>PA22.7 Worker adaptability and lifelong learning opportunities improved</t>
  </si>
  <si>
    <t>PA23.1 Increased research cooperation between Norway and the Beneficiary States</t>
  </si>
  <si>
    <t>PA23.2 Strengthened research capacity in the Beneficiary States and increased application of research results through research cooperation between Norway and the Beneficiary States</t>
  </si>
  <si>
    <t>PA24.1 Increased and strengthened institutional cooperation within the higher education sector between the Beneficiary States and Norway</t>
  </si>
  <si>
    <t>PA24.2 Increased higher education student and staff mobility between Beneficiary States and Norway</t>
  </si>
  <si>
    <t>PA25.1 Enhanced capacity and quality of the services provided by public institutions, local and regional authorities through enhanced institutional capacity and human resources development</t>
  </si>
  <si>
    <t>Numbers of NGOs whose work is focused on minority groups. E.g minority ethnic groups including Roma people, refugees and asylum seekers; women and gay and lesbian groups</t>
  </si>
  <si>
    <t>Numbers of cases/ appeals taken by NGOs to tribunals, and courts ( including international)</t>
  </si>
  <si>
    <t>Evidence of NGOs policies and practices reflecting democratic values</t>
  </si>
  <si>
    <t>Numbers of NGOs committed to NGO Codes of Practice and ethics</t>
  </si>
  <si>
    <t>Number of legislation/policy initiatives and practices addressed by NGOs</t>
  </si>
  <si>
    <t>Number of laws, policies and practices changed or improved as a consequence of NGO advocacy activities</t>
  </si>
  <si>
    <t>Number of NGOs able to demonstrate increased capacity to monitor and engage with national, regional and local authorities on policy and practice issues, including public campaigns, policy briefing development and policy dialogues</t>
  </si>
  <si>
    <t>Number of smaller/grassroots organisations engaged in working in partnership with larger NGOs</t>
  </si>
  <si>
    <t>Number of NGO networks/platforms/coalitions established and active</t>
  </si>
  <si>
    <t>Changes in attitudes in NGO sector towards co-operation, and the development and sustainability of platforms etc</t>
  </si>
  <si>
    <t>Number of new NGOs established</t>
  </si>
  <si>
    <t>Number of new smaller/grassroots organisations broadening their scope of work</t>
  </si>
  <si>
    <t>Number of smaller/grass roots organisations demonstrating increased capabilities in relation to sustainability and extension of activities</t>
  </si>
  <si>
    <t>Number of pieces of legislation developed and enacted improving the legal and fiscal environment for NGOs</t>
  </si>
  <si>
    <t>Reported changes in attitudes on the part of regional and national governments and local authorities to NGOs (increased understanding, willingness to work more closely with them etc)</t>
  </si>
  <si>
    <t>Development of government/NGO agreements or protocols on relationship</t>
  </si>
  <si>
    <t>Number of NGOs achieving new sources of funding</t>
  </si>
  <si>
    <t>Number of NGOs developing income generation activities to sustain their core work</t>
  </si>
  <si>
    <t xml:space="preserve">Number of new smaller/grassroots organisations established </t>
  </si>
  <si>
    <t>Number of workshops and experience exchange events for good practice and learning transfer</t>
  </si>
  <si>
    <t>Number of NGOs having developed strategic sustainability plans</t>
  </si>
  <si>
    <t>Numbers of NGO projects that both contribute towards sustainable development locally, regionally or nationally and engage local citizens</t>
  </si>
  <si>
    <t>Number of improved accessible social services available for disadvantaged groups</t>
  </si>
  <si>
    <t>Number of new basic and welfare services created to meet needs of defined target groups</t>
  </si>
  <si>
    <t>Number of  individuals reporting increased access to welfare/social services that are responsive to their needs (M/F)</t>
  </si>
  <si>
    <t xml:space="preserve">Number of beneficiaries accessing basic services in deprived / disadvantaged areas </t>
  </si>
  <si>
    <t>Number of NGOs providing basic and welfare services who take at least annual feedback from beneficiaries</t>
  </si>
  <si>
    <t>Number of beneficiaries involved in the strategic planning and implementation of activities</t>
  </si>
  <si>
    <t>Number of NGOs providing basic and welfare services who take at least six monthly feedback from beneficiaries</t>
  </si>
  <si>
    <t>Number of newly developed and/or enforced child-centred legislation</t>
  </si>
  <si>
    <t xml:space="preserve">Number of laws, policies and practices developed/improved as a consequence of stakeholders’ actions </t>
  </si>
  <si>
    <t>Number of established and operational consultative mechanisms involving children and youth and other stakeholders</t>
  </si>
  <si>
    <t>Number of newly created children and youth protection public institutions/structures/bodies with clear operational procedures in place (e.g. National Ombudsperson for children)</t>
  </si>
  <si>
    <t>Number of measures addressing the needs of vulnerable groups of children and youth facing particular risks</t>
  </si>
  <si>
    <t xml:space="preserve">Number of regions with established and operational community based programmes addressing specific needs of vulnerable groups of children and youth </t>
  </si>
  <si>
    <t>Number of children and youth in selected/geographical regions who grow up in family environments that are increasingly free from violence, abuse and exploitation   (data collected by ad hoc survey)</t>
  </si>
  <si>
    <t>Number of children and youth who have reported that they have been victims of violence at home or in school during the last 12 months in the selected regions/communities</t>
  </si>
  <si>
    <t>Number of children and youth who have reported that they have been victims of violence at home or in school during the last 12 months in the selected regions/communities, disaggregated by gender</t>
  </si>
  <si>
    <t>Proportion of adults who accept corporal punishment as means of discipline/education</t>
  </si>
  <si>
    <t>Number of carried out studies aimed to assess the quality of health services and social care provision for children and youth at risk (data collected by ad hoc survey)</t>
  </si>
  <si>
    <t xml:space="preserve">85%
(2015)
</t>
  </si>
  <si>
    <t>50%
 (2010)</t>
  </si>
  <si>
    <t xml:space="preserve">70% 
(2015) 
</t>
  </si>
  <si>
    <t>30%
(2011)</t>
  </si>
  <si>
    <t xml:space="preserve"> Klimata pārmaiņu pielāgošanās un ietekmes scenārijs 2050. – 2100. gadam 
</t>
  </si>
  <si>
    <t xml:space="preserve"> Kompetences celšanas konferenču skaits, ieskaitot pieredzes apmaiņas pasākumus
</t>
  </si>
  <si>
    <t>Projektu revīzijas un pārbaudes uz vietas</t>
  </si>
  <si>
    <t>Reklāma un informācija</t>
  </si>
  <si>
    <t>Ziņošana donoriem un valsts iestādēm</t>
  </si>
  <si>
    <t>Bankas kontu atvēršana un lietošana</t>
  </si>
  <si>
    <t>Ceļošanas un uzturēšanās izmaksas</t>
  </si>
  <si>
    <t>Tulkošanas izmaksas</t>
  </si>
  <si>
    <t>Sagatavošanās publiskam iepirkumam un valsts atbalstam</t>
  </si>
  <si>
    <t>Sabiedriskās apspriešanas</t>
  </si>
  <si>
    <t>Pieprasītais avansa maksājums
(€)</t>
  </si>
  <si>
    <t>Pasākums A</t>
  </si>
  <si>
    <t>(Jā/Nē)</t>
  </si>
  <si>
    <t>Vienības</t>
  </si>
  <si>
    <t>Summa (€)</t>
  </si>
  <si>
    <t>Norādiet programmas jomu un plānotos rezultātus. Jāatbilst informācijai, kas norādīta attiecīgajā SM</t>
  </si>
  <si>
    <t xml:space="preserve">Plānotie programmas rezultāti reprezentē vissvarīgāko rezultātu līmeni uz rezultātiem balstītajā vadības metodoloģijā (RBM). Plānotie rezultāti ir ticama vai sasniegtā īstermiņa un vidēja termiņa programmas ietekme. Tie tiek noteikti, lai aprakstītu pozitīvo situāciju, ko ir plānots panākt programmas īstenošanas rezultātā. Plānotie rezultāti ir fiksēti visā programmas periodā. 
Dažas programmas var aptvert vairākas programmas jomas, tāpēc tabulā zemāk ir nepieciešams attiecīgajai programmas jomai norādīt korektus  plānotos rezultātus. </t>
  </si>
  <si>
    <t>Izvēlieties paredzamo programmas rezultātu(us) no izvēles saraksta</t>
  </si>
  <si>
    <t>Izvēloties indikatorus programmas progresa novērtēšanai, ir svarīgi izvēlieties indikatorus, kurus programma varētu ietekmēt. Vairāk informācijas par indikatoriem PAR 2. sadaļā.</t>
  </si>
  <si>
    <t>5.4 Indikatori, pārbaude un bāzes vērtība</t>
  </si>
  <si>
    <t>Bāzes vērtība</t>
  </si>
  <si>
    <t>Mērķa vērtība</t>
  </si>
  <si>
    <t>Ja standarta indikatori ir nepiemēroti/nepietiekami, lai izmērītu programmas progresu, programmas apsaimniekotājs definē citus piemērotus kvalitatīvus un/vai kvantitatīvus indikatorus un pamato tos programmas iesniegumā.</t>
  </si>
  <si>
    <t>Ir izstrādāts standarta indikatoru saraksts, un programmas apsaimniekotājam ir jāizvēlas vismaz viens standarta indikators katram rezultātam no izvēlnes. Papildu indikatorus var izvēlēties no izvēlnes vai tos var definēt pats programmas apsaimniekotājs.</t>
  </si>
  <si>
    <t>Nosakiet nepieciešamo indikatoru skaitu, tai skaitā bāzes vērtības, mērķa vērtības un pārbaudes avotu(s) katram rezultātam, kas objektīvi novērtē, kad un vai ir panākts programmas progress attiecībā uz rezultātu.  Aprakstiet kāpēc un kā tiks izvēlēts katrs programmas indikators.</t>
  </si>
  <si>
    <t>Definēt vismaz 2 programmas iznākumus katram plānotajam rezultātam.</t>
  </si>
  <si>
    <t>Programmas apsaimniekotājs nosaka vienu indikatoru katram programmas iznākumam</t>
  </si>
  <si>
    <r>
      <t>Aprakstīt partnera iesaisti programmas iesnieguma izstrādē. Ja programmas apsaimniekotājs ir iepriekš sadarbojies ar donoru programmas partneri, tas ir jānorāda programmas iesniegumā (</t>
    </r>
    <r>
      <rPr>
        <sz val="10"/>
        <color indexed="17"/>
        <rFont val="Calibri"/>
        <family val="2"/>
      </rPr>
      <t>MS Word formāts</t>
    </r>
    <r>
      <rPr>
        <sz val="10"/>
        <color indexed="8"/>
        <rFont val="Calibri"/>
        <family val="2"/>
      </rPr>
      <t>).</t>
    </r>
  </si>
  <si>
    <t>Programmas apsaimniekotājs katrā programmā rezervē ne mazāk kā 1,5 % no programmas attiecināmajiem izdevumiem, lai:</t>
  </si>
  <si>
    <t>a) meklētu donorvalsts(u) projekta partnerus pirms projekta iesnieguma izstrādes vai tās laikā, lai attīstītu šādas sadarbības, un sagatavotu donorvalsts partnerības projektu iesniegumus un/vai</t>
  </si>
  <si>
    <t>Programmas apsaimniekotājs no izvēlnes izvēlas, kuru no iepriekšminētajiem pasākumiem a) vai b) tas plāno īstenot.</t>
  </si>
  <si>
    <t>Ja Programmas apsaimniekotājs plāno izmantot pasākumu a) un  b), tad tas norāda katram pasākumam finansējumu procentos</t>
  </si>
  <si>
    <t>9 Iepriekš definēti projekti</t>
  </si>
  <si>
    <t>Aizpildīt papildus vienu projekta kopsavilkuma veidlapu katram iepriekš definētam projektam</t>
  </si>
  <si>
    <r>
      <t>Ja jā, norādīt un pamatot katru plānoto mazo grantu shēmu (sk. Regulas 5.6. pantu) un aprakstīt programmas iesniegumā (</t>
    </r>
    <r>
      <rPr>
        <sz val="10"/>
        <color indexed="17"/>
        <rFont val="Calibri"/>
        <family val="2"/>
      </rPr>
      <t>MS Word formāts</t>
    </r>
    <r>
      <rPr>
        <sz val="10"/>
        <color indexed="8"/>
        <rFont val="Calibri"/>
        <family val="2"/>
      </rPr>
      <t>), kādu ieguldījum tās kā atsevišķs iznākums sniegs attiecīgā rezultāta sasniegšanā.</t>
    </r>
  </si>
  <si>
    <r>
      <t>Aprakstīt programmas iesniegumā (</t>
    </r>
    <r>
      <rPr>
        <sz val="10"/>
        <color indexed="17"/>
        <rFont val="Calibri"/>
        <family val="2"/>
      </rPr>
      <t>MS Word formāts</t>
    </r>
    <r>
      <rPr>
        <sz val="10"/>
        <color indexed="8"/>
        <rFont val="Calibri"/>
        <family val="2"/>
      </rPr>
      <t>) konkrētus pasākumus, kas tiks īstenoti, lai nodrošinātu labas pārvaldības principa ievērošanu programmas un projektu plānošanas un īstenošanas posmā.</t>
    </r>
  </si>
  <si>
    <t>12 Programmas apsaimniekotāja veiktā projektu uzraudzība</t>
  </si>
  <si>
    <r>
      <t>Iekļaut programmas iesniegumā (</t>
    </r>
    <r>
      <rPr>
        <sz val="10"/>
        <color indexed="17"/>
        <rFont val="Calibri"/>
        <family val="2"/>
      </rPr>
      <t>MS Word formāts</t>
    </r>
    <r>
      <rPr>
        <sz val="10"/>
        <color indexed="8"/>
        <rFont val="Calibri"/>
        <family val="2"/>
      </rPr>
      <t>)  Komunikācijas plānu saskaņā ar Regulas 4.7.2 pantu un Informācijas un publicitātes prasībām.</t>
    </r>
  </si>
  <si>
    <r>
      <t>Programmas apsaimniekotājs apraksta programmas iesniegumā (</t>
    </r>
    <r>
      <rPr>
        <sz val="10"/>
        <color indexed="17"/>
        <rFont val="Calibri"/>
        <family val="2"/>
      </rPr>
      <t>MS Word formāts</t>
    </r>
    <r>
      <rPr>
        <sz val="10"/>
        <color indexed="8"/>
        <rFont val="Calibri"/>
        <family val="2"/>
      </rPr>
      <t>)  programmas pārvaldības struktūru.</t>
    </r>
  </si>
  <si>
    <t>b) veidotu tīklus, apmainītos, dalītos un nodotu zināšanas, tehnoloģijas, pieredzi un labāko praksi starp projekta iesnieguma iesniedzēju  un donorvalstu iestādēm.</t>
  </si>
  <si>
    <t>Donoru partnerības programmas apsaimniekotājs izveido Sadarbības komiteju. Komitejas sastāvs ir aprakstīts Regulas 3.3.pantā. Sadarbības komitejas mērķis ir izveidot oficiālu tikšanās vietu programmas partneriem programmas sagatavošanas un īstenošanas laikā. Ja Sadarbības komiteja tiek organizēta programmai, apsaimniekotājs apraksta plānoto izveidi un darbību programmas ietvaros.</t>
  </si>
  <si>
    <t>Norādīt laika grafiku, kur atzīmēt visus svarīgākos notikumus programmas ieviešanas laikā.</t>
  </si>
  <si>
    <r>
      <t>Norādīt konkursu skaitu un to detalizēto plānoto laiku, kā arī katrā konkursā pieejamo indikatīvo finansējuma apmēru. Uzsvērt jebkuras atšķirības starp konkursiem, piemēram, konkursa mērķis, iespējamie pretendenti utt. Programmas apsaimniekotājam ir jāpaskaidro plānotās publicitātes metodes konkursu ietvaros. Konkursiem ir jābūt plaši izziņotiem, lai tie sasniegtu visus potenciālos projektu iesniegumu iesniedzējus. Jebkādi publicitātes ierobežojumi ir jāpamato programmas iesniegumā</t>
    </r>
    <r>
      <rPr>
        <sz val="10"/>
        <color indexed="17"/>
        <rFont val="Calibri"/>
        <family val="2"/>
      </rPr>
      <t xml:space="preserve"> (MS Word formāts).</t>
    </r>
  </si>
  <si>
    <t>Indikatīvais finansējums katram rezultātam šajā konkursā, eiro</t>
  </si>
  <si>
    <t>Plānotais noslēguma datums
(mm/gg)</t>
  </si>
  <si>
    <t>Plānotais noslēguma  datums
(mm/gg)</t>
  </si>
  <si>
    <t>Norādīt minimālo un maksimālo programmas projektu finansējumu, kā arī grantu likmes projektu līmenī. Definēt potenciālos projektu iesniegumu iesniedzējus. Jebkādi ierobežojumi attiecībā uz projektu iesniegumu iesniedzējiem un/vai projekta partneriem ir jāpamato. Ja ir aicināti pieteikties NVO vai mazie un vidējie uzņēmumi, tas ir jānorāda. Vairāk informācijas par iesniegumu konkursiem skatīt Regulas 6.3. pantā. Pārrobešu projektu iesniegumu konkursi vai/un konkursi, kuros var piedalīties starptautiskas organizācijas, ir sevišķi jāatzīmē.</t>
  </si>
  <si>
    <t>no attiecināmajām izmaksām.</t>
  </si>
  <si>
    <t>Granta summa projekta līmenī</t>
  </si>
  <si>
    <t>Maksimālā granta summa, eiro</t>
  </si>
  <si>
    <t>Minimālā granta summa, eiro</t>
  </si>
  <si>
    <t>Grants no programmas nepārsniegs</t>
  </si>
  <si>
    <t>14.5 Finanšu vadība</t>
  </si>
  <si>
    <t>14.6 Projektu grozījumi</t>
  </si>
  <si>
    <t>Kopējais programmas finansējums. Programmas budžetu nodrošina programmas apsaimniekotājs. Visām budžeta sadaļā norādītajām summām ir jābūt eiro. Summas ir jānoapaļo līdz veseliem eiro.</t>
  </si>
  <si>
    <t xml:space="preserve">Pieprasītā programmas granta likme (%): </t>
  </si>
  <si>
    <t>Attiecināmie izdevumi</t>
  </si>
  <si>
    <t>Neattiecināmie izdevumi
(d)</t>
  </si>
  <si>
    <t>Kopējie attiecināmie izdevumi
(c )=(a) +(b)</t>
  </si>
  <si>
    <t>Programmas vadība</t>
  </si>
  <si>
    <t>Programmas iesnieguma sagatavošana</t>
  </si>
  <si>
    <t xml:space="preserve">EEZ un Norvēģijas finanšu instrumentu finansējuma sadalījums pa gadiem </t>
  </si>
  <si>
    <t xml:space="preserve">Detalizētais budžets programmas apsaimniekotāja vadības izmaksām </t>
  </si>
  <si>
    <t>Virsizmaksas</t>
  </si>
  <si>
    <t>Detalizētais budžets programmas iesnieguma sagatavošanas izmaksām</t>
  </si>
  <si>
    <t>Programmas apsaimniekotāja darbinieku algas</t>
  </si>
  <si>
    <t>Tehniski ekonomiskais pamatojums, t.sk. ekspertu izmaksas</t>
  </si>
  <si>
    <t>15.2 Avansa maksājums</t>
  </si>
  <si>
    <t>Programmas apsaimniekotājs var saņemt avansa maksājumu saskaņā ar Regulas 8.2. pantu. Avansa maksājuma summa ir jābūt noteiktai kā finanšu instrumentu finansējuma daļa no plānotajiem programmas izdevumiem divos pilnos pārskata periodos, t.i. no 4 līdz 8 mēnešiem no programmas attiecināmības pirmās dienas. Pieprasītais avansa maksājums ir jāsadala pa budžeta pozīcijām un jāsniedz pamatojums.</t>
  </si>
  <si>
    <t>Divpusējo attiecību fonds</t>
  </si>
  <si>
    <t>Programmas apsaimniekotājam ir jānorāda plānotais konkursu skaits un indikatīvo finansējuma apmēru katram plānotajam konkursam. Programmas apsaimniekotājam ir arī jānorāda plānotais konkursa sākuma un beigu datums, paturot prātā, ka šim periodā ir jābūt vismaz 2 mēnešus garam. Plānotais iesniegumu atlases sākuma un beigu datums arī ir jānorāda. Parasti atlases perioda sākuma datums ir nākamā diena pēc atklāta konkursa perioda pēdējās dienas, un beigu datums ir diena, kad tiek paziņoti iesniegumu uzvarētāji.</t>
  </si>
  <si>
    <t>Mērķis, plānotie rezultāti un iznākumi  ir galvenie elementi programmas prioritāšu noteikšanā. Tāpēc, kad tiek izsludināts konkurss (sk. Rokasgrāmatas 3.14.3. sadaļu), noteiktais mērķis, rezultāti un iznākumi  būs noteicošais faktors, kurus  Programmas apsaimniekotājam ir jāņem vērā projektu iesniegumu atlasē.</t>
  </si>
  <si>
    <t>Izvēlieties iesniegumam programmas jomu no izvēles saraksta</t>
  </si>
  <si>
    <r>
      <t>Pamatot programmas iesniegumā (</t>
    </r>
    <r>
      <rPr>
        <sz val="10"/>
        <color indexed="17"/>
        <rFont val="Calibri"/>
        <family val="2"/>
      </rPr>
      <t>MS Word formāts</t>
    </r>
    <r>
      <rPr>
        <sz val="10"/>
        <color indexed="8"/>
        <rFont val="Calibri"/>
        <family val="2"/>
      </rPr>
      <t>) programmas projektu uzraudzības metodoloģiju saskaņā ar Regulas 4.7.1 panta f) apakšpunktu un principiem, kas aprakstīti PAR 5. sadaļā.</t>
    </r>
  </si>
  <si>
    <t>Jāsniedz kopsavilkums (1700 līdz 2000 simboli) par programmu. Kopsavilkumus izskatīs FIB un publicēs EEZ un Norvēģijas finanšu instrumentu tiešsaistes programmu/projektu datubāzē (sk. http://www.eeagrants.org/ ). Kopsavilkumiem:
• jāsniedz  kodolīgs pārskats par programmas mērķiem un sasniedzamajiem rezultātiem. 
• jāsniedz informācija par programmas rezultātiem, katra rezultāta darbības jomu, rīkiem/instrumentiem, kurus ir plānots izmantot/izstrādāt, un kā uzdevumi ir saistīti ar darbības mērķiem u.c.
• jāapraksta mērķa grupa(s), kā tās tiks iesaistītas un kādu labumu tās gūs no programmas
• jāapraksta, kādu atbalstu sniegs donorprogrammas partneris(-i), lai sasniegtu programmas mērķus
Sniedziet konkrētu, precīzu informāciju, pievēršot uzmanību detaļām.</t>
  </si>
  <si>
    <r>
      <t>Šajā sadaļā tiek sniegts programmas iesnieguma īss kopsavilkums. Kopsavilkums jāsniedz gan programmas iesniegumā (</t>
    </r>
    <r>
      <rPr>
        <sz val="10"/>
        <color indexed="17"/>
        <rFont val="Calibri"/>
        <family val="2"/>
      </rPr>
      <t>MS Word formāts)</t>
    </r>
    <r>
      <rPr>
        <sz val="10"/>
        <color indexed="8"/>
        <rFont val="Calibri"/>
        <family val="2"/>
      </rPr>
      <t>, gan šajā pielikumā.</t>
    </r>
  </si>
  <si>
    <t>3 Programmas atbilstība - Programmas apsaimniekotājs norāda šo informāciju programmas iesnieguma veidlapā (MS Word formāts).</t>
  </si>
  <si>
    <t>4 Programmas pamatojums - Programmas apsaimniekotājs norāda šo informāciju programmas iesnieguma veidlapā (MS Word formāts).</t>
  </si>
  <si>
    <r>
      <t>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Calibri"/>
        <family val="2"/>
      </rPr>
      <t>MS Word formāts</t>
    </r>
    <r>
      <rPr>
        <sz val="10"/>
        <color indexed="8"/>
        <rFont val="Calibri"/>
        <family val="2"/>
      </rPr>
      <t>), kāpēc un kā tika izvēlēts katrs programmas indikators.</t>
    </r>
  </si>
  <si>
    <r>
      <t>Definēt katra rezultāta mērķa grupu. Aprakstīt programmas iesniegumā (</t>
    </r>
    <r>
      <rPr>
        <sz val="10"/>
        <color indexed="17"/>
        <rFont val="Calibri"/>
        <family val="2"/>
      </rPr>
      <t>MS Word formāts</t>
    </r>
    <r>
      <rPr>
        <sz val="10"/>
        <color indexed="8"/>
        <rFont val="Calibri"/>
        <family val="2"/>
      </rPr>
      <t>), ka notika konsultācijas ar mērķa grupām plānošanas un ieviešanas posmos.</t>
    </r>
  </si>
  <si>
    <r>
      <t>Noteikt un novērtēt riska faktorus, kas varētu ietekmēt programmas plānoto rezultātu sasniegšanu. Programmas iesniegumā (</t>
    </r>
    <r>
      <rPr>
        <sz val="10"/>
        <color indexed="17"/>
        <rFont val="Calibri"/>
        <family val="2"/>
      </rPr>
      <t>MS Word formāts</t>
    </r>
    <r>
      <rPr>
        <sz val="10"/>
        <color indexed="8"/>
        <rFont val="Calibri"/>
        <family val="2"/>
      </rPr>
      <t>) jāietver risku novēršanas plāns.</t>
    </r>
  </si>
  <si>
    <r>
      <t>Norādīt un pamatot iepriekš definētos projektus un aprakstīt programmas iesniegumā (</t>
    </r>
    <r>
      <rPr>
        <sz val="10"/>
        <color indexed="17"/>
        <rFont val="Calibri"/>
        <family val="2"/>
      </rPr>
      <t>MS Word formāts</t>
    </r>
    <r>
      <rPr>
        <sz val="10"/>
        <color indexed="8"/>
        <rFont val="Calibri"/>
        <family val="2"/>
      </rPr>
      <t>), kādu ieguldījum tie sniegs attiecīgā rezultāta sasniegšanā.</t>
    </r>
  </si>
  <si>
    <r>
      <t>Programmas apsaimniekotājs apraksta, kā tiks sākta programmas īstenošana, kā tiks sagatavoti konkursi, kā tiks īstenoti konkursi, kā tiks pabeigta projektu atlase, kādi būs pārskata periodi, informatīvās aktivitātes, kā iesaistīties donorvalsts(u) iestādes utt. Autori ar tekstu un grafikiem prezentē šo informāciju  programmas iesniegumā (</t>
    </r>
    <r>
      <rPr>
        <sz val="10"/>
        <color indexed="17"/>
        <rFont val="Calibri"/>
        <family val="2"/>
      </rPr>
      <t>MS Word formāts</t>
    </r>
    <r>
      <rPr>
        <sz val="10"/>
        <color indexed="8"/>
        <rFont val="Calibri"/>
        <family val="2"/>
      </rPr>
      <t>).</t>
    </r>
  </si>
  <si>
    <r>
      <t>Programmas apsaimniekotājs sniedz programmas iesniegumā (</t>
    </r>
    <r>
      <rPr>
        <sz val="10"/>
        <color indexed="17"/>
        <rFont val="Calibri"/>
        <family val="2"/>
      </rPr>
      <t>MS Word formāts</t>
    </r>
    <r>
      <rPr>
        <sz val="10"/>
        <color indexed="8"/>
        <rFont val="Calibri"/>
        <family val="2"/>
      </rPr>
      <t>) sīku aprakstu par projektu atlases procesu un procedūrām (papildus infromācijai skat. Regulas 6.daļu).</t>
    </r>
  </si>
  <si>
    <r>
      <t>Aprakstīt programmas iesniegumā (</t>
    </r>
    <r>
      <rPr>
        <sz val="10"/>
        <color indexed="17"/>
        <rFont val="Calibri"/>
        <family val="2"/>
      </rPr>
      <t>MS Word formāts</t>
    </r>
    <r>
      <rPr>
        <sz val="10"/>
        <color indexed="8"/>
        <rFont val="Calibri"/>
        <family val="2"/>
      </rPr>
      <t>) procedūru, kāda tiks piemērota projekta grozījumu gadījumā.</t>
    </r>
  </si>
  <si>
    <r>
      <t>Aizpildīt budžeta tabulu zemāk. Sniegt pamatojumus saskaņā ar PAR (sk. 13. sadaļu "Budžets un finanses") programmas iesniegumā</t>
    </r>
    <r>
      <rPr>
        <sz val="10"/>
        <color indexed="57"/>
        <rFont val="Calibri"/>
        <family val="2"/>
      </rPr>
      <t xml:space="preserve"> (MS Word formāts).</t>
    </r>
  </si>
  <si>
    <r>
      <t xml:space="preserve">Programmas apsaimniekotājs ir atbildīgs par programmas finanšu vadību saskaņā ar Regulu un attiecīgās valsts SM, apsaimniekotājam ir jāpaskaidro minētais programmas iesniegumā </t>
    </r>
    <r>
      <rPr>
        <sz val="10"/>
        <color indexed="17"/>
        <rFont val="Calibri"/>
        <family val="2"/>
      </rPr>
      <t>(MS Word formāts)</t>
    </r>
    <r>
      <rPr>
        <sz val="10"/>
        <color indexed="17"/>
        <rFont val="Calibri"/>
        <family val="2"/>
      </rPr>
      <t>.</t>
    </r>
  </si>
  <si>
    <t>EEZ un Norvēģijas finanšu instrumenti 2009.-2014. gads
Programmas iesnieguma veidlapa - statistikas pielikums</t>
  </si>
  <si>
    <t>Valsts:</t>
  </si>
  <si>
    <t>Pilsēta:</t>
  </si>
  <si>
    <t>Pasta indekss:</t>
  </si>
  <si>
    <t>Adreses lauks 2:</t>
  </si>
  <si>
    <t>Adreses lauks 1:</t>
  </si>
  <si>
    <t>Kontaktadrese (ja atšķiras no iepriekšminētās):</t>
  </si>
  <si>
    <t>Faks:</t>
  </si>
  <si>
    <t>Centrāle:</t>
  </si>
  <si>
    <t>Numurs</t>
  </si>
  <si>
    <t>Valsts kods</t>
  </si>
  <si>
    <t>Mājas lapas adrese:</t>
  </si>
  <si>
    <t>Reģistrētā adrese:</t>
  </si>
  <si>
    <t>Mobīlais tālrunis:</t>
  </si>
  <si>
    <t>Tālrunis:</t>
  </si>
  <si>
    <t>E-pasts:</t>
  </si>
  <si>
    <t>Amata nosaukums:</t>
  </si>
  <si>
    <t>Vārds:</t>
  </si>
  <si>
    <t>Otrā kontakpersona:</t>
  </si>
  <si>
    <t>Iestādes/organizācijas e-pasts:</t>
  </si>
  <si>
    <t>Pirmā kontaktpersona:</t>
  </si>
  <si>
    <t>Iestādes/organizācijas veids:</t>
  </si>
  <si>
    <t>Pilns juridisks nosaukums angļu valodā:</t>
  </si>
  <si>
    <t>Pilns juridisks nosaukums:</t>
  </si>
  <si>
    <t>Iestādes/organizācijas informācija:</t>
  </si>
  <si>
    <t>Programmas Apsaimniekotājs</t>
  </si>
  <si>
    <t>Kontakta veids:</t>
  </si>
  <si>
    <t>Nosaukums and kontaktinformācija</t>
  </si>
  <si>
    <t>Programmas apsaimniekotāja kontakinformācija</t>
  </si>
  <si>
    <t>EEZ un Norvēģijas finanšu instrumenti 2009.-2014.gads
Programmas iesnieguma veidlapa - statistikas pielikums</t>
  </si>
  <si>
    <t>Donoru programmas partneris</t>
  </si>
  <si>
    <t xml:space="preserve"> Donoru programmas partnera nr.1 kontakinformācija</t>
  </si>
  <si>
    <t>Plānotais nobeigums:</t>
  </si>
  <si>
    <t>Latvija</t>
  </si>
  <si>
    <t>Latvijas Republikas Vides aizsardzības un reģionālās attīstības ministrija</t>
  </si>
  <si>
    <t>The Ministry of Enviromental Protection and Regional Development</t>
  </si>
  <si>
    <t>Valsts pārvaldes iestāde</t>
  </si>
  <si>
    <t>Vija</t>
  </si>
  <si>
    <t>Gēme</t>
  </si>
  <si>
    <t>vija.geme@varam.gov.lv</t>
  </si>
  <si>
    <t>pasts@varam.gov.lv</t>
  </si>
  <si>
    <t xml:space="preserve">66016750
</t>
  </si>
  <si>
    <t>Arina</t>
  </si>
  <si>
    <t>Andreičika</t>
  </si>
  <si>
    <t>Valsts sekretāra vietniece, Investīciju departamenta direktore</t>
  </si>
  <si>
    <t>arina.andreicika@varam.gov.lv</t>
  </si>
  <si>
    <t xml:space="preserve"> LV-1494</t>
  </si>
  <si>
    <t>Rīga</t>
  </si>
  <si>
    <t>Peldu iela 25</t>
  </si>
  <si>
    <t>http://www.varam.gov.lv</t>
  </si>
  <si>
    <t>n/a</t>
  </si>
  <si>
    <t>1.</t>
  </si>
  <si>
    <t>Programmas gada pārskats;  projektu atskaites</t>
  </si>
  <si>
    <t>b)</t>
  </si>
  <si>
    <t>nē</t>
  </si>
  <si>
    <t xml:space="preserve">Arina </t>
  </si>
  <si>
    <t xml:space="preserve">Ilze </t>
  </si>
  <si>
    <t>Krieva</t>
  </si>
  <si>
    <t>pārstāvis</t>
  </si>
  <si>
    <t>Programmas apsaimniekotājs</t>
  </si>
  <si>
    <t>Komitejas priekšsēdētāja</t>
  </si>
  <si>
    <t>Komitejas loceklis</t>
  </si>
  <si>
    <t>Novērotājs</t>
  </si>
  <si>
    <t>Donorvalsts programmas partneris</t>
  </si>
  <si>
    <t>LR Vides aizsardzības un reģionālās attīstības ministrija</t>
  </si>
  <si>
    <t>Finanšu instrumentu birojs</t>
  </si>
  <si>
    <t>Vadošā iestāde</t>
  </si>
  <si>
    <t>LR Finanšu ministrija</t>
  </si>
  <si>
    <t>Oslo</t>
  </si>
  <si>
    <t>Norvēģija</t>
  </si>
  <si>
    <t>Attīstības instrumentu departamenta direktore</t>
  </si>
  <si>
    <t>PA03 Vides monitorings un integrēta plānošana un kontrole</t>
  </si>
  <si>
    <t>Samazināt klimata pārmaiņas</t>
  </si>
  <si>
    <t xml:space="preserve">Ieviesto vides monitoringa programmu skaits </t>
  </si>
  <si>
    <t xml:space="preserve"> Veikts klimata pārmaiņu politikas ex-ante un ex-post novērtējums</t>
  </si>
  <si>
    <t xml:space="preserve"> Izstrādāta apvienotā klimata pārmaiņu un gaisa kvalitātes datu bāze
</t>
  </si>
  <si>
    <t>Inventarizācijas uzlabošanas jomā veiktie pētījumi</t>
  </si>
  <si>
    <t>30% 
(2015)</t>
  </si>
  <si>
    <t xml:space="preserve">identificēti klimata pārmaiņu pielāgošanās stratēģijas izstrādes pasākumi
</t>
  </si>
  <si>
    <t xml:space="preserve"> Izveidota ievaddatu un pielāgošanās monitoringa sistēmas rādītāju datu bāze
</t>
  </si>
  <si>
    <t xml:space="preserve">Identificēto pasākumu ietvaros izstrādāto ziņojumu skaits pa nozarēm
</t>
  </si>
  <si>
    <t xml:space="preserve"> Izstrādāts scenārijs
</t>
  </si>
  <si>
    <t>Izveidotas integrētas apmācību programmas</t>
  </si>
  <si>
    <t xml:space="preserve">Integrēta apmācību tīkla ieviešana
</t>
  </si>
  <si>
    <t>03/2013</t>
  </si>
  <si>
    <t>05/2013</t>
  </si>
  <si>
    <t>04/2013</t>
  </si>
  <si>
    <t>08/2013</t>
  </si>
  <si>
    <t>11/2013</t>
  </si>
  <si>
    <t>02/2013</t>
  </si>
  <si>
    <t>01/2013</t>
  </si>
  <si>
    <t>Ikgadējais programmas ziņojums</t>
  </si>
  <si>
    <t>Palielinājies kvalitatīvas un pietiekamas informācijas apjoms nacionālo SEG prognožu, pasākumu un politikas novērtējuma ziņojumiem</t>
  </si>
  <si>
    <t>Ikgadējais programmas ziņojums, aptauja</t>
  </si>
  <si>
    <t xml:space="preserve"> Īstenoti ilgtspējīgas zaļās būvniecības projekti reģionos</t>
  </si>
  <si>
    <t>Klimata pārmaiņu samazināšanas politikas novērtēšanas modelēšanas sistēmas izveide</t>
  </si>
  <si>
    <t xml:space="preserve"> Vienotās prognožu datu bāzes izstrāde galvenajiem tautsaimniecības sektoriem</t>
  </si>
  <si>
    <t>Izstrādāta nacionālā klimata pārmaiņu adaptācijas stratēģija</t>
  </si>
  <si>
    <t>Pieaugusi valsts, pašvaldību un sabiedrības izpratne par klimata pārmaiņām un pielāgošanās jautājumiem</t>
  </si>
  <si>
    <t xml:space="preserve"> Klimata pārmaiņu mazināšanas un pielāgošanās integrēto pasākumu pētījumi
</t>
  </si>
  <si>
    <t xml:space="preserve">Veikti pētījumi par klimata pārmaiņu mazināšanas, ietekmes un pielāgošanās pasākumiem
</t>
  </si>
  <si>
    <t>Inovatīvu klimatam draudzīgu būvniecības pilotprojektu īstenošana</t>
  </si>
  <si>
    <t>Pilnveidota vides stāvokļa uzraudzības sistēma, palielinot  nacionālās SEG emisiju inventarizācijas uzlabojumu apjomu</t>
  </si>
  <si>
    <t xml:space="preserve"> Identificēto datu un attīstības rādītāju datu bāze, ierosinājumu izstrāde monitoringa programmas izveidei
</t>
  </si>
  <si>
    <t>19.01.2012. 12:00</t>
  </si>
</sst>
</file>

<file path=xl/styles.xml><?xml version="1.0" encoding="utf-8"?>
<styleSheet xmlns="http://schemas.openxmlformats.org/spreadsheetml/2006/main">
  <numFmts count="3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quot;€&quot;* #,##0.00_-;\-&quot;€&quot;* #,##0.00_-;_-&quot;€&quot;* &quot;-&quot;??_-;_-@_-"/>
    <numFmt numFmtId="174" formatCode="_-&quot;€&quot;\ * #,##0_-;\-&quot;€&quot;\ * #,##0_-;_-&quot;€&quot;\ * &quot;-&quot;_-;_-@_-"/>
    <numFmt numFmtId="175" formatCode="_-&quot;£&quot;* #,##0.00_-;\-&quot;£&quot;* #,##0.00_-;_-&quot;£&quot;* &quot;-&quot;??_-;_-@_-"/>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_ ;\-#,##0\ "/>
    <numFmt numFmtId="184" formatCode="_-&quot;€&quot;* #,##0.0_-;\-&quot;€&quot;* #,##0.0_-;_-&quot;€&quot;* &quot;-&quot;_-;_-@_-"/>
    <numFmt numFmtId="185" formatCode="_-&quot;€&quot;* #,##0.00_-;\-&quot;€&quot;* #,##0.00_-;_-&quot;€&quot;* &quot;-&quot;_-;_-@_-"/>
  </numFmts>
  <fonts count="82">
    <font>
      <sz val="10"/>
      <name val="Arial"/>
      <family val="0"/>
    </font>
    <font>
      <sz val="11"/>
      <color indexed="8"/>
      <name val="Calibri"/>
      <family val="2"/>
    </font>
    <font>
      <sz val="8"/>
      <name val="Arial"/>
      <family val="2"/>
    </font>
    <font>
      <b/>
      <sz val="11"/>
      <name val="Calibri"/>
      <family val="2"/>
    </font>
    <font>
      <sz val="10"/>
      <name val="Calibri"/>
      <family val="2"/>
    </font>
    <font>
      <sz val="10"/>
      <color indexed="8"/>
      <name val="Calibri"/>
      <family val="2"/>
    </font>
    <font>
      <b/>
      <sz val="10"/>
      <name val="Calibri"/>
      <family val="2"/>
    </font>
    <font>
      <sz val="8"/>
      <name val="Calibri"/>
      <family val="2"/>
    </font>
    <font>
      <sz val="12"/>
      <color indexed="8"/>
      <name val="Calibri"/>
      <family val="2"/>
    </font>
    <font>
      <b/>
      <sz val="14"/>
      <name val="Calibri"/>
      <family val="2"/>
    </font>
    <font>
      <sz val="12"/>
      <name val="Calibri"/>
      <family val="2"/>
    </font>
    <font>
      <b/>
      <sz val="10"/>
      <color indexed="8"/>
      <name val="Calibri"/>
      <family val="2"/>
    </font>
    <font>
      <i/>
      <sz val="10"/>
      <name val="Calibri"/>
      <family val="2"/>
    </font>
    <font>
      <sz val="10"/>
      <color indexed="9"/>
      <name val="Calibri"/>
      <family val="2"/>
    </font>
    <font>
      <sz val="10"/>
      <color indexed="10"/>
      <name val="Calibri"/>
      <family val="2"/>
    </font>
    <font>
      <sz val="14"/>
      <color indexed="8"/>
      <name val="Calibri"/>
      <family val="2"/>
    </font>
    <font>
      <b/>
      <sz val="10"/>
      <color indexed="10"/>
      <name val="Calibri"/>
      <family val="2"/>
    </font>
    <font>
      <sz val="8"/>
      <color indexed="8"/>
      <name val="Calibri"/>
      <family val="2"/>
    </font>
    <font>
      <u val="single"/>
      <sz val="10"/>
      <name val="Calibri"/>
      <family val="2"/>
    </font>
    <font>
      <b/>
      <sz val="14"/>
      <color indexed="62"/>
      <name val="Calibri"/>
      <family val="2"/>
    </font>
    <font>
      <b/>
      <sz val="12"/>
      <color indexed="62"/>
      <name val="Calibri"/>
      <family val="2"/>
    </font>
    <font>
      <sz val="10"/>
      <color indexed="62"/>
      <name val="Calibri"/>
      <family val="2"/>
    </font>
    <font>
      <b/>
      <sz val="10"/>
      <color indexed="62"/>
      <name val="Calibri"/>
      <family val="2"/>
    </font>
    <font>
      <b/>
      <sz val="16"/>
      <name val="Calibri"/>
      <family val="2"/>
    </font>
    <font>
      <sz val="9"/>
      <name val="Calibri"/>
      <family val="2"/>
    </font>
    <font>
      <sz val="10"/>
      <color indexed="17"/>
      <name val="Calibri"/>
      <family val="2"/>
    </font>
    <font>
      <b/>
      <sz val="12"/>
      <color indexed="17"/>
      <name val="Calibri"/>
      <family val="2"/>
    </font>
    <font>
      <i/>
      <sz val="8"/>
      <name val="Calibri"/>
      <family val="2"/>
    </font>
    <font>
      <b/>
      <sz val="8"/>
      <color indexed="8"/>
      <name val="Calibri"/>
      <family val="2"/>
    </font>
    <font>
      <b/>
      <sz val="12"/>
      <color indexed="18"/>
      <name val="Calibri"/>
      <family val="2"/>
    </font>
    <font>
      <b/>
      <sz val="11"/>
      <color indexed="62"/>
      <name val="Calibri"/>
      <family val="2"/>
    </font>
    <font>
      <sz val="11"/>
      <name val="Arial"/>
      <family val="2"/>
    </font>
    <font>
      <b/>
      <i/>
      <sz val="11"/>
      <color indexed="62"/>
      <name val="Calibri"/>
      <family val="2"/>
    </font>
    <font>
      <b/>
      <i/>
      <sz val="12"/>
      <color indexed="62"/>
      <name val="Calibri"/>
      <family val="2"/>
    </font>
    <font>
      <sz val="12"/>
      <name val="Arial"/>
      <family val="2"/>
    </font>
    <font>
      <b/>
      <sz val="10"/>
      <name val="Arial"/>
      <family val="2"/>
    </font>
    <font>
      <sz val="8"/>
      <color indexed="10"/>
      <name val="Calibri"/>
      <family val="2"/>
    </font>
    <font>
      <sz val="10"/>
      <color indexed="57"/>
      <name val="Calibri"/>
      <family val="2"/>
    </font>
    <font>
      <b/>
      <sz val="16"/>
      <color indexed="8"/>
      <name val="Calibri"/>
      <family val="2"/>
    </font>
    <font>
      <u val="single"/>
      <sz val="10"/>
      <color indexed="12"/>
      <name val="Arial"/>
      <family val="2"/>
    </font>
    <font>
      <b/>
      <sz val="8"/>
      <name val="Tahoma"/>
      <family val="2"/>
    </font>
    <font>
      <sz val="8"/>
      <name val="Tahoma"/>
      <family val="2"/>
    </font>
    <font>
      <i/>
      <sz val="10"/>
      <color indexed="8"/>
      <name val="Calibri"/>
      <family val="2"/>
    </font>
    <font>
      <sz val="10"/>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indexed="13"/>
        <bgColor indexed="64"/>
      </patternFill>
    </fill>
    <fill>
      <patternFill patternType="solid">
        <fgColor indexed="22"/>
        <bgColor indexed="64"/>
      </patternFill>
    </fill>
    <fill>
      <patternFill patternType="solid">
        <fgColor indexed="15"/>
        <bgColor indexed="64"/>
      </patternFill>
    </fill>
    <fill>
      <patternFill patternType="solid">
        <fgColor indexed="55"/>
        <bgColor indexed="64"/>
      </patternFill>
    </fill>
    <fill>
      <patternFill patternType="solid">
        <fgColor indexed="27"/>
        <bgColor indexed="64"/>
      </patternFill>
    </fill>
    <fill>
      <patternFill patternType="solid">
        <fgColor indexed="29"/>
        <bgColor indexed="64"/>
      </patternFill>
    </fill>
    <fill>
      <patternFill patternType="lightGray">
        <bgColor indexed="9"/>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right/>
      <top style="thin"/>
      <bottom style="thin"/>
    </border>
    <border>
      <left/>
      <right/>
      <top/>
      <bottom style="thin"/>
    </border>
    <border>
      <left/>
      <right style="thin"/>
      <top/>
      <bottom/>
    </border>
    <border>
      <left style="thin"/>
      <right/>
      <top style="thin"/>
      <bottom/>
    </border>
    <border>
      <left/>
      <right/>
      <top style="thin"/>
      <bottom/>
    </border>
    <border>
      <left/>
      <right style="thin"/>
      <top/>
      <bottom style="thin"/>
    </border>
    <border>
      <left/>
      <right style="thin"/>
      <top style="thin"/>
      <bottom/>
    </border>
    <border>
      <left style="thin"/>
      <right/>
      <top/>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39"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71">
    <xf numFmtId="0" fontId="0" fillId="0" borderId="0" xfId="0" applyAlignment="1">
      <alignment/>
    </xf>
    <xf numFmtId="0" fontId="5" fillId="0" borderId="0" xfId="0" applyFont="1" applyFill="1" applyBorder="1" applyAlignment="1" applyProtection="1">
      <alignment horizontal="right" vertical="center" wrapText="1"/>
      <protection hidden="1"/>
    </xf>
    <xf numFmtId="0" fontId="7" fillId="0" borderId="0" xfId="0" applyFont="1" applyFill="1" applyBorder="1" applyAlignment="1">
      <alignment horizontal="left" vertical="top"/>
    </xf>
    <xf numFmtId="0" fontId="4" fillId="0" borderId="1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49" fontId="4" fillId="33" borderId="11" xfId="0" applyNumberFormat="1" applyFont="1" applyFill="1" applyBorder="1" applyAlignment="1" applyProtection="1">
      <alignment vertical="center"/>
      <protection locked="0"/>
    </xf>
    <xf numFmtId="0" fontId="6" fillId="0" borderId="0" xfId="0" applyFont="1" applyFill="1" applyBorder="1" applyAlignment="1" applyProtection="1">
      <alignment horizontal="right" vertical="center" indent="1"/>
      <protection/>
    </xf>
    <xf numFmtId="49" fontId="4" fillId="0" borderId="12" xfId="0" applyNumberFormat="1"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13" xfId="0" applyFont="1" applyFill="1" applyBorder="1" applyAlignment="1" applyProtection="1">
      <alignment vertical="center" wrapText="1"/>
      <protection hidden="1"/>
    </xf>
    <xf numFmtId="0" fontId="6" fillId="0" borderId="0" xfId="0" applyFont="1" applyBorder="1" applyAlignment="1" applyProtection="1">
      <alignment horizontal="left" vertical="center" wrapText="1"/>
      <protection hidden="1"/>
    </xf>
    <xf numFmtId="0" fontId="4" fillId="0" borderId="10" xfId="0" applyFont="1" applyBorder="1" applyAlignment="1" applyProtection="1">
      <alignment vertical="center" wrapText="1"/>
      <protection hidden="1"/>
    </xf>
    <xf numFmtId="0" fontId="4" fillId="0" borderId="14"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4" fillId="0" borderId="15" xfId="0" applyNumberFormat="1" applyFont="1" applyFill="1" applyBorder="1" applyAlignment="1" applyProtection="1">
      <alignment vertical="center"/>
      <protection/>
    </xf>
    <xf numFmtId="0" fontId="14" fillId="0" borderId="16"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6" fillId="0" borderId="0" xfId="0" applyFont="1" applyFill="1" applyBorder="1" applyAlignment="1" applyProtection="1">
      <alignment horizontal="right" vertical="center"/>
      <protection/>
    </xf>
    <xf numFmtId="0" fontId="4" fillId="0" borderId="0" xfId="0" applyNumberFormat="1" applyFont="1" applyFill="1" applyBorder="1" applyAlignment="1" applyProtection="1">
      <alignment vertical="center"/>
      <protection/>
    </xf>
    <xf numFmtId="0" fontId="4" fillId="0" borderId="17" xfId="0" applyFont="1" applyFill="1" applyBorder="1" applyAlignment="1" applyProtection="1">
      <alignment vertical="center" wrapText="1"/>
      <protection hidden="1"/>
    </xf>
    <xf numFmtId="0" fontId="5" fillId="0" borderId="14" xfId="0" applyFont="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4" fillId="0" borderId="14" xfId="0" applyFont="1" applyBorder="1" applyAlignment="1" applyProtection="1">
      <alignment vertical="center" wrapText="1"/>
      <protection hidden="1"/>
    </xf>
    <xf numFmtId="0" fontId="5" fillId="0" borderId="0" xfId="0" applyFont="1" applyFill="1" applyBorder="1" applyAlignment="1" applyProtection="1">
      <alignment horizontal="center" vertical="center" wrapText="1"/>
      <protection hidden="1"/>
    </xf>
    <xf numFmtId="0" fontId="19" fillId="34" borderId="16" xfId="0" applyFont="1" applyFill="1" applyBorder="1" applyAlignment="1" applyProtection="1">
      <alignment horizontal="left" vertical="center" wrapText="1"/>
      <protection hidden="1"/>
    </xf>
    <xf numFmtId="0" fontId="19" fillId="34" borderId="0" xfId="0" applyFont="1" applyFill="1" applyBorder="1" applyAlignment="1" applyProtection="1">
      <alignment horizontal="left" vertical="center" wrapText="1"/>
      <protection hidden="1"/>
    </xf>
    <xf numFmtId="0" fontId="19" fillId="34" borderId="15" xfId="0" applyFont="1" applyFill="1" applyBorder="1" applyAlignment="1" applyProtection="1">
      <alignment horizontal="left" vertical="center" wrapText="1"/>
      <protection hidden="1"/>
    </xf>
    <xf numFmtId="0" fontId="19" fillId="34" borderId="18" xfId="0" applyFont="1" applyFill="1" applyBorder="1" applyAlignment="1" applyProtection="1">
      <alignment horizontal="left" vertical="center" wrapText="1"/>
      <protection hidden="1"/>
    </xf>
    <xf numFmtId="0" fontId="5" fillId="34" borderId="0" xfId="0" applyFont="1" applyFill="1" applyBorder="1" applyAlignment="1" applyProtection="1">
      <alignment vertical="center" wrapText="1"/>
      <protection hidden="1"/>
    </xf>
    <xf numFmtId="0" fontId="22" fillId="0" borderId="0" xfId="0" applyFont="1" applyFill="1" applyBorder="1" applyAlignment="1" applyProtection="1">
      <alignment horizontal="center" vertical="center" wrapText="1"/>
      <protection hidden="1"/>
    </xf>
    <xf numFmtId="0" fontId="5" fillId="34" borderId="0" xfId="0" applyFont="1" applyFill="1" applyBorder="1" applyAlignment="1" applyProtection="1">
      <alignment horizontal="right" vertical="center" wrapText="1"/>
      <protection hidden="1"/>
    </xf>
    <xf numFmtId="0" fontId="16" fillId="0" borderId="10" xfId="0" applyFont="1" applyBorder="1" applyAlignment="1" applyProtection="1">
      <alignment horizontal="left" vertical="center" wrapText="1"/>
      <protection hidden="1"/>
    </xf>
    <xf numFmtId="0" fontId="19" fillId="34" borderId="10" xfId="0" applyFont="1" applyFill="1" applyBorder="1" applyAlignment="1" applyProtection="1">
      <alignment horizontal="left" vertical="center" wrapText="1"/>
      <protection hidden="1"/>
    </xf>
    <xf numFmtId="0" fontId="19" fillId="34" borderId="14" xfId="0" applyFont="1" applyFill="1" applyBorder="1" applyAlignment="1" applyProtection="1">
      <alignment horizontal="left" vertical="center" wrapText="1"/>
      <protection hidden="1"/>
    </xf>
    <xf numFmtId="0" fontId="5" fillId="34" borderId="14" xfId="0" applyFont="1" applyFill="1" applyBorder="1" applyAlignment="1" applyProtection="1">
      <alignment horizontal="right" vertical="center" wrapText="1"/>
      <protection hidden="1"/>
    </xf>
    <xf numFmtId="0" fontId="5" fillId="34" borderId="0" xfId="0" applyFont="1" applyFill="1" applyBorder="1" applyAlignment="1" applyProtection="1">
      <alignment horizontal="center" vertical="center" wrapText="1"/>
      <protection hidden="1"/>
    </xf>
    <xf numFmtId="0" fontId="5" fillId="34" borderId="14" xfId="0" applyFont="1" applyFill="1" applyBorder="1" applyAlignment="1" applyProtection="1">
      <alignment vertical="center" wrapText="1"/>
      <protection hidden="1"/>
    </xf>
    <xf numFmtId="0" fontId="7" fillId="0" borderId="0" xfId="0" applyFont="1" applyAlignment="1">
      <alignment/>
    </xf>
    <xf numFmtId="1" fontId="7" fillId="0" borderId="0" xfId="0" applyNumberFormat="1" applyFont="1" applyAlignment="1">
      <alignment/>
    </xf>
    <xf numFmtId="0" fontId="7" fillId="0" borderId="0" xfId="0" applyFont="1" applyFill="1" applyBorder="1" applyAlignment="1">
      <alignment/>
    </xf>
    <xf numFmtId="49" fontId="7" fillId="0" borderId="0" xfId="0" applyNumberFormat="1" applyFont="1" applyFill="1" applyBorder="1" applyAlignment="1">
      <alignment/>
    </xf>
    <xf numFmtId="0" fontId="5" fillId="0" borderId="11" xfId="0" applyFont="1" applyFill="1" applyBorder="1" applyAlignment="1" applyProtection="1">
      <alignment horizontal="right" vertical="center" wrapText="1"/>
      <protection hidden="1"/>
    </xf>
    <xf numFmtId="0" fontId="27" fillId="0" borderId="0" xfId="0" applyNumberFormat="1" applyFont="1" applyFill="1" applyBorder="1" applyAlignment="1" applyProtection="1">
      <alignment horizontal="center" vertical="center" wrapText="1"/>
      <protection/>
    </xf>
    <xf numFmtId="0" fontId="6" fillId="34" borderId="15" xfId="0" applyFont="1" applyFill="1" applyBorder="1" applyAlignment="1" applyProtection="1">
      <alignment vertical="center"/>
      <protection hidden="1"/>
    </xf>
    <xf numFmtId="0" fontId="7" fillId="35" borderId="0" xfId="0" applyFont="1" applyFill="1" applyAlignment="1">
      <alignment/>
    </xf>
    <xf numFmtId="0" fontId="7" fillId="35" borderId="0" xfId="0" applyFont="1" applyFill="1" applyBorder="1" applyAlignment="1">
      <alignment horizontal="left" vertical="top"/>
    </xf>
    <xf numFmtId="0" fontId="7" fillId="34" borderId="0" xfId="0" applyFont="1" applyFill="1" applyAlignment="1">
      <alignment/>
    </xf>
    <xf numFmtId="0" fontId="7" fillId="0" borderId="0" xfId="0" applyFont="1" applyFill="1" applyAlignment="1">
      <alignment/>
    </xf>
    <xf numFmtId="0" fontId="4" fillId="0" borderId="0" xfId="0" applyFont="1" applyFill="1" applyBorder="1" applyAlignment="1" applyProtection="1">
      <alignment vertical="center" wrapText="1"/>
      <protection/>
    </xf>
    <xf numFmtId="0" fontId="4" fillId="0" borderId="0" xfId="0" applyFont="1" applyFill="1" applyAlignment="1" applyProtection="1">
      <alignment vertical="center" wrapText="1"/>
      <protection/>
    </xf>
    <xf numFmtId="0" fontId="9" fillId="0" borderId="10"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xf>
    <xf numFmtId="0" fontId="14" fillId="0" borderId="0" xfId="0" applyFont="1" applyFill="1" applyBorder="1" applyAlignment="1" applyProtection="1">
      <alignment vertical="center" wrapText="1"/>
      <protection/>
    </xf>
    <xf numFmtId="0" fontId="4" fillId="0" borderId="10" xfId="0" applyFont="1" applyFill="1" applyBorder="1" applyAlignment="1" applyProtection="1">
      <alignment vertical="center" wrapText="1"/>
      <protection/>
    </xf>
    <xf numFmtId="0" fontId="3" fillId="0" borderId="10" xfId="0" applyFont="1" applyBorder="1" applyAlignment="1" applyProtection="1">
      <alignment/>
      <protection/>
    </xf>
    <xf numFmtId="0" fontId="4" fillId="0" borderId="0" xfId="0" applyFont="1" applyFill="1" applyBorder="1" applyAlignment="1" applyProtection="1">
      <alignment horizontal="right" vertical="center" wrapText="1"/>
      <protection/>
    </xf>
    <xf numFmtId="0" fontId="6" fillId="0" borderId="0" xfId="0" applyFont="1" applyFill="1" applyBorder="1" applyAlignment="1" applyProtection="1">
      <alignment horizontal="right" vertical="center" wrapText="1"/>
      <protection/>
    </xf>
    <xf numFmtId="0" fontId="4" fillId="0" borderId="14" xfId="0" applyFont="1" applyBorder="1" applyAlignment="1" applyProtection="1">
      <alignment wrapText="1"/>
      <protection/>
    </xf>
    <xf numFmtId="0" fontId="13" fillId="34" borderId="10" xfId="0" applyFont="1" applyFill="1" applyBorder="1" applyAlignment="1" applyProtection="1">
      <alignment vertical="center" wrapText="1"/>
      <protection/>
    </xf>
    <xf numFmtId="0" fontId="13" fillId="34" borderId="0" xfId="0" applyFont="1" applyFill="1" applyBorder="1" applyAlignment="1" applyProtection="1">
      <alignment vertical="center" wrapText="1"/>
      <protection/>
    </xf>
    <xf numFmtId="0" fontId="4" fillId="0" borderId="19"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14" fillId="34" borderId="0" xfId="0" applyFont="1" applyFill="1" applyBorder="1" applyAlignment="1" applyProtection="1">
      <alignment vertical="center" wrapText="1"/>
      <protection/>
    </xf>
    <xf numFmtId="0" fontId="5" fillId="34" borderId="0" xfId="0" applyFont="1" applyFill="1" applyBorder="1" applyAlignment="1" applyProtection="1">
      <alignment horizontal="left" vertical="center" wrapText="1"/>
      <protection/>
    </xf>
    <xf numFmtId="0" fontId="5" fillId="34" borderId="10" xfId="0" applyFont="1" applyFill="1" applyBorder="1" applyAlignment="1" applyProtection="1">
      <alignment vertical="center" wrapText="1"/>
      <protection/>
    </xf>
    <xf numFmtId="0" fontId="5" fillId="34" borderId="0" xfId="0" applyFont="1" applyFill="1" applyBorder="1" applyAlignment="1" applyProtection="1">
      <alignment vertical="center" wrapText="1"/>
      <protection/>
    </xf>
    <xf numFmtId="0" fontId="14" fillId="0" borderId="10" xfId="0" applyFont="1" applyFill="1" applyBorder="1" applyAlignment="1" applyProtection="1">
      <alignment vertical="center" wrapText="1"/>
      <protection/>
    </xf>
    <xf numFmtId="0" fontId="5" fillId="34" borderId="19" xfId="0" applyFont="1" applyFill="1" applyBorder="1" applyAlignment="1" applyProtection="1">
      <alignment vertical="center" wrapText="1"/>
      <protection/>
    </xf>
    <xf numFmtId="0" fontId="5" fillId="34" borderId="13" xfId="0" applyFont="1" applyFill="1" applyBorder="1" applyAlignment="1" applyProtection="1">
      <alignment vertical="center" wrapText="1"/>
      <protection/>
    </xf>
    <xf numFmtId="0" fontId="20"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4" fillId="36" borderId="10" xfId="0" applyFont="1" applyFill="1" applyBorder="1" applyAlignment="1" applyProtection="1">
      <alignment vertical="center" wrapText="1"/>
      <protection/>
    </xf>
    <xf numFmtId="0" fontId="4" fillId="36" borderId="0" xfId="0" applyFont="1" applyFill="1" applyBorder="1" applyAlignment="1" applyProtection="1">
      <alignment vertical="center" wrapText="1"/>
      <protection/>
    </xf>
    <xf numFmtId="0" fontId="19" fillId="0" borderId="10" xfId="0" applyFont="1" applyFill="1" applyBorder="1" applyAlignment="1" applyProtection="1">
      <alignment vertical="center" wrapText="1"/>
      <protection/>
    </xf>
    <xf numFmtId="0" fontId="22" fillId="0" borderId="0" xfId="0" applyFont="1" applyFill="1" applyBorder="1" applyAlignment="1" applyProtection="1">
      <alignment vertical="center" wrapText="1"/>
      <protection/>
    </xf>
    <xf numFmtId="0" fontId="14" fillId="0" borderId="14" xfId="0" applyFont="1" applyFill="1" applyBorder="1" applyAlignment="1" applyProtection="1">
      <alignment vertical="center" wrapText="1"/>
      <protection/>
    </xf>
    <xf numFmtId="0" fontId="11" fillId="0" borderId="10"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0" xfId="0" applyFont="1" applyFill="1" applyBorder="1" applyAlignment="1" applyProtection="1">
      <alignment horizontal="center" vertical="center" wrapText="1"/>
      <protection/>
    </xf>
    <xf numFmtId="0" fontId="5" fillId="0" borderId="10" xfId="0" applyFont="1" applyFill="1" applyBorder="1" applyAlignment="1" applyProtection="1">
      <alignment vertical="center" wrapText="1"/>
      <protection/>
    </xf>
    <xf numFmtId="0" fontId="5" fillId="34" borderId="0" xfId="0" applyFont="1" applyFill="1" applyBorder="1" applyAlignment="1" applyProtection="1">
      <alignment horizontal="center" vertical="center" wrapText="1"/>
      <protection/>
    </xf>
    <xf numFmtId="0" fontId="22" fillId="34" borderId="0" xfId="0" applyFont="1" applyFill="1" applyBorder="1" applyAlignment="1" applyProtection="1">
      <alignment vertical="center" wrapText="1"/>
      <protection/>
    </xf>
    <xf numFmtId="0" fontId="14" fillId="34" borderId="0" xfId="0" applyFont="1" applyFill="1" applyBorder="1" applyAlignment="1" applyProtection="1">
      <alignment horizontal="center" vertical="center" wrapText="1"/>
      <protection/>
    </xf>
    <xf numFmtId="0" fontId="20" fillId="34" borderId="0" xfId="0" applyFont="1" applyFill="1" applyBorder="1" applyAlignment="1" applyProtection="1">
      <alignment horizontal="left" vertical="center" wrapText="1"/>
      <protection/>
    </xf>
    <xf numFmtId="0" fontId="14" fillId="34" borderId="14" xfId="0" applyFont="1" applyFill="1" applyBorder="1" applyAlignment="1" applyProtection="1">
      <alignment vertical="center" wrapText="1"/>
      <protection/>
    </xf>
    <xf numFmtId="0" fontId="5" fillId="34" borderId="13"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4" fillId="34" borderId="0" xfId="0" applyFont="1" applyFill="1" applyAlignment="1" applyProtection="1">
      <alignment vertical="center" wrapText="1"/>
      <protection/>
    </xf>
    <xf numFmtId="0" fontId="19" fillId="34" borderId="10" xfId="0" applyFont="1" applyFill="1" applyBorder="1" applyAlignment="1" applyProtection="1">
      <alignment horizontal="left" vertical="center" wrapText="1"/>
      <protection/>
    </xf>
    <xf numFmtId="0" fontId="19" fillId="34" borderId="14" xfId="0" applyFont="1" applyFill="1" applyBorder="1" applyAlignment="1" applyProtection="1">
      <alignment horizontal="left" vertical="center" wrapText="1"/>
      <protection/>
    </xf>
    <xf numFmtId="0" fontId="19" fillId="34" borderId="0" xfId="0" applyFont="1" applyFill="1" applyBorder="1" applyAlignment="1" applyProtection="1">
      <alignment horizontal="left" vertical="center" wrapText="1"/>
      <protection/>
    </xf>
    <xf numFmtId="0" fontId="19" fillId="0" borderId="10"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wrapText="1"/>
      <protection/>
    </xf>
    <xf numFmtId="0" fontId="19" fillId="0" borderId="14" xfId="0" applyFont="1" applyFill="1" applyBorder="1" applyAlignment="1" applyProtection="1">
      <alignment horizontal="left" vertical="center" wrapText="1"/>
      <protection/>
    </xf>
    <xf numFmtId="0" fontId="5" fillId="0" borderId="0" xfId="0" applyFont="1" applyFill="1" applyBorder="1" applyAlignment="1" applyProtection="1">
      <alignment horizontal="right" vertical="center" wrapText="1"/>
      <protection/>
    </xf>
    <xf numFmtId="0" fontId="19" fillId="36" borderId="10" xfId="0" applyFont="1" applyFill="1" applyBorder="1" applyAlignment="1" applyProtection="1">
      <alignment horizontal="left" vertical="center" wrapText="1"/>
      <protection/>
    </xf>
    <xf numFmtId="0" fontId="19" fillId="36" borderId="14" xfId="0" applyFont="1" applyFill="1" applyBorder="1" applyAlignment="1" applyProtection="1">
      <alignment horizontal="left" vertical="center" wrapText="1"/>
      <protection/>
    </xf>
    <xf numFmtId="0" fontId="20" fillId="34" borderId="0" xfId="0" applyFont="1" applyFill="1" applyBorder="1" applyAlignment="1" applyProtection="1">
      <alignment horizontal="center" vertical="center" wrapText="1"/>
      <protection/>
    </xf>
    <xf numFmtId="0" fontId="20" fillId="36" borderId="0" xfId="0" applyFont="1" applyFill="1" applyBorder="1" applyAlignment="1" applyProtection="1">
      <alignment horizontal="left" vertical="center" wrapText="1"/>
      <protection/>
    </xf>
    <xf numFmtId="0" fontId="20" fillId="36" borderId="0" xfId="0" applyFont="1" applyFill="1" applyBorder="1" applyAlignment="1" applyProtection="1">
      <alignment horizontal="center" vertical="center" wrapText="1"/>
      <protection/>
    </xf>
    <xf numFmtId="0" fontId="15" fillId="34" borderId="10" xfId="0" applyFont="1" applyFill="1" applyBorder="1" applyAlignment="1" applyProtection="1">
      <alignment horizontal="left" vertical="center" wrapText="1"/>
      <protection/>
    </xf>
    <xf numFmtId="0" fontId="15" fillId="34" borderId="14" xfId="0" applyFont="1" applyFill="1" applyBorder="1" applyAlignment="1" applyProtection="1">
      <alignment horizontal="left" vertical="center" wrapText="1"/>
      <protection/>
    </xf>
    <xf numFmtId="0" fontId="5" fillId="34" borderId="0" xfId="0" applyFont="1" applyFill="1" applyAlignment="1" applyProtection="1">
      <alignment vertical="center" wrapText="1"/>
      <protection/>
    </xf>
    <xf numFmtId="0" fontId="21" fillId="0" borderId="10" xfId="0" applyFont="1" applyFill="1" applyBorder="1" applyAlignment="1" applyProtection="1">
      <alignment horizontal="right" vertical="center" wrapText="1"/>
      <protection/>
    </xf>
    <xf numFmtId="0" fontId="6" fillId="34" borderId="10" xfId="0" applyFont="1" applyFill="1" applyBorder="1" applyAlignment="1" applyProtection="1">
      <alignment/>
      <protection/>
    </xf>
    <xf numFmtId="0" fontId="4" fillId="34" borderId="0" xfId="0" applyFont="1" applyFill="1" applyBorder="1" applyAlignment="1" applyProtection="1">
      <alignment/>
      <protection/>
    </xf>
    <xf numFmtId="0" fontId="4" fillId="34" borderId="10" xfId="0" applyFont="1" applyFill="1" applyBorder="1" applyAlignment="1" applyProtection="1">
      <alignment/>
      <protection/>
    </xf>
    <xf numFmtId="0" fontId="4" fillId="34" borderId="10"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16" fillId="37" borderId="11"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0" fontId="8" fillId="34" borderId="10" xfId="0" applyFont="1" applyFill="1" applyBorder="1" applyAlignment="1" applyProtection="1">
      <alignment horizontal="left" vertical="center" wrapText="1"/>
      <protection/>
    </xf>
    <xf numFmtId="0" fontId="5" fillId="34" borderId="14"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10" fillId="34" borderId="10" xfId="0" applyFont="1" applyFill="1" applyBorder="1" applyAlignment="1" applyProtection="1">
      <alignment vertical="center" wrapText="1"/>
      <protection/>
    </xf>
    <xf numFmtId="0" fontId="7" fillId="34" borderId="0" xfId="0" applyFont="1" applyFill="1" applyBorder="1" applyAlignment="1" applyProtection="1">
      <alignment vertical="center" wrapText="1"/>
      <protection/>
    </xf>
    <xf numFmtId="0" fontId="24" fillId="34" borderId="0" xfId="0" applyFont="1" applyFill="1" applyBorder="1" applyAlignment="1" applyProtection="1">
      <alignment vertical="center" wrapText="1"/>
      <protection/>
    </xf>
    <xf numFmtId="0" fontId="24" fillId="34" borderId="14" xfId="0" applyFont="1" applyFill="1" applyBorder="1" applyAlignment="1" applyProtection="1">
      <alignment vertical="center" wrapText="1"/>
      <protection/>
    </xf>
    <xf numFmtId="0" fontId="4" fillId="34" borderId="11" xfId="0" applyFont="1" applyFill="1" applyBorder="1" applyAlignment="1" applyProtection="1">
      <alignment horizontal="center" vertical="center" wrapText="1"/>
      <protection/>
    </xf>
    <xf numFmtId="0" fontId="7" fillId="34" borderId="14" xfId="0" applyFont="1" applyFill="1" applyBorder="1" applyAlignment="1" applyProtection="1">
      <alignment vertical="center" wrapText="1"/>
      <protection/>
    </xf>
    <xf numFmtId="0" fontId="4" fillId="0" borderId="11" xfId="0" applyFont="1" applyBorder="1" applyAlignment="1" applyProtection="1">
      <alignment horizontal="center" vertical="center" wrapText="1"/>
      <protection/>
    </xf>
    <xf numFmtId="0" fontId="7" fillId="0" borderId="14" xfId="0" applyFont="1" applyBorder="1" applyAlignment="1" applyProtection="1">
      <alignment wrapText="1"/>
      <protection/>
    </xf>
    <xf numFmtId="0" fontId="7" fillId="0" borderId="0" xfId="0" applyFont="1" applyBorder="1" applyAlignment="1" applyProtection="1">
      <alignment wrapText="1"/>
      <protection/>
    </xf>
    <xf numFmtId="0" fontId="4" fillId="0" borderId="20" xfId="0" applyFont="1" applyBorder="1" applyAlignment="1" applyProtection="1">
      <alignment horizontal="center" vertical="center" wrapText="1"/>
      <protection/>
    </xf>
    <xf numFmtId="0" fontId="4" fillId="0" borderId="11" xfId="0" applyFont="1" applyFill="1" applyBorder="1" applyAlignment="1" applyProtection="1">
      <alignment vertical="center" wrapText="1"/>
      <protection/>
    </xf>
    <xf numFmtId="0" fontId="10" fillId="34" borderId="15" xfId="0" applyFont="1" applyFill="1" applyBorder="1" applyAlignment="1" applyProtection="1">
      <alignment vertical="center" wrapText="1"/>
      <protection/>
    </xf>
    <xf numFmtId="0" fontId="4" fillId="34" borderId="18" xfId="0" applyFont="1" applyFill="1" applyBorder="1" applyAlignment="1" applyProtection="1">
      <alignment vertical="center" wrapText="1"/>
      <protection/>
    </xf>
    <xf numFmtId="0" fontId="7" fillId="34" borderId="10" xfId="0" applyFont="1" applyFill="1" applyBorder="1" applyAlignment="1" applyProtection="1">
      <alignment horizontal="center" vertical="center" wrapText="1"/>
      <protection/>
    </xf>
    <xf numFmtId="0" fontId="7" fillId="34" borderId="14" xfId="0" applyFont="1" applyFill="1" applyBorder="1" applyAlignment="1" applyProtection="1">
      <alignment horizontal="center" vertical="center" wrapText="1"/>
      <protection/>
    </xf>
    <xf numFmtId="0" fontId="7" fillId="34" borderId="0" xfId="0" applyFont="1" applyFill="1" applyBorder="1" applyAlignment="1" applyProtection="1">
      <alignment horizontal="center" vertical="center" wrapText="1"/>
      <protection/>
    </xf>
    <xf numFmtId="0" fontId="4" fillId="0" borderId="0" xfId="0" applyFont="1" applyBorder="1" applyAlignment="1" applyProtection="1">
      <alignment wrapText="1"/>
      <protection/>
    </xf>
    <xf numFmtId="0" fontId="14" fillId="0" borderId="19" xfId="0" applyFont="1" applyFill="1" applyBorder="1" applyAlignment="1" applyProtection="1">
      <alignment vertical="center" wrapText="1"/>
      <protection/>
    </xf>
    <xf numFmtId="0" fontId="14" fillId="0" borderId="13" xfId="0" applyFont="1" applyFill="1" applyBorder="1" applyAlignment="1" applyProtection="1">
      <alignment vertical="center" wrapText="1"/>
      <protection/>
    </xf>
    <xf numFmtId="0" fontId="17" fillId="0" borderId="13" xfId="0" applyFont="1" applyFill="1" applyBorder="1" applyAlignment="1" applyProtection="1">
      <alignment horizontal="center" vertical="center" wrapText="1"/>
      <protection/>
    </xf>
    <xf numFmtId="0" fontId="14" fillId="0" borderId="17" xfId="0" applyFont="1" applyFill="1" applyBorder="1" applyAlignment="1" applyProtection="1">
      <alignment vertical="center" wrapText="1"/>
      <protection/>
    </xf>
    <xf numFmtId="0" fontId="14" fillId="33" borderId="11" xfId="0" applyFont="1" applyFill="1" applyBorder="1" applyAlignment="1" applyProtection="1">
      <alignment vertical="center" wrapText="1"/>
      <protection locked="0"/>
    </xf>
    <xf numFmtId="0" fontId="5" fillId="33" borderId="11" xfId="0" applyFont="1" applyFill="1" applyBorder="1" applyAlignment="1" applyProtection="1">
      <alignment horizontal="left" vertical="center" wrapText="1"/>
      <protection locked="0"/>
    </xf>
    <xf numFmtId="10" fontId="4" fillId="33" borderId="11" xfId="0" applyNumberFormat="1" applyFont="1" applyFill="1" applyBorder="1" applyAlignment="1" applyProtection="1">
      <alignment vertical="center" wrapText="1"/>
      <protection locked="0"/>
    </xf>
    <xf numFmtId="0" fontId="9" fillId="0" borderId="0" xfId="0" applyFont="1" applyFill="1" applyAlignment="1" applyProtection="1">
      <alignment vertical="center"/>
      <protection/>
    </xf>
    <xf numFmtId="0" fontId="10" fillId="36" borderId="15" xfId="0" applyFont="1" applyFill="1" applyBorder="1" applyAlignment="1" applyProtection="1">
      <alignment vertical="center"/>
      <protection/>
    </xf>
    <xf numFmtId="0" fontId="10" fillId="36" borderId="16" xfId="0" applyFont="1" applyFill="1" applyBorder="1" applyAlignment="1" applyProtection="1">
      <alignment vertical="center"/>
      <protection/>
    </xf>
    <xf numFmtId="0" fontId="4" fillId="36" borderId="16" xfId="0" applyFont="1" applyFill="1" applyBorder="1" applyAlignment="1" applyProtection="1">
      <alignment vertical="center"/>
      <protection/>
    </xf>
    <xf numFmtId="0" fontId="4" fillId="36" borderId="18" xfId="0" applyFont="1" applyFill="1" applyBorder="1" applyAlignment="1" applyProtection="1">
      <alignment vertical="center"/>
      <protection/>
    </xf>
    <xf numFmtId="0" fontId="10" fillId="34" borderId="15" xfId="0" applyFont="1" applyFill="1" applyBorder="1" applyAlignment="1" applyProtection="1">
      <alignment vertical="center"/>
      <protection/>
    </xf>
    <xf numFmtId="0" fontId="10" fillId="34" borderId="16" xfId="0" applyFont="1" applyFill="1" applyBorder="1" applyAlignment="1" applyProtection="1">
      <alignment vertical="center"/>
      <protection/>
    </xf>
    <xf numFmtId="0" fontId="4" fillId="34" borderId="16" xfId="0" applyFont="1" applyFill="1" applyBorder="1" applyAlignment="1" applyProtection="1">
      <alignment vertical="center"/>
      <protection/>
    </xf>
    <xf numFmtId="0" fontId="4" fillId="34" borderId="18" xfId="0" applyFont="1" applyFill="1" applyBorder="1" applyAlignment="1" applyProtection="1">
      <alignment vertical="center"/>
      <protection/>
    </xf>
    <xf numFmtId="0" fontId="10" fillId="34" borderId="10" xfId="0" applyFont="1" applyFill="1" applyBorder="1" applyAlignment="1" applyProtection="1">
      <alignment vertical="center"/>
      <protection/>
    </xf>
    <xf numFmtId="0" fontId="6" fillId="34" borderId="0" xfId="0" applyFont="1" applyFill="1" applyBorder="1" applyAlignment="1" applyProtection="1">
      <alignment vertical="center"/>
      <protection/>
    </xf>
    <xf numFmtId="0" fontId="10" fillId="34" borderId="0" xfId="0" applyFont="1" applyFill="1" applyBorder="1" applyAlignment="1" applyProtection="1">
      <alignment vertical="center"/>
      <protection/>
    </xf>
    <xf numFmtId="0" fontId="4" fillId="34" borderId="14" xfId="0" applyFont="1" applyFill="1" applyBorder="1" applyAlignment="1" applyProtection="1">
      <alignment vertical="center"/>
      <protection/>
    </xf>
    <xf numFmtId="0" fontId="10" fillId="34" borderId="19" xfId="0" applyFont="1" applyFill="1" applyBorder="1" applyAlignment="1" applyProtection="1">
      <alignment vertical="center"/>
      <protection/>
    </xf>
    <xf numFmtId="0" fontId="10" fillId="34" borderId="13" xfId="0" applyFont="1" applyFill="1" applyBorder="1" applyAlignment="1" applyProtection="1">
      <alignment vertical="center"/>
      <protection/>
    </xf>
    <xf numFmtId="0" fontId="4" fillId="34" borderId="13" xfId="0" applyFont="1" applyFill="1" applyBorder="1" applyAlignment="1" applyProtection="1">
      <alignment vertical="center"/>
      <protection/>
    </xf>
    <xf numFmtId="0" fontId="4" fillId="34" borderId="17" xfId="0" applyFont="1" applyFill="1" applyBorder="1" applyAlignment="1" applyProtection="1">
      <alignment vertical="center"/>
      <protection/>
    </xf>
    <xf numFmtId="0" fontId="4" fillId="34" borderId="0" xfId="0" applyFont="1" applyFill="1" applyBorder="1" applyAlignment="1" applyProtection="1">
      <alignment vertical="center"/>
      <protection/>
    </xf>
    <xf numFmtId="0" fontId="4" fillId="34" borderId="0" xfId="0" applyFont="1" applyFill="1" applyBorder="1" applyAlignment="1" applyProtection="1">
      <alignment horizontal="left" vertical="top" wrapText="1"/>
      <protection/>
    </xf>
    <xf numFmtId="0" fontId="4" fillId="0" borderId="14" xfId="0" applyFont="1" applyBorder="1" applyAlignment="1" applyProtection="1">
      <alignment vertical="center"/>
      <protection/>
    </xf>
    <xf numFmtId="0" fontId="14" fillId="0" borderId="0" xfId="0" applyFont="1" applyFill="1" applyBorder="1" applyAlignment="1" applyProtection="1">
      <alignment vertical="center"/>
      <protection/>
    </xf>
    <xf numFmtId="0" fontId="4" fillId="0" borderId="0" xfId="0" applyFont="1" applyBorder="1" applyAlignment="1" applyProtection="1">
      <alignment vertical="center"/>
      <protection/>
    </xf>
    <xf numFmtId="0" fontId="4" fillId="0" borderId="19" xfId="0" applyFont="1" applyFill="1" applyBorder="1" applyAlignment="1" applyProtection="1">
      <alignment vertical="center"/>
      <protection/>
    </xf>
    <xf numFmtId="0" fontId="6" fillId="0" borderId="13" xfId="0" applyFont="1" applyFill="1" applyBorder="1" applyAlignment="1" applyProtection="1">
      <alignment horizontal="right" vertical="center" indent="1"/>
      <protection/>
    </xf>
    <xf numFmtId="0" fontId="4" fillId="0" borderId="17" xfId="0" applyFont="1" applyBorder="1" applyAlignment="1" applyProtection="1">
      <alignment vertical="center"/>
      <protection/>
    </xf>
    <xf numFmtId="0" fontId="14" fillId="34" borderId="17" xfId="0" applyFont="1" applyFill="1" applyBorder="1" applyAlignment="1" applyProtection="1">
      <alignment vertical="center" wrapText="1"/>
      <protection/>
    </xf>
    <xf numFmtId="0" fontId="6" fillId="0" borderId="14" xfId="0" applyFont="1" applyBorder="1" applyAlignment="1" applyProtection="1">
      <alignment vertical="center" wrapText="1"/>
      <protection hidden="1"/>
    </xf>
    <xf numFmtId="0" fontId="4" fillId="0" borderId="10" xfId="0" applyFont="1" applyFill="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5" fillId="0" borderId="13" xfId="0" applyFont="1" applyFill="1" applyBorder="1" applyAlignment="1" applyProtection="1">
      <alignment horizontal="center" vertical="center" wrapText="1"/>
      <protection/>
    </xf>
    <xf numFmtId="0" fontId="14" fillId="34" borderId="13" xfId="0" applyFont="1" applyFill="1" applyBorder="1" applyAlignment="1" applyProtection="1">
      <alignment vertical="center" wrapText="1"/>
      <protection/>
    </xf>
    <xf numFmtId="0" fontId="18" fillId="0" borderId="0" xfId="0" applyFont="1" applyBorder="1" applyAlignment="1" applyProtection="1">
      <alignment wrapText="1"/>
      <protection/>
    </xf>
    <xf numFmtId="0" fontId="30" fillId="0" borderId="0" xfId="0" applyFont="1" applyFill="1" applyBorder="1" applyAlignment="1" applyProtection="1">
      <alignment horizontal="center" vertical="center" wrapText="1"/>
      <protection/>
    </xf>
    <xf numFmtId="0" fontId="30" fillId="0" borderId="0" xfId="0" applyFont="1" applyFill="1" applyBorder="1" applyAlignment="1" applyProtection="1">
      <alignment vertical="center" wrapText="1"/>
      <protection/>
    </xf>
    <xf numFmtId="0" fontId="30" fillId="34" borderId="0" xfId="0" applyFont="1" applyFill="1" applyBorder="1" applyAlignment="1" applyProtection="1">
      <alignment vertical="center" wrapText="1"/>
      <protection/>
    </xf>
    <xf numFmtId="0" fontId="1" fillId="34" borderId="0" xfId="0" applyFont="1" applyFill="1" applyBorder="1" applyAlignment="1" applyProtection="1">
      <alignment vertical="center" wrapText="1"/>
      <protection/>
    </xf>
    <xf numFmtId="0" fontId="1" fillId="0" borderId="0" xfId="0" applyFont="1" applyFill="1" applyBorder="1" applyAlignment="1" applyProtection="1">
      <alignment horizontal="center" vertical="center" wrapText="1"/>
      <protection/>
    </xf>
    <xf numFmtId="0" fontId="27" fillId="34" borderId="0" xfId="0" applyNumberFormat="1" applyFont="1" applyFill="1" applyBorder="1" applyAlignment="1" applyProtection="1">
      <alignment horizontal="center" vertical="center" wrapText="1"/>
      <protection/>
    </xf>
    <xf numFmtId="0" fontId="4" fillId="34" borderId="14" xfId="0" applyFont="1" applyFill="1" applyBorder="1" applyAlignment="1" applyProtection="1">
      <alignment/>
      <protection/>
    </xf>
    <xf numFmtId="0" fontId="4" fillId="33" borderId="11" xfId="0" applyFont="1" applyFill="1" applyBorder="1" applyAlignment="1" applyProtection="1">
      <alignment horizontal="center"/>
      <protection locked="0"/>
    </xf>
    <xf numFmtId="0" fontId="4" fillId="33" borderId="11" xfId="0" applyFont="1" applyFill="1" applyBorder="1" applyAlignment="1" applyProtection="1">
      <alignment/>
      <protection locked="0"/>
    </xf>
    <xf numFmtId="0" fontId="0" fillId="0" borderId="0" xfId="0" applyBorder="1" applyAlignment="1">
      <alignment/>
    </xf>
    <xf numFmtId="0" fontId="5" fillId="0" borderId="14" xfId="0" applyFont="1" applyFill="1" applyBorder="1" applyAlignment="1" applyProtection="1">
      <alignment horizontal="left" vertical="center" wrapText="1"/>
      <protection/>
    </xf>
    <xf numFmtId="0" fontId="4" fillId="0" borderId="10" xfId="0" applyFont="1" applyBorder="1" applyAlignment="1" applyProtection="1">
      <alignment horizontal="left" vertical="center" wrapText="1"/>
      <protection hidden="1"/>
    </xf>
    <xf numFmtId="0" fontId="4" fillId="0" borderId="14" xfId="0" applyFont="1" applyBorder="1" applyAlignment="1" applyProtection="1">
      <alignment horizontal="left" vertical="center" wrapText="1"/>
      <protection hidden="1"/>
    </xf>
    <xf numFmtId="0" fontId="4" fillId="0" borderId="14" xfId="0" applyFont="1" applyFill="1" applyBorder="1" applyAlignment="1" applyProtection="1">
      <alignment horizontal="left" vertical="center" wrapText="1"/>
      <protection/>
    </xf>
    <xf numFmtId="10" fontId="4" fillId="33" borderId="11" xfId="0" applyNumberFormat="1" applyFont="1" applyFill="1" applyBorder="1" applyAlignment="1" applyProtection="1">
      <alignment/>
      <protection locked="0"/>
    </xf>
    <xf numFmtId="0" fontId="20" fillId="34" borderId="10" xfId="0" applyFont="1" applyFill="1" applyBorder="1" applyAlignment="1" applyProtection="1">
      <alignment horizontal="left" vertical="center" wrapText="1"/>
      <protection/>
    </xf>
    <xf numFmtId="0" fontId="20" fillId="34" borderId="14" xfId="0" applyFont="1" applyFill="1" applyBorder="1" applyAlignment="1" applyProtection="1">
      <alignment horizontal="left" vertical="center" wrapText="1"/>
      <protection/>
    </xf>
    <xf numFmtId="0" fontId="19" fillId="0" borderId="14" xfId="0" applyFont="1" applyFill="1" applyBorder="1" applyAlignment="1" applyProtection="1">
      <alignment vertical="center" wrapText="1"/>
      <protection/>
    </xf>
    <xf numFmtId="0" fontId="17" fillId="0" borderId="0" xfId="0" applyFont="1" applyBorder="1" applyAlignment="1">
      <alignment vertical="top"/>
    </xf>
    <xf numFmtId="0" fontId="17" fillId="0" borderId="0" xfId="0" applyFont="1" applyBorder="1" applyAlignment="1">
      <alignment horizontal="left" vertical="top"/>
    </xf>
    <xf numFmtId="0" fontId="17" fillId="0" borderId="0" xfId="0" applyFont="1" applyBorder="1" applyAlignment="1">
      <alignment horizontal="justify" vertical="top"/>
    </xf>
    <xf numFmtId="0" fontId="17" fillId="0" borderId="0" xfId="0" applyFont="1" applyFill="1" applyBorder="1" applyAlignment="1">
      <alignment horizontal="justify" vertical="top"/>
    </xf>
    <xf numFmtId="0" fontId="7" fillId="36" borderId="0" xfId="0" applyFont="1" applyFill="1" applyAlignment="1">
      <alignment/>
    </xf>
    <xf numFmtId="49" fontId="7" fillId="38" borderId="0" xfId="0" applyNumberFormat="1" applyFont="1" applyFill="1" applyAlignment="1">
      <alignment horizontal="center"/>
    </xf>
    <xf numFmtId="0" fontId="7" fillId="38" borderId="0" xfId="0" applyFont="1" applyFill="1" applyAlignment="1">
      <alignment horizontal="center"/>
    </xf>
    <xf numFmtId="0" fontId="17" fillId="38" borderId="0" xfId="0" applyFont="1" applyFill="1" applyAlignment="1">
      <alignment horizontal="center"/>
    </xf>
    <xf numFmtId="49" fontId="7" fillId="34" borderId="0" xfId="0" applyNumberFormat="1" applyFont="1" applyFill="1" applyAlignment="1">
      <alignment/>
    </xf>
    <xf numFmtId="0" fontId="17" fillId="34" borderId="0" xfId="0" applyFont="1" applyFill="1" applyAlignment="1">
      <alignment/>
    </xf>
    <xf numFmtId="0" fontId="7" fillId="34" borderId="0" xfId="0" applyFont="1" applyFill="1" applyAlignment="1">
      <alignment horizontal="left"/>
    </xf>
    <xf numFmtId="49" fontId="7" fillId="36" borderId="0" xfId="0" applyNumberFormat="1" applyFont="1" applyFill="1" applyAlignment="1">
      <alignment/>
    </xf>
    <xf numFmtId="49" fontId="7" fillId="35" borderId="0" xfId="0" applyNumberFormat="1" applyFont="1" applyFill="1" applyAlignment="1">
      <alignment/>
    </xf>
    <xf numFmtId="49" fontId="17" fillId="35" borderId="0" xfId="0" applyNumberFormat="1" applyFont="1" applyFill="1" applyAlignment="1">
      <alignment/>
    </xf>
    <xf numFmtId="49" fontId="17" fillId="35" borderId="0" xfId="0" applyNumberFormat="1" applyFont="1" applyFill="1" applyAlignment="1">
      <alignment horizontal="left" indent="1"/>
    </xf>
    <xf numFmtId="49" fontId="7" fillId="35" borderId="0" xfId="0" applyNumberFormat="1" applyFont="1" applyFill="1" applyAlignment="1">
      <alignment horizontal="left"/>
    </xf>
    <xf numFmtId="0" fontId="7" fillId="35" borderId="0" xfId="0" applyNumberFormat="1" applyFont="1" applyFill="1" applyAlignment="1">
      <alignment/>
    </xf>
    <xf numFmtId="0" fontId="17" fillId="35" borderId="0" xfId="0" applyNumberFormat="1" applyFont="1" applyFill="1" applyAlignment="1">
      <alignment/>
    </xf>
    <xf numFmtId="0" fontId="7" fillId="38" borderId="0" xfId="0" applyFont="1" applyFill="1" applyAlignment="1">
      <alignment/>
    </xf>
    <xf numFmtId="0" fontId="17" fillId="38" borderId="0" xfId="0" applyFont="1" applyFill="1" applyAlignment="1">
      <alignment/>
    </xf>
    <xf numFmtId="0" fontId="7" fillId="38" borderId="0" xfId="0" applyFont="1" applyFill="1" applyAlignment="1">
      <alignment horizontal="left"/>
    </xf>
    <xf numFmtId="49" fontId="7" fillId="38" borderId="0" xfId="0" applyNumberFormat="1" applyFont="1" applyFill="1" applyAlignment="1">
      <alignment/>
    </xf>
    <xf numFmtId="49" fontId="7" fillId="39" borderId="0" xfId="0" applyNumberFormat="1" applyFont="1" applyFill="1" applyAlignment="1" applyProtection="1">
      <alignment horizontal="left"/>
      <protection/>
    </xf>
    <xf numFmtId="0" fontId="7" fillId="39" borderId="0" xfId="0" applyFont="1" applyFill="1" applyAlignment="1">
      <alignment/>
    </xf>
    <xf numFmtId="0" fontId="7" fillId="39" borderId="0" xfId="0" applyFont="1" applyFill="1" applyAlignment="1">
      <alignment horizontal="left"/>
    </xf>
    <xf numFmtId="49" fontId="7" fillId="37" borderId="0" xfId="0" applyNumberFormat="1" applyFont="1" applyFill="1" applyAlignment="1" applyProtection="1">
      <alignment horizontal="left"/>
      <protection/>
    </xf>
    <xf numFmtId="49" fontId="7" fillId="37" borderId="0" xfId="0" applyNumberFormat="1" applyFont="1" applyFill="1" applyAlignment="1">
      <alignment horizontal="left"/>
    </xf>
    <xf numFmtId="49" fontId="7" fillId="37" borderId="0" xfId="0" applyNumberFormat="1" applyFont="1" applyFill="1" applyAlignment="1">
      <alignment/>
    </xf>
    <xf numFmtId="0" fontId="7" fillId="0" borderId="0" xfId="0" applyFont="1" applyFill="1" applyBorder="1" applyAlignment="1">
      <alignment vertical="center"/>
    </xf>
    <xf numFmtId="49" fontId="7" fillId="0" borderId="0" xfId="0" applyNumberFormat="1" applyFont="1" applyAlignment="1">
      <alignment/>
    </xf>
    <xf numFmtId="0" fontId="17" fillId="36" borderId="0" xfId="0" applyFont="1" applyFill="1" applyBorder="1" applyAlignment="1">
      <alignment horizontal="left" vertical="center" wrapText="1"/>
    </xf>
    <xf numFmtId="0" fontId="7" fillId="36" borderId="0" xfId="0" applyFont="1" applyFill="1" applyBorder="1" applyAlignment="1">
      <alignment/>
    </xf>
    <xf numFmtId="49" fontId="7" fillId="0" borderId="0" xfId="0" applyNumberFormat="1" applyFont="1" applyFill="1" applyAlignment="1">
      <alignment/>
    </xf>
    <xf numFmtId="49" fontId="7" fillId="40" borderId="0" xfId="0" applyNumberFormat="1" applyFont="1" applyFill="1" applyAlignment="1">
      <alignment/>
    </xf>
    <xf numFmtId="0" fontId="2" fillId="0" borderId="0" xfId="0" applyFont="1" applyAlignment="1">
      <alignment/>
    </xf>
    <xf numFmtId="0" fontId="36" fillId="0" borderId="0" xfId="0" applyFont="1" applyFill="1" applyBorder="1" applyAlignment="1">
      <alignment/>
    </xf>
    <xf numFmtId="0" fontId="7" fillId="41" borderId="0" xfId="0" applyFont="1" applyFill="1" applyAlignment="1">
      <alignment/>
    </xf>
    <xf numFmtId="0" fontId="17" fillId="41" borderId="0" xfId="0" applyFont="1" applyFill="1" applyAlignment="1">
      <alignment/>
    </xf>
    <xf numFmtId="0" fontId="7" fillId="41" borderId="0" xfId="0" applyFont="1" applyFill="1" applyAlignment="1">
      <alignment horizontal="left"/>
    </xf>
    <xf numFmtId="49" fontId="7" fillId="41" borderId="0" xfId="0" applyNumberFormat="1" applyFont="1" applyFill="1" applyAlignment="1">
      <alignment/>
    </xf>
    <xf numFmtId="0" fontId="17" fillId="0" borderId="0" xfId="0" applyFont="1" applyFill="1" applyAlignment="1">
      <alignment/>
    </xf>
    <xf numFmtId="0" fontId="7" fillId="0" borderId="0" xfId="0" applyFont="1" applyFill="1" applyAlignment="1">
      <alignment horizontal="left"/>
    </xf>
    <xf numFmtId="49" fontId="17" fillId="42" borderId="0" xfId="0" applyNumberFormat="1" applyFont="1" applyFill="1" applyAlignment="1">
      <alignment/>
    </xf>
    <xf numFmtId="172" fontId="4" fillId="33" borderId="11" xfId="0" applyNumberFormat="1" applyFont="1" applyFill="1" applyBorder="1" applyAlignment="1" applyProtection="1">
      <alignment horizontal="right" vertical="center" wrapText="1"/>
      <protection locked="0"/>
    </xf>
    <xf numFmtId="172" fontId="4" fillId="33" borderId="11" xfId="0" applyNumberFormat="1" applyFont="1" applyFill="1" applyBorder="1" applyAlignment="1" applyProtection="1">
      <alignment horizontal="center" vertical="center" wrapText="1"/>
      <protection locked="0"/>
    </xf>
    <xf numFmtId="172" fontId="4" fillId="37" borderId="11" xfId="0" applyNumberFormat="1" applyFont="1" applyFill="1" applyBorder="1" applyAlignment="1" applyProtection="1">
      <alignment horizontal="right" vertical="center" wrapText="1"/>
      <protection/>
    </xf>
    <xf numFmtId="173" fontId="4" fillId="33" borderId="11" xfId="0" applyNumberFormat="1" applyFont="1" applyFill="1" applyBorder="1" applyAlignment="1" applyProtection="1">
      <alignment horizontal="right" vertical="center" wrapText="1"/>
      <protection locked="0"/>
    </xf>
    <xf numFmtId="173" fontId="4" fillId="33" borderId="11" xfId="44" applyNumberFormat="1" applyFont="1" applyFill="1" applyBorder="1" applyAlignment="1" applyProtection="1">
      <alignment vertical="center" wrapText="1"/>
      <protection locked="0"/>
    </xf>
    <xf numFmtId="0" fontId="6" fillId="34" borderId="11" xfId="0" applyFont="1" applyFill="1" applyBorder="1" applyAlignment="1" applyProtection="1">
      <alignment horizontal="center" vertical="center" wrapText="1"/>
      <protection/>
    </xf>
    <xf numFmtId="172" fontId="6" fillId="37" borderId="11" xfId="0" applyNumberFormat="1" applyFont="1" applyFill="1" applyBorder="1" applyAlignment="1" applyProtection="1">
      <alignment horizontal="right" wrapText="1"/>
      <protection/>
    </xf>
    <xf numFmtId="173" fontId="6" fillId="37" borderId="11" xfId="0" applyNumberFormat="1" applyFont="1" applyFill="1" applyBorder="1" applyAlignment="1" applyProtection="1">
      <alignment horizontal="right" wrapText="1"/>
      <protection/>
    </xf>
    <xf numFmtId="0" fontId="7" fillId="34" borderId="10" xfId="0" applyFont="1" applyFill="1" applyBorder="1" applyAlignment="1" applyProtection="1">
      <alignment wrapText="1"/>
      <protection locked="0"/>
    </xf>
    <xf numFmtId="0" fontId="6" fillId="34" borderId="21" xfId="0" applyFont="1" applyFill="1" applyBorder="1" applyAlignment="1" applyProtection="1">
      <alignment horizontal="center" vertical="center"/>
      <protection/>
    </xf>
    <xf numFmtId="173" fontId="4" fillId="33" borderId="21" xfId="0" applyNumberFormat="1" applyFont="1" applyFill="1" applyBorder="1" applyAlignment="1" applyProtection="1">
      <alignment horizontal="right" vertical="center"/>
      <protection locked="0"/>
    </xf>
    <xf numFmtId="173" fontId="4" fillId="37" borderId="21" xfId="0" applyNumberFormat="1" applyFont="1" applyFill="1" applyBorder="1" applyAlignment="1" applyProtection="1">
      <alignment horizontal="right"/>
      <protection/>
    </xf>
    <xf numFmtId="0" fontId="35" fillId="0" borderId="0" xfId="0" applyFont="1" applyAlignment="1">
      <alignment/>
    </xf>
    <xf numFmtId="0" fontId="0" fillId="0" borderId="0" xfId="0" applyFont="1" applyAlignment="1">
      <alignment/>
    </xf>
    <xf numFmtId="0" fontId="0" fillId="41" borderId="0" xfId="0" applyFont="1" applyFill="1" applyAlignment="1" quotePrefix="1">
      <alignment/>
    </xf>
    <xf numFmtId="0" fontId="0" fillId="41" borderId="0" xfId="0" applyFont="1" applyFill="1" applyAlignment="1">
      <alignment/>
    </xf>
    <xf numFmtId="0" fontId="0" fillId="43" borderId="0" xfId="0" applyFont="1" applyFill="1" applyAlignment="1">
      <alignment/>
    </xf>
    <xf numFmtId="0" fontId="38" fillId="0" borderId="10" xfId="0" applyFont="1" applyFill="1" applyBorder="1" applyAlignment="1" applyProtection="1">
      <alignment vertical="center" wrapText="1"/>
      <protection/>
    </xf>
    <xf numFmtId="0" fontId="22" fillId="0" borderId="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wrapText="1"/>
      <protection/>
    </xf>
    <xf numFmtId="0" fontId="4" fillId="34" borderId="0" xfId="0" applyFont="1" applyFill="1" applyBorder="1" applyAlignment="1" applyProtection="1">
      <alignment horizontal="left" vertical="center" wrapText="1"/>
      <protection/>
    </xf>
    <xf numFmtId="0" fontId="4" fillId="34" borderId="14" xfId="0" applyFont="1" applyFill="1" applyBorder="1" applyAlignment="1" applyProtection="1">
      <alignment horizontal="left" vertical="center" wrapText="1"/>
      <protection/>
    </xf>
    <xf numFmtId="0" fontId="5" fillId="0" borderId="0" xfId="0" applyFont="1" applyBorder="1" applyAlignment="1" applyProtection="1">
      <alignment horizontal="left" vertical="center" wrapText="1"/>
      <protection hidden="1"/>
    </xf>
    <xf numFmtId="175" fontId="6" fillId="0" borderId="0" xfId="44" applyFont="1" applyBorder="1" applyAlignment="1" applyProtection="1">
      <alignment horizontal="center" vertical="center" wrapText="1"/>
      <protection hidden="1"/>
    </xf>
    <xf numFmtId="175" fontId="12" fillId="0" borderId="0" xfId="44" applyFont="1" applyBorder="1" applyAlignment="1" applyProtection="1">
      <alignment horizontal="left" vertical="center" wrapText="1"/>
      <protection hidden="1"/>
    </xf>
    <xf numFmtId="0" fontId="4" fillId="0" borderId="10" xfId="0" applyFont="1" applyBorder="1" applyAlignment="1" applyProtection="1">
      <alignment horizontal="right" vertical="center" wrapText="1"/>
      <protection hidden="1"/>
    </xf>
    <xf numFmtId="175" fontId="6" fillId="0" borderId="0" xfId="44" applyFont="1" applyFill="1" applyBorder="1" applyAlignment="1" applyProtection="1">
      <alignment horizontal="center" vertical="center" wrapText="1"/>
      <protection hidden="1"/>
    </xf>
    <xf numFmtId="175" fontId="12" fillId="0" borderId="10" xfId="44" applyFont="1" applyFill="1" applyBorder="1" applyAlignment="1" applyProtection="1">
      <alignment horizontal="left" vertical="center" wrapText="1"/>
      <protection hidden="1"/>
    </xf>
    <xf numFmtId="175" fontId="12" fillId="0" borderId="0" xfId="44" applyFont="1" applyFill="1" applyBorder="1" applyAlignment="1" applyProtection="1">
      <alignment horizontal="left" vertical="center" wrapText="1"/>
      <protection hidden="1"/>
    </xf>
    <xf numFmtId="175" fontId="12" fillId="0" borderId="10" xfId="44" applyFont="1" applyBorder="1" applyAlignment="1" applyProtection="1">
      <alignment horizontal="left" vertical="center" wrapText="1"/>
      <protection hidden="1"/>
    </xf>
    <xf numFmtId="175" fontId="6" fillId="0" borderId="0" xfId="44" applyFont="1" applyBorder="1" applyAlignment="1" applyProtection="1">
      <alignment horizontal="center" vertical="center" wrapText="1"/>
      <protection hidden="1"/>
    </xf>
    <xf numFmtId="0" fontId="27" fillId="44" borderId="11" xfId="0" applyNumberFormat="1" applyFont="1" applyFill="1" applyBorder="1" applyAlignment="1" applyProtection="1">
      <alignment horizontal="center" vertical="center" wrapText="1"/>
      <protection/>
    </xf>
    <xf numFmtId="175" fontId="6" fillId="0" borderId="14" xfId="44" applyFont="1" applyFill="1" applyBorder="1" applyAlignment="1" applyProtection="1">
      <alignment horizontal="center" vertical="center" wrapText="1"/>
      <protection hidden="1"/>
    </xf>
    <xf numFmtId="0" fontId="4" fillId="34" borderId="0" xfId="0" applyFont="1" applyFill="1" applyBorder="1" applyAlignment="1" applyProtection="1">
      <alignment horizontal="right" vertical="center" wrapText="1"/>
      <protection/>
    </xf>
    <xf numFmtId="0" fontId="5" fillId="34" borderId="11" xfId="0" applyFont="1" applyFill="1" applyBorder="1" applyAlignment="1" applyProtection="1">
      <alignment horizontal="center" vertical="center" wrapText="1"/>
      <protection/>
    </xf>
    <xf numFmtId="0" fontId="5" fillId="44" borderId="11" xfId="0" applyFont="1" applyFill="1" applyBorder="1" applyAlignment="1" applyProtection="1">
      <alignment vertical="center" wrapText="1"/>
      <protection/>
    </xf>
    <xf numFmtId="0" fontId="19" fillId="44" borderId="11" xfId="0" applyFont="1" applyFill="1" applyBorder="1" applyAlignment="1" applyProtection="1">
      <alignment horizontal="left" vertical="center" wrapText="1"/>
      <protection/>
    </xf>
    <xf numFmtId="0" fontId="5" fillId="44" borderId="11" xfId="0" applyFont="1" applyFill="1" applyBorder="1" applyAlignment="1" applyProtection="1">
      <alignment horizontal="left" vertical="center" wrapText="1"/>
      <protection/>
    </xf>
    <xf numFmtId="0" fontId="4" fillId="0" borderId="11" xfId="0" applyFont="1" applyFill="1" applyBorder="1" applyAlignment="1" applyProtection="1">
      <alignment horizontal="center" vertical="center" wrapText="1"/>
      <protection/>
    </xf>
    <xf numFmtId="172" fontId="4" fillId="33" borderId="11" xfId="44" applyNumberFormat="1" applyFont="1" applyFill="1" applyBorder="1" applyAlignment="1" applyProtection="1">
      <alignment vertical="center" wrapText="1"/>
      <protection locked="0"/>
    </xf>
    <xf numFmtId="172" fontId="5" fillId="37" borderId="11" xfId="44" applyNumberFormat="1" applyFont="1" applyFill="1" applyBorder="1" applyAlignment="1" applyProtection="1">
      <alignment wrapText="1"/>
      <protection locked="0"/>
    </xf>
    <xf numFmtId="0" fontId="43" fillId="0" borderId="0" xfId="0" applyFont="1" applyAlignment="1">
      <alignment horizontal="right"/>
    </xf>
    <xf numFmtId="0" fontId="44" fillId="0" borderId="0" xfId="0" applyFont="1" applyAlignment="1">
      <alignment horizontal="justify"/>
    </xf>
    <xf numFmtId="0" fontId="43" fillId="0" borderId="0" xfId="0" applyFont="1" applyAlignment="1">
      <alignment horizontal="justify"/>
    </xf>
    <xf numFmtId="0" fontId="43" fillId="0" borderId="0" xfId="0" applyFont="1" applyAlignment="1">
      <alignment/>
    </xf>
    <xf numFmtId="0" fontId="73" fillId="0" borderId="0" xfId="53" applyAlignment="1" applyProtection="1">
      <alignment/>
      <protection/>
    </xf>
    <xf numFmtId="0" fontId="44" fillId="0" borderId="0" xfId="0" applyFont="1" applyAlignment="1">
      <alignment horizontal="right"/>
    </xf>
    <xf numFmtId="0" fontId="5" fillId="44" borderId="21" xfId="0" applyFont="1" applyFill="1" applyBorder="1" applyAlignment="1" applyProtection="1">
      <alignment horizontal="center" vertical="center" wrapText="1"/>
      <protection/>
    </xf>
    <xf numFmtId="17" fontId="5" fillId="33" borderId="21" xfId="0" applyNumberFormat="1" applyFont="1" applyFill="1" applyBorder="1" applyAlignment="1" applyProtection="1">
      <alignment horizontal="center" vertical="center" wrapText="1"/>
      <protection locked="0"/>
    </xf>
    <xf numFmtId="17" fontId="5" fillId="33" borderId="12" xfId="0" applyNumberFormat="1" applyFont="1" applyFill="1" applyBorder="1" applyAlignment="1" applyProtection="1">
      <alignment horizontal="center" vertical="center" wrapText="1"/>
      <protection locked="0"/>
    </xf>
    <xf numFmtId="17" fontId="5" fillId="33" borderId="22" xfId="0" applyNumberFormat="1" applyFont="1" applyFill="1" applyBorder="1" applyAlignment="1" applyProtection="1">
      <alignment horizontal="center" vertical="center" wrapText="1"/>
      <protection locked="0"/>
    </xf>
    <xf numFmtId="9" fontId="14" fillId="33" borderId="11" xfId="0" applyNumberFormat="1" applyFont="1" applyFill="1" applyBorder="1" applyAlignment="1" applyProtection="1">
      <alignment vertical="center" wrapText="1"/>
      <protection locked="0"/>
    </xf>
    <xf numFmtId="0" fontId="14" fillId="33" borderId="11"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14" fillId="0" borderId="0" xfId="0" applyFont="1" applyFill="1" applyBorder="1" applyAlignment="1" applyProtection="1">
      <alignment vertical="center" wrapText="1"/>
      <protection locked="0"/>
    </xf>
    <xf numFmtId="0" fontId="14" fillId="0" borderId="0" xfId="0" applyFont="1" applyFill="1" applyBorder="1" applyAlignment="1" applyProtection="1">
      <alignment horizontal="center" vertical="center" wrapText="1"/>
      <protection locked="0"/>
    </xf>
    <xf numFmtId="0" fontId="4" fillId="33" borderId="20" xfId="0" applyFont="1" applyFill="1" applyBorder="1" applyAlignment="1" applyProtection="1">
      <alignment/>
      <protection locked="0"/>
    </xf>
    <xf numFmtId="0" fontId="4" fillId="34" borderId="19" xfId="0" applyFont="1" applyFill="1" applyBorder="1" applyAlignment="1" applyProtection="1">
      <alignment/>
      <protection/>
    </xf>
    <xf numFmtId="0" fontId="4" fillId="34" borderId="13" xfId="0" applyFont="1" applyFill="1" applyBorder="1" applyAlignment="1" applyProtection="1">
      <alignment/>
      <protection/>
    </xf>
    <xf numFmtId="0" fontId="4" fillId="34" borderId="17" xfId="0" applyFont="1" applyFill="1" applyBorder="1" applyAlignment="1" applyProtection="1">
      <alignment/>
      <protection/>
    </xf>
    <xf numFmtId="173" fontId="7" fillId="37" borderId="11" xfId="0" applyNumberFormat="1" applyFont="1" applyFill="1" applyBorder="1" applyAlignment="1" applyProtection="1">
      <alignment vertical="center" wrapText="1"/>
      <protection/>
    </xf>
    <xf numFmtId="10" fontId="7" fillId="37" borderId="11" xfId="0" applyNumberFormat="1" applyFont="1" applyFill="1" applyBorder="1" applyAlignment="1" applyProtection="1">
      <alignment vertical="center" wrapText="1"/>
      <protection/>
    </xf>
    <xf numFmtId="173" fontId="28" fillId="37" borderId="11" xfId="0" applyNumberFormat="1" applyFont="1" applyFill="1" applyBorder="1" applyAlignment="1" applyProtection="1">
      <alignment wrapText="1"/>
      <protection/>
    </xf>
    <xf numFmtId="10" fontId="28" fillId="37" borderId="11" xfId="0" applyNumberFormat="1" applyFont="1" applyFill="1" applyBorder="1" applyAlignment="1" applyProtection="1">
      <alignment wrapText="1"/>
      <protection/>
    </xf>
    <xf numFmtId="0" fontId="5" fillId="34" borderId="22" xfId="0" applyFont="1" applyFill="1" applyBorder="1" applyAlignment="1" applyProtection="1">
      <alignment horizontal="center" vertical="center" wrapText="1"/>
      <protection/>
    </xf>
    <xf numFmtId="0" fontId="5" fillId="34" borderId="21"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14" fillId="33" borderId="11" xfId="0" applyNumberFormat="1" applyFont="1" applyFill="1" applyBorder="1" applyAlignment="1" applyProtection="1">
      <alignment vertical="center" wrapText="1"/>
      <protection locked="0"/>
    </xf>
    <xf numFmtId="49" fontId="4" fillId="33" borderId="21" xfId="0" applyNumberFormat="1" applyFont="1" applyFill="1" applyBorder="1" applyAlignment="1" applyProtection="1">
      <alignment vertical="center"/>
      <protection locked="0"/>
    </xf>
    <xf numFmtId="0" fontId="4" fillId="33" borderId="12" xfId="0" applyFont="1" applyFill="1" applyBorder="1" applyAlignment="1" applyProtection="1">
      <alignment vertical="center"/>
      <protection locked="0"/>
    </xf>
    <xf numFmtId="0" fontId="4" fillId="33" borderId="22" xfId="0" applyFont="1" applyFill="1" applyBorder="1" applyAlignment="1" applyProtection="1">
      <alignment vertical="center"/>
      <protection locked="0"/>
    </xf>
    <xf numFmtId="0" fontId="4" fillId="33" borderId="21" xfId="0"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center"/>
      <protection locked="0"/>
    </xf>
    <xf numFmtId="0" fontId="4" fillId="33" borderId="21" xfId="0" applyFont="1" applyFill="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22" xfId="0" applyFont="1" applyBorder="1" applyAlignment="1" applyProtection="1">
      <alignment vertical="center"/>
      <protection locked="0"/>
    </xf>
    <xf numFmtId="0" fontId="4" fillId="33" borderId="11" xfId="0" applyFont="1" applyFill="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xf>
    <xf numFmtId="49" fontId="4" fillId="33" borderId="15" xfId="0" applyNumberFormat="1" applyFont="1" applyFill="1" applyBorder="1" applyAlignment="1" applyProtection="1">
      <alignment horizontal="left" vertical="top" wrapText="1"/>
      <protection locked="0"/>
    </xf>
    <xf numFmtId="0" fontId="4" fillId="33" borderId="16" xfId="0" applyFont="1" applyFill="1" applyBorder="1" applyAlignment="1" applyProtection="1">
      <alignment horizontal="left" vertical="top" wrapText="1"/>
      <protection locked="0"/>
    </xf>
    <xf numFmtId="0" fontId="4" fillId="33" borderId="18" xfId="0" applyFont="1" applyFill="1" applyBorder="1" applyAlignment="1" applyProtection="1">
      <alignment horizontal="left" vertical="top" wrapText="1"/>
      <protection locked="0"/>
    </xf>
    <xf numFmtId="0" fontId="4" fillId="33" borderId="19" xfId="0" applyFont="1" applyFill="1" applyBorder="1" applyAlignment="1" applyProtection="1">
      <alignment horizontal="left" vertical="top" wrapText="1"/>
      <protection locked="0"/>
    </xf>
    <xf numFmtId="0" fontId="4" fillId="33" borderId="13" xfId="0" applyFont="1" applyFill="1" applyBorder="1" applyAlignment="1" applyProtection="1">
      <alignment horizontal="left" vertical="top" wrapText="1"/>
      <protection locked="0"/>
    </xf>
    <xf numFmtId="0" fontId="4" fillId="33" borderId="17" xfId="0" applyFont="1" applyFill="1" applyBorder="1" applyAlignment="1" applyProtection="1">
      <alignment horizontal="left" vertical="top" wrapText="1"/>
      <protection locked="0"/>
    </xf>
    <xf numFmtId="0" fontId="73" fillId="33" borderId="21" xfId="53" applyFill="1" applyBorder="1" applyAlignment="1" applyProtection="1">
      <alignment vertical="center"/>
      <protection locked="0"/>
    </xf>
    <xf numFmtId="0" fontId="4" fillId="33" borderId="11" xfId="0" applyFont="1" applyFill="1" applyBorder="1" applyAlignment="1" applyProtection="1">
      <alignment horizontal="center" vertical="center" wrapText="1"/>
      <protection locked="0"/>
    </xf>
    <xf numFmtId="0" fontId="23" fillId="0" borderId="0" xfId="0" applyFont="1" applyFill="1" applyAlignment="1" applyProtection="1">
      <alignment horizontal="center" vertical="center" wrapText="1"/>
      <protection/>
    </xf>
    <xf numFmtId="0" fontId="23" fillId="0" borderId="0" xfId="0" applyFont="1" applyFill="1" applyAlignment="1" applyProtection="1">
      <alignment horizontal="center" vertical="center"/>
      <protection/>
    </xf>
    <xf numFmtId="49" fontId="73" fillId="33" borderId="21" xfId="53" applyNumberFormat="1" applyFill="1" applyBorder="1" applyAlignment="1" applyProtection="1">
      <alignment vertical="center"/>
      <protection locked="0"/>
    </xf>
    <xf numFmtId="49" fontId="4" fillId="33" borderId="12" xfId="0" applyNumberFormat="1" applyFont="1" applyFill="1" applyBorder="1" applyAlignment="1" applyProtection="1">
      <alignment vertical="center"/>
      <protection locked="0"/>
    </xf>
    <xf numFmtId="49" fontId="4" fillId="33" borderId="22" xfId="0" applyNumberFormat="1" applyFont="1" applyFill="1" applyBorder="1" applyAlignment="1" applyProtection="1">
      <alignment vertical="center"/>
      <protection locked="0"/>
    </xf>
    <xf numFmtId="0" fontId="4" fillId="33" borderId="21" xfId="0" applyFont="1" applyFill="1" applyBorder="1" applyAlignment="1" applyProtection="1">
      <alignment horizontal="center" vertical="top" wrapText="1"/>
      <protection locked="0"/>
    </xf>
    <xf numFmtId="0" fontId="4" fillId="33" borderId="12" xfId="0" applyFont="1" applyFill="1" applyBorder="1" applyAlignment="1" applyProtection="1">
      <alignment horizontal="center" vertical="top" wrapText="1"/>
      <protection locked="0"/>
    </xf>
    <xf numFmtId="0" fontId="4" fillId="33" borderId="22" xfId="0" applyFont="1" applyFill="1" applyBorder="1" applyAlignment="1" applyProtection="1">
      <alignment horizontal="center" vertical="top" wrapText="1"/>
      <protection locked="0"/>
    </xf>
    <xf numFmtId="172" fontId="4" fillId="33" borderId="21" xfId="0" applyNumberFormat="1" applyFont="1" applyFill="1" applyBorder="1" applyAlignment="1" applyProtection="1">
      <alignment horizontal="center" vertical="center" wrapText="1"/>
      <protection locked="0"/>
    </xf>
    <xf numFmtId="172" fontId="4" fillId="33" borderId="22" xfId="0" applyNumberFormat="1" applyFont="1" applyFill="1" applyBorder="1" applyAlignment="1" applyProtection="1">
      <alignment horizontal="center" vertical="center" wrapText="1"/>
      <protection locked="0"/>
    </xf>
    <xf numFmtId="0" fontId="5" fillId="33" borderId="21" xfId="0" applyFont="1" applyFill="1" applyBorder="1" applyAlignment="1" applyProtection="1">
      <alignment horizontal="center" vertical="center" wrapText="1"/>
      <protection locked="0"/>
    </xf>
    <xf numFmtId="0" fontId="5" fillId="33" borderId="12" xfId="0" applyFont="1" applyFill="1" applyBorder="1" applyAlignment="1" applyProtection="1">
      <alignment horizontal="center" vertical="center" wrapText="1"/>
      <protection locked="0"/>
    </xf>
    <xf numFmtId="0" fontId="5" fillId="33" borderId="22" xfId="0" applyFont="1" applyFill="1" applyBorder="1" applyAlignment="1" applyProtection="1">
      <alignment horizontal="center" vertical="center" wrapText="1"/>
      <protection locked="0"/>
    </xf>
    <xf numFmtId="0" fontId="5" fillId="33" borderId="15" xfId="0" applyFont="1" applyFill="1" applyBorder="1" applyAlignment="1" applyProtection="1">
      <alignment horizontal="center" vertical="center" wrapText="1"/>
      <protection locked="0"/>
    </xf>
    <xf numFmtId="0" fontId="5" fillId="33" borderId="18" xfId="0" applyFont="1" applyFill="1" applyBorder="1" applyAlignment="1" applyProtection="1">
      <alignment horizontal="center" vertical="center" wrapText="1"/>
      <protection locked="0"/>
    </xf>
    <xf numFmtId="0" fontId="5" fillId="33" borderId="10" xfId="0" applyFont="1" applyFill="1" applyBorder="1" applyAlignment="1" applyProtection="1">
      <alignment horizontal="center" vertical="center" wrapText="1"/>
      <protection locked="0"/>
    </xf>
    <xf numFmtId="0" fontId="5" fillId="33" borderId="14" xfId="0" applyFont="1" applyFill="1" applyBorder="1" applyAlignment="1" applyProtection="1">
      <alignment horizontal="center" vertical="center" wrapText="1"/>
      <protection locked="0"/>
    </xf>
    <xf numFmtId="0" fontId="5" fillId="33" borderId="19" xfId="0" applyFont="1" applyFill="1" applyBorder="1" applyAlignment="1" applyProtection="1">
      <alignment horizontal="center" vertical="center" wrapText="1"/>
      <protection locked="0"/>
    </xf>
    <xf numFmtId="0" fontId="5" fillId="33" borderId="17" xfId="0" applyFont="1" applyFill="1" applyBorder="1" applyAlignment="1" applyProtection="1">
      <alignment horizontal="center" vertical="center" wrapText="1"/>
      <protection locked="0"/>
    </xf>
    <xf numFmtId="172" fontId="4" fillId="33" borderId="11" xfId="0" applyNumberFormat="1" applyFont="1" applyFill="1" applyBorder="1" applyAlignment="1" applyProtection="1">
      <alignment horizontal="center" vertical="center" wrapText="1"/>
      <protection locked="0"/>
    </xf>
    <xf numFmtId="0" fontId="4" fillId="37" borderId="21" xfId="0" applyFont="1" applyFill="1" applyBorder="1" applyAlignment="1" applyProtection="1">
      <alignment horizontal="center" vertical="center" wrapText="1"/>
      <protection/>
    </xf>
    <xf numFmtId="0" fontId="4" fillId="37" borderId="12" xfId="0" applyFont="1" applyFill="1" applyBorder="1" applyAlignment="1" applyProtection="1">
      <alignment horizontal="center" vertical="center" wrapText="1"/>
      <protection/>
    </xf>
    <xf numFmtId="0" fontId="0" fillId="0" borderId="22" xfId="0" applyBorder="1" applyAlignment="1">
      <alignment vertical="center" wrapText="1"/>
    </xf>
    <xf numFmtId="0" fontId="20" fillId="34" borderId="0" xfId="0" applyFont="1" applyFill="1" applyBorder="1" applyAlignment="1" applyProtection="1">
      <alignment horizontal="left" vertical="center" wrapText="1"/>
      <protection/>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14" fillId="33" borderId="21" xfId="0" applyFont="1" applyFill="1" applyBorder="1" applyAlignment="1" applyProtection="1">
      <alignment horizontal="center" vertical="center" wrapText="1"/>
      <protection locked="0"/>
    </xf>
    <xf numFmtId="0" fontId="14" fillId="33" borderId="22" xfId="0" applyFont="1" applyFill="1" applyBorder="1" applyAlignment="1" applyProtection="1">
      <alignment horizontal="center" vertical="center" wrapText="1"/>
      <protection locked="0"/>
    </xf>
    <xf numFmtId="0" fontId="5" fillId="45" borderId="21" xfId="0" applyFont="1" applyFill="1" applyBorder="1" applyAlignment="1" applyProtection="1">
      <alignment horizontal="center" vertical="center" wrapText="1"/>
      <protection hidden="1"/>
    </xf>
    <xf numFmtId="0" fontId="5" fillId="45" borderId="12" xfId="0" applyFont="1" applyFill="1" applyBorder="1" applyAlignment="1" applyProtection="1">
      <alignment horizontal="center" vertical="center" wrapText="1"/>
      <protection hidden="1"/>
    </xf>
    <xf numFmtId="0" fontId="5" fillId="45" borderId="22" xfId="0" applyFont="1" applyFill="1" applyBorder="1" applyAlignment="1" applyProtection="1">
      <alignment horizontal="center" vertical="center" wrapText="1"/>
      <protection hidden="1"/>
    </xf>
    <xf numFmtId="175" fontId="6" fillId="44" borderId="21" xfId="44" applyFont="1" applyFill="1" applyBorder="1" applyAlignment="1" applyProtection="1">
      <alignment horizontal="center" vertical="center" wrapText="1"/>
      <protection hidden="1"/>
    </xf>
    <xf numFmtId="175" fontId="6" fillId="44" borderId="12" xfId="44" applyFont="1" applyFill="1" applyBorder="1" applyAlignment="1" applyProtection="1">
      <alignment horizontal="center" vertical="center" wrapText="1"/>
      <protection hidden="1"/>
    </xf>
    <xf numFmtId="175" fontId="6" fillId="44" borderId="22" xfId="44" applyFont="1" applyFill="1" applyBorder="1" applyAlignment="1" applyProtection="1">
      <alignment horizontal="center" vertical="center" wrapText="1"/>
      <protection hidden="1"/>
    </xf>
    <xf numFmtId="0" fontId="20" fillId="36" borderId="15" xfId="0" applyFont="1" applyFill="1" applyBorder="1" applyAlignment="1" applyProtection="1">
      <alignment horizontal="left" vertical="center" wrapText="1"/>
      <protection hidden="1"/>
    </xf>
    <xf numFmtId="0" fontId="20" fillId="36" borderId="16" xfId="0" applyFont="1" applyFill="1" applyBorder="1" applyAlignment="1" applyProtection="1">
      <alignment horizontal="left" vertical="center" wrapText="1"/>
      <protection hidden="1"/>
    </xf>
    <xf numFmtId="0" fontId="20" fillId="36" borderId="18" xfId="0" applyFont="1" applyFill="1" applyBorder="1" applyAlignment="1" applyProtection="1">
      <alignment horizontal="left" vertical="center" wrapText="1"/>
      <protection hidden="1"/>
    </xf>
    <xf numFmtId="0" fontId="12" fillId="0" borderId="13" xfId="0" applyFont="1" applyBorder="1" applyAlignment="1" applyProtection="1">
      <alignment horizontal="center" vertical="center" wrapText="1"/>
      <protection/>
    </xf>
    <xf numFmtId="175" fontId="6" fillId="0" borderId="15" xfId="44" applyFont="1" applyBorder="1" applyAlignment="1" applyProtection="1">
      <alignment horizontal="center" vertical="center" wrapText="1"/>
      <protection hidden="1"/>
    </xf>
    <xf numFmtId="175" fontId="6" fillId="0" borderId="16" xfId="44" applyFont="1" applyBorder="1" applyAlignment="1" applyProtection="1">
      <alignment horizontal="center" vertical="center" wrapText="1"/>
      <protection hidden="1"/>
    </xf>
    <xf numFmtId="175" fontId="6" fillId="0" borderId="18" xfId="44" applyFont="1" applyBorder="1" applyAlignment="1" applyProtection="1">
      <alignment horizontal="center" vertical="center" wrapText="1"/>
      <protection hidden="1"/>
    </xf>
    <xf numFmtId="0" fontId="29" fillId="34" borderId="0" xfId="0" applyFont="1" applyFill="1" applyBorder="1" applyAlignment="1" applyProtection="1">
      <alignment horizontal="left" vertical="center" wrapText="1"/>
      <protection/>
    </xf>
    <xf numFmtId="176" fontId="19" fillId="37" borderId="21" xfId="0" applyNumberFormat="1" applyFont="1" applyFill="1" applyBorder="1" applyAlignment="1" applyProtection="1">
      <alignment horizontal="center" vertical="center" wrapText="1"/>
      <protection/>
    </xf>
    <xf numFmtId="176" fontId="19" fillId="37" borderId="12" xfId="0" applyNumberFormat="1" applyFont="1" applyFill="1" applyBorder="1" applyAlignment="1" applyProtection="1">
      <alignment horizontal="center" vertical="center" wrapText="1"/>
      <protection/>
    </xf>
    <xf numFmtId="176" fontId="19" fillId="37" borderId="22" xfId="0" applyNumberFormat="1" applyFont="1" applyFill="1" applyBorder="1" applyAlignment="1" applyProtection="1">
      <alignment horizontal="center" vertical="center" wrapText="1"/>
      <protection/>
    </xf>
    <xf numFmtId="0" fontId="5" fillId="34" borderId="21"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20" fillId="36" borderId="0" xfId="0" applyFont="1" applyFill="1" applyBorder="1" applyAlignment="1" applyProtection="1">
      <alignment horizontal="left" vertical="center" wrapText="1"/>
      <protection/>
    </xf>
    <xf numFmtId="0" fontId="26" fillId="34" borderId="0" xfId="0" applyFont="1" applyFill="1" applyBorder="1" applyAlignment="1" applyProtection="1">
      <alignment horizontal="left" vertical="center" wrapText="1"/>
      <protection/>
    </xf>
    <xf numFmtId="0" fontId="5" fillId="34" borderId="0" xfId="0" applyFont="1" applyFill="1" applyBorder="1" applyAlignment="1" applyProtection="1">
      <alignment horizontal="left" vertical="center" wrapText="1"/>
      <protection/>
    </xf>
    <xf numFmtId="0" fontId="5" fillId="34" borderId="14" xfId="0" applyFont="1" applyFill="1" applyBorder="1" applyAlignment="1" applyProtection="1">
      <alignment horizontal="left" vertical="center" wrapText="1"/>
      <protection/>
    </xf>
    <xf numFmtId="176" fontId="19" fillId="33" borderId="21" xfId="0" applyNumberFormat="1" applyFont="1" applyFill="1" applyBorder="1" applyAlignment="1" applyProtection="1">
      <alignment horizontal="center" vertical="center" wrapText="1"/>
      <protection locked="0"/>
    </xf>
    <xf numFmtId="176" fontId="19" fillId="33" borderId="12" xfId="0" applyNumberFormat="1" applyFont="1" applyFill="1" applyBorder="1" applyAlignment="1" applyProtection="1">
      <alignment horizontal="center" vertical="center" wrapText="1"/>
      <protection locked="0"/>
    </xf>
    <xf numFmtId="176" fontId="19" fillId="33" borderId="22" xfId="0" applyNumberFormat="1" applyFont="1" applyFill="1" applyBorder="1" applyAlignment="1" applyProtection="1">
      <alignment horizontal="center" vertical="center" wrapText="1"/>
      <protection locked="0"/>
    </xf>
    <xf numFmtId="0" fontId="5" fillId="44" borderId="21" xfId="0" applyFont="1" applyFill="1" applyBorder="1" applyAlignment="1" applyProtection="1">
      <alignment horizontal="center" vertical="center" wrapText="1"/>
      <protection/>
    </xf>
    <xf numFmtId="0" fontId="5" fillId="44" borderId="12" xfId="0" applyFont="1" applyFill="1" applyBorder="1" applyAlignment="1" applyProtection="1">
      <alignment horizontal="center" vertical="center" wrapText="1"/>
      <protection/>
    </xf>
    <xf numFmtId="0" fontId="5" fillId="44" borderId="22" xfId="0" applyFont="1" applyFill="1" applyBorder="1" applyAlignment="1" applyProtection="1">
      <alignment horizontal="center" vertical="center" wrapText="1"/>
      <protection/>
    </xf>
    <xf numFmtId="0" fontId="4" fillId="0" borderId="11" xfId="0" applyFont="1" applyBorder="1" applyAlignment="1" applyProtection="1">
      <alignment horizontal="center" vertical="center"/>
      <protection/>
    </xf>
    <xf numFmtId="174" fontId="4" fillId="33" borderId="21" xfId="0" applyNumberFormat="1" applyFont="1" applyFill="1" applyBorder="1" applyAlignment="1" applyProtection="1">
      <alignment horizontal="center"/>
      <protection locked="0"/>
    </xf>
    <xf numFmtId="174" fontId="4" fillId="33" borderId="22" xfId="0" applyNumberFormat="1" applyFont="1" applyFill="1" applyBorder="1" applyAlignment="1" applyProtection="1">
      <alignment horizontal="center"/>
      <protection locked="0"/>
    </xf>
    <xf numFmtId="0" fontId="5" fillId="0" borderId="2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173" fontId="7" fillId="37" borderId="21" xfId="0" applyNumberFormat="1" applyFont="1" applyFill="1" applyBorder="1" applyAlignment="1" applyProtection="1">
      <alignment horizontal="center" vertical="center" wrapText="1"/>
      <protection/>
    </xf>
    <xf numFmtId="173" fontId="7" fillId="37" borderId="22" xfId="0" applyNumberFormat="1" applyFont="1" applyFill="1" applyBorder="1" applyAlignment="1" applyProtection="1">
      <alignment horizontal="center" vertical="center" wrapText="1"/>
      <protection/>
    </xf>
    <xf numFmtId="173" fontId="7" fillId="33" borderId="11" xfId="0" applyNumberFormat="1" applyFont="1" applyFill="1" applyBorder="1" applyAlignment="1" applyProtection="1">
      <alignment horizontal="center" vertical="center" wrapText="1"/>
      <protection locked="0"/>
    </xf>
    <xf numFmtId="0" fontId="6" fillId="34" borderId="11" xfId="0" applyFont="1" applyFill="1" applyBorder="1" applyAlignment="1" applyProtection="1">
      <alignment horizontal="center" vertical="center" wrapText="1"/>
      <protection/>
    </xf>
    <xf numFmtId="173" fontId="4" fillId="33" borderId="11" xfId="0" applyNumberFormat="1" applyFont="1" applyFill="1" applyBorder="1" applyAlignment="1" applyProtection="1">
      <alignment horizontal="center" vertical="center"/>
      <protection locked="0"/>
    </xf>
    <xf numFmtId="0" fontId="22" fillId="0" borderId="12" xfId="0" applyFont="1" applyFill="1" applyBorder="1" applyAlignment="1" applyProtection="1">
      <alignment horizontal="left" vertical="center" wrapText="1"/>
      <protection/>
    </xf>
    <xf numFmtId="0" fontId="4" fillId="0" borderId="21"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6" fillId="34" borderId="21" xfId="0" applyFont="1" applyFill="1" applyBorder="1" applyAlignment="1" applyProtection="1">
      <alignment horizontal="center" vertical="center" wrapText="1"/>
      <protection/>
    </xf>
    <xf numFmtId="0" fontId="6" fillId="34" borderId="12" xfId="0"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4" fillId="34" borderId="21"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4" fillId="34" borderId="22" xfId="0" applyFont="1" applyFill="1" applyBorder="1" applyAlignment="1" applyProtection="1">
      <alignment horizontal="center" vertical="center" wrapText="1"/>
      <protection/>
    </xf>
    <xf numFmtId="0" fontId="5" fillId="37" borderId="21" xfId="0" applyFont="1" applyFill="1" applyBorder="1" applyAlignment="1" applyProtection="1">
      <alignment horizontal="center" vertical="center" wrapText="1"/>
      <protection/>
    </xf>
    <xf numFmtId="0" fontId="5" fillId="37" borderId="12" xfId="0" applyFont="1" applyFill="1" applyBorder="1" applyAlignment="1" applyProtection="1">
      <alignment horizontal="center" vertical="center" wrapText="1"/>
      <protection/>
    </xf>
    <xf numFmtId="0" fontId="4" fillId="34" borderId="0" xfId="0" applyFont="1" applyFill="1" applyBorder="1" applyAlignment="1" applyProtection="1">
      <alignment horizontal="left" vertical="center" wrapText="1"/>
      <protection/>
    </xf>
    <xf numFmtId="173" fontId="4" fillId="46" borderId="11" xfId="0" applyNumberFormat="1" applyFont="1" applyFill="1" applyBorder="1" applyAlignment="1" applyProtection="1">
      <alignment horizontal="center"/>
      <protection locked="0"/>
    </xf>
    <xf numFmtId="49" fontId="4" fillId="46" borderId="21" xfId="0" applyNumberFormat="1" applyFont="1" applyFill="1" applyBorder="1" applyAlignment="1" applyProtection="1">
      <alignment horizontal="center"/>
      <protection locked="0"/>
    </xf>
    <xf numFmtId="49" fontId="4" fillId="46" borderId="22" xfId="0" applyNumberFormat="1" applyFont="1" applyFill="1" applyBorder="1" applyAlignment="1" applyProtection="1">
      <alignment horizontal="center"/>
      <protection locked="0"/>
    </xf>
    <xf numFmtId="0" fontId="4" fillId="0" borderId="1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49" fontId="4" fillId="33" borderId="21" xfId="0" applyNumberFormat="1" applyFont="1" applyFill="1" applyBorder="1" applyAlignment="1" applyProtection="1">
      <alignment horizontal="center" vertical="center"/>
      <protection locked="0"/>
    </xf>
    <xf numFmtId="49" fontId="4" fillId="33" borderId="22" xfId="0" applyNumberFormat="1" applyFont="1" applyFill="1" applyBorder="1" applyAlignment="1" applyProtection="1">
      <alignment horizontal="center" vertical="center"/>
      <protection locked="0"/>
    </xf>
    <xf numFmtId="0" fontId="6" fillId="34" borderId="11" xfId="0" applyFont="1" applyFill="1" applyBorder="1" applyAlignment="1" applyProtection="1">
      <alignment horizontal="center"/>
      <protection/>
    </xf>
    <xf numFmtId="0" fontId="6" fillId="34" borderId="22" xfId="0" applyFont="1" applyFill="1" applyBorder="1" applyAlignment="1" applyProtection="1">
      <alignment horizontal="center" vertical="center" wrapText="1"/>
      <protection/>
    </xf>
    <xf numFmtId="0" fontId="27" fillId="0" borderId="0" xfId="0" applyNumberFormat="1" applyFont="1" applyFill="1" applyBorder="1" applyAlignment="1" applyProtection="1">
      <alignment horizontal="center" vertical="center" wrapText="1"/>
      <protection/>
    </xf>
    <xf numFmtId="17" fontId="5" fillId="33" borderId="21" xfId="0" applyNumberFormat="1" applyFont="1" applyFill="1" applyBorder="1" applyAlignment="1" applyProtection="1">
      <alignment horizontal="center" vertical="center" wrapText="1"/>
      <protection locked="0"/>
    </xf>
    <xf numFmtId="17" fontId="5" fillId="33" borderId="12" xfId="0" applyNumberFormat="1" applyFont="1" applyFill="1" applyBorder="1" applyAlignment="1" applyProtection="1">
      <alignment horizontal="center" vertical="center" wrapText="1"/>
      <protection locked="0"/>
    </xf>
    <xf numFmtId="17" fontId="5" fillId="33" borderId="22" xfId="0" applyNumberFormat="1" applyFont="1" applyFill="1" applyBorder="1" applyAlignment="1" applyProtection="1">
      <alignment horizontal="center" vertical="center" wrapText="1"/>
      <protection locked="0"/>
    </xf>
    <xf numFmtId="0" fontId="8" fillId="34" borderId="0" xfId="0" applyFont="1" applyFill="1" applyBorder="1" applyAlignment="1" applyProtection="1">
      <alignment horizontal="right" vertical="center" wrapText="1"/>
      <protection/>
    </xf>
    <xf numFmtId="0" fontId="8" fillId="34" borderId="14" xfId="0" applyFont="1" applyFill="1" applyBorder="1" applyAlignment="1" applyProtection="1">
      <alignment horizontal="right" vertical="center" wrapText="1"/>
      <protection/>
    </xf>
    <xf numFmtId="172" fontId="5" fillId="33" borderId="21" xfId="0" applyNumberFormat="1" applyFont="1" applyFill="1" applyBorder="1" applyAlignment="1" applyProtection="1">
      <alignment horizontal="center" vertical="center" wrapText="1"/>
      <protection locked="0"/>
    </xf>
    <xf numFmtId="172" fontId="5" fillId="33" borderId="22" xfId="0" applyNumberFormat="1" applyFont="1" applyFill="1" applyBorder="1" applyAlignment="1" applyProtection="1">
      <alignment horizontal="center" vertical="center" wrapText="1"/>
      <protection locked="0"/>
    </xf>
    <xf numFmtId="173" fontId="28" fillId="37" borderId="21" xfId="0" applyNumberFormat="1" applyFont="1" applyFill="1" applyBorder="1" applyAlignment="1" applyProtection="1">
      <alignment horizontal="center" wrapText="1"/>
      <protection/>
    </xf>
    <xf numFmtId="173" fontId="28" fillId="37" borderId="22" xfId="0" applyNumberFormat="1" applyFont="1" applyFill="1" applyBorder="1" applyAlignment="1" applyProtection="1">
      <alignment horizontal="center" wrapText="1"/>
      <protection/>
    </xf>
    <xf numFmtId="0" fontId="5" fillId="37" borderId="21" xfId="0" applyFont="1" applyFill="1" applyBorder="1" applyAlignment="1" applyProtection="1">
      <alignment horizontal="center" vertical="center"/>
      <protection hidden="1"/>
    </xf>
    <xf numFmtId="0" fontId="5" fillId="37" borderId="12" xfId="0" applyFont="1" applyFill="1" applyBorder="1" applyAlignment="1" applyProtection="1">
      <alignment horizontal="center" vertical="center"/>
      <protection hidden="1"/>
    </xf>
    <xf numFmtId="0" fontId="5" fillId="37" borderId="22" xfId="0" applyFont="1" applyFill="1" applyBorder="1" applyAlignment="1" applyProtection="1">
      <alignment horizontal="center" vertical="center"/>
      <protection hidden="1"/>
    </xf>
    <xf numFmtId="0" fontId="5" fillId="34" borderId="11" xfId="0" applyFont="1" applyFill="1" applyBorder="1" applyAlignment="1" applyProtection="1">
      <alignment horizontal="center" vertical="center" wrapText="1"/>
      <protection/>
    </xf>
    <xf numFmtId="173" fontId="28" fillId="37" borderId="21" xfId="0" applyNumberFormat="1" applyFont="1" applyFill="1" applyBorder="1" applyAlignment="1" applyProtection="1">
      <alignment horizontal="center" wrapText="1"/>
      <protection locked="0"/>
    </xf>
    <xf numFmtId="173" fontId="28" fillId="37" borderId="12" xfId="0" applyNumberFormat="1" applyFont="1" applyFill="1" applyBorder="1" applyAlignment="1" applyProtection="1">
      <alignment horizontal="center" wrapText="1"/>
      <protection locked="0"/>
    </xf>
    <xf numFmtId="173" fontId="28" fillId="37" borderId="22" xfId="0" applyNumberFormat="1" applyFont="1" applyFill="1" applyBorder="1" applyAlignment="1" applyProtection="1">
      <alignment horizontal="center" wrapText="1"/>
      <protection locked="0"/>
    </xf>
    <xf numFmtId="174" fontId="4" fillId="33" borderId="15" xfId="0" applyNumberFormat="1" applyFont="1" applyFill="1" applyBorder="1" applyAlignment="1" applyProtection="1">
      <alignment horizontal="center"/>
      <protection locked="0"/>
    </xf>
    <xf numFmtId="174" fontId="4" fillId="33" borderId="18" xfId="0" applyNumberFormat="1" applyFont="1" applyFill="1" applyBorder="1" applyAlignment="1" applyProtection="1">
      <alignment horizontal="center"/>
      <protection locked="0"/>
    </xf>
    <xf numFmtId="0" fontId="5" fillId="0" borderId="0" xfId="0" applyFont="1" applyFill="1" applyBorder="1" applyAlignment="1" applyProtection="1">
      <alignment horizontal="left" vertical="center" wrapText="1"/>
      <protection/>
    </xf>
    <xf numFmtId="0" fontId="5" fillId="0" borderId="12" xfId="0" applyFont="1" applyFill="1" applyBorder="1" applyAlignment="1" applyProtection="1">
      <alignment horizontal="center" wrapText="1"/>
      <protection/>
    </xf>
    <xf numFmtId="0" fontId="4" fillId="34" borderId="11" xfId="0" applyFont="1" applyFill="1" applyBorder="1" applyAlignment="1" applyProtection="1">
      <alignment horizontal="center" vertical="center" wrapText="1"/>
      <protection/>
    </xf>
    <xf numFmtId="173" fontId="7" fillId="33" borderId="21" xfId="0" applyNumberFormat="1" applyFont="1" applyFill="1" applyBorder="1" applyAlignment="1" applyProtection="1">
      <alignment horizontal="center" vertical="center" wrapText="1"/>
      <protection locked="0"/>
    </xf>
    <xf numFmtId="173" fontId="7" fillId="33" borderId="12" xfId="0" applyNumberFormat="1" applyFont="1" applyFill="1" applyBorder="1" applyAlignment="1" applyProtection="1">
      <alignment horizontal="center" vertical="center" wrapText="1"/>
      <protection locked="0"/>
    </xf>
    <xf numFmtId="173" fontId="7" fillId="33" borderId="22" xfId="0" applyNumberFormat="1" applyFont="1" applyFill="1" applyBorder="1" applyAlignment="1" applyProtection="1">
      <alignment horizontal="center" vertical="center" wrapText="1"/>
      <protection locked="0"/>
    </xf>
    <xf numFmtId="0" fontId="22" fillId="0" borderId="13" xfId="0" applyFont="1" applyBorder="1" applyAlignment="1" applyProtection="1">
      <alignment horizontal="left" vertical="center" wrapText="1"/>
      <protection/>
    </xf>
    <xf numFmtId="172" fontId="6" fillId="37" borderId="11" xfId="0" applyNumberFormat="1" applyFont="1" applyFill="1" applyBorder="1" applyAlignment="1" applyProtection="1">
      <alignment horizontal="center" wrapText="1"/>
      <protection/>
    </xf>
    <xf numFmtId="175" fontId="4" fillId="0" borderId="13" xfId="44" applyFont="1" applyBorder="1" applyAlignment="1" applyProtection="1">
      <alignment horizontal="center" vertical="center" wrapText="1"/>
      <protection hidden="1"/>
    </xf>
    <xf numFmtId="175" fontId="4" fillId="0" borderId="17" xfId="44" applyFont="1" applyBorder="1" applyAlignment="1" applyProtection="1">
      <alignment horizontal="center" vertical="center" wrapText="1"/>
      <protection hidden="1"/>
    </xf>
    <xf numFmtId="0" fontId="5" fillId="0" borderId="0" xfId="0" applyFont="1" applyBorder="1" applyAlignment="1" applyProtection="1">
      <alignment horizontal="left" vertical="center" wrapText="1"/>
      <protection hidden="1"/>
    </xf>
    <xf numFmtId="0" fontId="33" fillId="0" borderId="0" xfId="0" applyFont="1" applyFill="1" applyBorder="1" applyAlignment="1" applyProtection="1">
      <alignment horizontal="left" vertical="center" wrapText="1"/>
      <protection/>
    </xf>
    <xf numFmtId="0" fontId="42" fillId="0" borderId="16" xfId="0" applyFont="1" applyFill="1" applyBorder="1" applyAlignment="1" applyProtection="1">
      <alignment horizontal="center" vertical="center" wrapText="1"/>
      <protection hidden="1"/>
    </xf>
    <xf numFmtId="0" fontId="22" fillId="0" borderId="0" xfId="0" applyFont="1" applyFill="1" applyBorder="1" applyAlignment="1" applyProtection="1">
      <alignment horizontal="center" vertical="center" wrapText="1"/>
      <protection/>
    </xf>
    <xf numFmtId="0" fontId="5" fillId="37" borderId="15" xfId="0" applyFont="1" applyFill="1" applyBorder="1" applyAlignment="1" applyProtection="1">
      <alignment horizontal="center" vertical="center" wrapText="1"/>
      <protection/>
    </xf>
    <xf numFmtId="0" fontId="5" fillId="37" borderId="18" xfId="0" applyFont="1" applyFill="1" applyBorder="1" applyAlignment="1" applyProtection="1">
      <alignment horizontal="center" vertical="center" wrapText="1"/>
      <protection/>
    </xf>
    <xf numFmtId="0" fontId="5" fillId="37" borderId="10"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0" fillId="34" borderId="0" xfId="0" applyFill="1" applyBorder="1" applyAlignment="1" applyProtection="1">
      <alignment horizontal="left" vertical="center" wrapText="1"/>
      <protection/>
    </xf>
    <xf numFmtId="0" fontId="5" fillId="34" borderId="13" xfId="0" applyFont="1" applyFill="1" applyBorder="1" applyAlignment="1" applyProtection="1">
      <alignment horizontal="center" vertical="center" wrapText="1"/>
      <protection/>
    </xf>
    <xf numFmtId="0" fontId="30" fillId="34" borderId="0" xfId="0" applyFont="1" applyFill="1" applyBorder="1" applyAlignment="1" applyProtection="1">
      <alignment horizontal="left" vertical="center" wrapText="1"/>
      <protection/>
    </xf>
    <xf numFmtId="0" fontId="31" fillId="0" borderId="0" xfId="0" applyFont="1" applyBorder="1" applyAlignment="1" applyProtection="1">
      <alignment horizontal="left" vertical="center" wrapText="1"/>
      <protection/>
    </xf>
    <xf numFmtId="0" fontId="22" fillId="0" borderId="1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34" fillId="0" borderId="0" xfId="0" applyFont="1" applyBorder="1" applyAlignment="1" applyProtection="1">
      <alignment horizontal="left" vertical="center" wrapText="1"/>
      <protection/>
    </xf>
    <xf numFmtId="0" fontId="30" fillId="34" borderId="0" xfId="0" applyFont="1" applyFill="1" applyBorder="1" applyAlignment="1" applyProtection="1">
      <alignment horizontal="center" vertical="center" wrapText="1"/>
      <protection/>
    </xf>
    <xf numFmtId="0" fontId="0" fillId="0" borderId="0" xfId="0" applyBorder="1" applyAlignment="1" applyProtection="1">
      <alignment horizontal="left" vertical="center" wrapText="1"/>
      <protection/>
    </xf>
    <xf numFmtId="0" fontId="22" fillId="34" borderId="0" xfId="0" applyFont="1" applyFill="1" applyBorder="1" applyAlignment="1" applyProtection="1">
      <alignment horizontal="center" vertical="center" wrapText="1"/>
      <protection/>
    </xf>
    <xf numFmtId="0" fontId="19" fillId="36" borderId="16" xfId="0" applyFont="1" applyFill="1" applyBorder="1" applyAlignment="1" applyProtection="1">
      <alignment horizontal="left" vertical="center" wrapText="1"/>
      <protection/>
    </xf>
    <xf numFmtId="0" fontId="19" fillId="36" borderId="18" xfId="0" applyFont="1" applyFill="1" applyBorder="1" applyAlignment="1" applyProtection="1">
      <alignment horizontal="left" vertical="center" wrapText="1"/>
      <protection/>
    </xf>
    <xf numFmtId="0" fontId="32" fillId="0" borderId="0" xfId="0" applyFont="1" applyFill="1" applyBorder="1" applyAlignment="1" applyProtection="1">
      <alignment horizontal="left" vertical="center" wrapText="1"/>
      <protection/>
    </xf>
    <xf numFmtId="0" fontId="31" fillId="0" borderId="14" xfId="0" applyFont="1" applyBorder="1" applyAlignment="1" applyProtection="1">
      <alignment horizontal="left" vertical="center" wrapText="1"/>
      <protection/>
    </xf>
    <xf numFmtId="0" fontId="30" fillId="0" borderId="0" xfId="0" applyFont="1" applyFill="1" applyBorder="1" applyAlignment="1" applyProtection="1">
      <alignment horizontal="center" vertical="center" wrapText="1"/>
      <protection/>
    </xf>
    <xf numFmtId="0" fontId="19" fillId="34" borderId="0" xfId="0" applyFont="1" applyFill="1" applyBorder="1" applyAlignment="1" applyProtection="1">
      <alignment horizontal="left" vertical="center" wrapText="1"/>
      <protection/>
    </xf>
    <xf numFmtId="0" fontId="31" fillId="0" borderId="0" xfId="0" applyFont="1" applyBorder="1" applyAlignment="1" applyProtection="1">
      <alignment horizontal="center" vertical="center" wrapText="1"/>
      <protection/>
    </xf>
    <xf numFmtId="0" fontId="5" fillId="34" borderId="0" xfId="0" applyFont="1" applyFill="1" applyBorder="1" applyAlignment="1">
      <alignment horizontal="left" vertical="center" wrapText="1"/>
    </xf>
    <xf numFmtId="0" fontId="6" fillId="34" borderId="21" xfId="0" applyFont="1" applyFill="1" applyBorder="1" applyAlignment="1" applyProtection="1">
      <alignment horizontal="center" wrapText="1"/>
      <protection/>
    </xf>
    <xf numFmtId="0" fontId="6" fillId="34" borderId="12" xfId="0" applyFont="1" applyFill="1" applyBorder="1" applyAlignment="1" applyProtection="1">
      <alignment horizontal="center" wrapText="1"/>
      <protection/>
    </xf>
    <xf numFmtId="0" fontId="6" fillId="34" borderId="22" xfId="0" applyFont="1" applyFill="1" applyBorder="1" applyAlignment="1" applyProtection="1">
      <alignment horizontal="center" wrapText="1"/>
      <protection/>
    </xf>
    <xf numFmtId="0" fontId="6" fillId="34" borderId="11"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19" fillId="0" borderId="0" xfId="0" applyFont="1" applyFill="1" applyBorder="1" applyAlignment="1" applyProtection="1">
      <alignment horizontal="left" vertical="center" wrapText="1"/>
      <protection/>
    </xf>
    <xf numFmtId="0" fontId="5" fillId="0" borderId="1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33" borderId="21" xfId="0" applyFont="1" applyFill="1" applyBorder="1" applyAlignment="1" applyProtection="1">
      <alignment horizontal="left" vertical="center" wrapText="1"/>
      <protection locked="0"/>
    </xf>
    <xf numFmtId="0" fontId="5" fillId="33" borderId="12" xfId="0" applyFont="1" applyFill="1" applyBorder="1" applyAlignment="1" applyProtection="1">
      <alignment horizontal="left" vertical="center" wrapText="1"/>
      <protection locked="0"/>
    </xf>
    <xf numFmtId="0" fontId="5" fillId="33" borderId="22"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wrapText="1"/>
      <protection/>
    </xf>
    <xf numFmtId="0" fontId="23" fillId="0" borderId="12" xfId="0" applyFont="1" applyFill="1" applyBorder="1" applyAlignment="1" applyProtection="1">
      <alignment horizontal="center" vertical="center" wrapText="1"/>
      <protection/>
    </xf>
    <xf numFmtId="0" fontId="23" fillId="0" borderId="22" xfId="0" applyFont="1" applyFill="1" applyBorder="1" applyAlignment="1" applyProtection="1">
      <alignment horizontal="center" vertical="center" wrapText="1"/>
      <protection/>
    </xf>
    <xf numFmtId="0" fontId="4" fillId="0" borderId="0" xfId="0" applyFont="1" applyBorder="1" applyAlignment="1" applyProtection="1">
      <alignment horizontal="left" vertical="center" wrapText="1"/>
      <protection hidden="1"/>
    </xf>
    <xf numFmtId="0" fontId="4" fillId="0" borderId="0" xfId="0" applyFont="1" applyFill="1" applyBorder="1" applyAlignment="1" applyProtection="1">
      <alignment horizontal="left" vertical="top" wrapText="1"/>
      <protection/>
    </xf>
    <xf numFmtId="0" fontId="4" fillId="44" borderId="21" xfId="0" applyFont="1" applyFill="1" applyBorder="1" applyAlignment="1" applyProtection="1">
      <alignment horizontal="center" vertical="center" wrapText="1"/>
      <protection/>
    </xf>
    <xf numFmtId="0" fontId="4" fillId="44" borderId="12" xfId="0" applyFont="1" applyFill="1" applyBorder="1" applyAlignment="1" applyProtection="1">
      <alignment horizontal="center" vertical="center" wrapText="1"/>
      <protection/>
    </xf>
    <xf numFmtId="0" fontId="4" fillId="44" borderId="22" xfId="0" applyFont="1" applyFill="1" applyBorder="1" applyAlignment="1" applyProtection="1">
      <alignment horizontal="center" vertical="center" wrapText="1"/>
      <protection/>
    </xf>
    <xf numFmtId="0" fontId="20" fillId="36" borderId="15" xfId="0" applyFont="1" applyFill="1" applyBorder="1" applyAlignment="1" applyProtection="1">
      <alignment horizontal="left" vertical="center" wrapText="1"/>
      <protection/>
    </xf>
    <xf numFmtId="0" fontId="20" fillId="36" borderId="16" xfId="0" applyFont="1" applyFill="1" applyBorder="1" applyAlignment="1" applyProtection="1">
      <alignment horizontal="left" vertical="center" wrapText="1"/>
      <protection/>
    </xf>
    <xf numFmtId="0" fontId="20" fillId="36" borderId="18" xfId="0" applyFont="1" applyFill="1" applyBorder="1" applyAlignment="1" applyProtection="1">
      <alignment horizontal="left" vertical="center" wrapText="1"/>
      <protection/>
    </xf>
    <xf numFmtId="0" fontId="10" fillId="33" borderId="15" xfId="0" applyFont="1" applyFill="1" applyBorder="1" applyAlignment="1" applyProtection="1">
      <alignment horizontal="left" vertical="center" wrapText="1"/>
      <protection locked="0"/>
    </xf>
    <xf numFmtId="0" fontId="10" fillId="33" borderId="16" xfId="0" applyFont="1" applyFill="1" applyBorder="1" applyAlignment="1" applyProtection="1">
      <alignment horizontal="left" vertical="center" wrapText="1"/>
      <protection locked="0"/>
    </xf>
    <xf numFmtId="0" fontId="10" fillId="33" borderId="18" xfId="0" applyFont="1" applyFill="1" applyBorder="1" applyAlignment="1" applyProtection="1">
      <alignment horizontal="left" vertical="center" wrapText="1"/>
      <protection locked="0"/>
    </xf>
    <xf numFmtId="0" fontId="10" fillId="33" borderId="10" xfId="0" applyFont="1" applyFill="1" applyBorder="1" applyAlignment="1" applyProtection="1">
      <alignment horizontal="left" vertical="center" wrapText="1"/>
      <protection locked="0"/>
    </xf>
    <xf numFmtId="0" fontId="10" fillId="33" borderId="0" xfId="0" applyFont="1" applyFill="1" applyBorder="1" applyAlignment="1" applyProtection="1">
      <alignment horizontal="left" vertical="center" wrapText="1"/>
      <protection locked="0"/>
    </xf>
    <xf numFmtId="0" fontId="10" fillId="33" borderId="14" xfId="0" applyFont="1" applyFill="1" applyBorder="1" applyAlignment="1" applyProtection="1">
      <alignment horizontal="left" vertical="center" wrapText="1"/>
      <protection locked="0"/>
    </xf>
    <xf numFmtId="0" fontId="10" fillId="33" borderId="19" xfId="0" applyFont="1" applyFill="1" applyBorder="1" applyAlignment="1" applyProtection="1">
      <alignment horizontal="left" vertical="center" wrapText="1"/>
      <protection locked="0"/>
    </xf>
    <xf numFmtId="0" fontId="10" fillId="33" borderId="13" xfId="0" applyFont="1" applyFill="1" applyBorder="1" applyAlignment="1" applyProtection="1">
      <alignment horizontal="left" vertical="center" wrapText="1"/>
      <protection locked="0"/>
    </xf>
    <xf numFmtId="0" fontId="10" fillId="33" borderId="17" xfId="0" applyFont="1" applyFill="1" applyBorder="1" applyAlignment="1" applyProtection="1">
      <alignment horizontal="left" vertical="center" wrapText="1"/>
      <protection locked="0"/>
    </xf>
    <xf numFmtId="0" fontId="30" fillId="34" borderId="16" xfId="0" applyFont="1" applyFill="1" applyBorder="1" applyAlignment="1" applyProtection="1">
      <alignment horizontal="left" vertical="center" wrapText="1"/>
      <protection hidden="1"/>
    </xf>
    <xf numFmtId="0" fontId="4" fillId="0" borderId="12"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34" borderId="10" xfId="0" applyFont="1" applyFill="1" applyBorder="1" applyAlignment="1" applyProtection="1">
      <alignment horizontal="left" vertical="center" wrapText="1"/>
      <protection/>
    </xf>
    <xf numFmtId="0" fontId="4" fillId="34" borderId="14" xfId="0" applyFont="1" applyFill="1" applyBorder="1" applyAlignment="1" applyProtection="1">
      <alignment horizontal="left" vertical="center" wrapText="1"/>
      <protection/>
    </xf>
    <xf numFmtId="0" fontId="11" fillId="33" borderId="11" xfId="0" applyFont="1" applyFill="1" applyBorder="1" applyAlignment="1" applyProtection="1">
      <alignment horizontal="center" vertical="center" wrapText="1"/>
      <protection locked="0"/>
    </xf>
    <xf numFmtId="49" fontId="4" fillId="33" borderId="21" xfId="0" applyNumberFormat="1" applyFont="1" applyFill="1" applyBorder="1" applyAlignment="1" applyProtection="1">
      <alignment horizontal="center" vertical="top" wrapText="1"/>
      <protection locked="0"/>
    </xf>
    <xf numFmtId="0" fontId="4" fillId="0" borderId="12" xfId="0" applyFont="1" applyBorder="1" applyAlignment="1" applyProtection="1">
      <alignment/>
      <protection locked="0"/>
    </xf>
    <xf numFmtId="0" fontId="4" fillId="0" borderId="22" xfId="0" applyFont="1" applyBorder="1" applyAlignment="1" applyProtection="1">
      <alignment/>
      <protection locked="0"/>
    </xf>
    <xf numFmtId="0" fontId="22" fillId="0" borderId="0" xfId="0" applyFont="1" applyFill="1" applyBorder="1" applyAlignment="1" applyProtection="1">
      <alignment horizontal="center" vertical="center" wrapText="1"/>
      <protection hidden="1"/>
    </xf>
    <xf numFmtId="0" fontId="0" fillId="0" borderId="12" xfId="0" applyBorder="1" applyAlignment="1">
      <alignment horizontal="center" vertical="center" wrapText="1"/>
    </xf>
    <xf numFmtId="0" fontId="5" fillId="0" borderId="13" xfId="0" applyFont="1" applyFill="1" applyBorder="1" applyAlignment="1" applyProtection="1">
      <alignment horizontal="left" vertical="center" wrapText="1"/>
      <protection/>
    </xf>
    <xf numFmtId="0" fontId="4" fillId="34" borderId="0"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172" fontId="6" fillId="37" borderId="21" xfId="0" applyNumberFormat="1" applyFont="1" applyFill="1" applyBorder="1" applyAlignment="1" applyProtection="1">
      <alignment horizontal="center" wrapText="1"/>
      <protection/>
    </xf>
    <xf numFmtId="172" fontId="6" fillId="37" borderId="22" xfId="0" applyNumberFormat="1" applyFont="1" applyFill="1" applyBorder="1" applyAlignment="1" applyProtection="1">
      <alignment horizontal="center" wrapText="1"/>
      <protection/>
    </xf>
    <xf numFmtId="172" fontId="4" fillId="33" borderId="12" xfId="0" applyNumberFormat="1" applyFont="1" applyFill="1" applyBorder="1" applyAlignment="1" applyProtection="1">
      <alignment horizontal="center" vertical="center" wrapText="1"/>
      <protection locked="0"/>
    </xf>
    <xf numFmtId="0" fontId="0" fillId="0" borderId="13" xfId="0" applyBorder="1" applyAlignment="1" applyProtection="1">
      <alignment horizontal="left" vertical="center" wrapText="1"/>
      <protection/>
    </xf>
    <xf numFmtId="0" fontId="0" fillId="0" borderId="22" xfId="0" applyBorder="1" applyAlignment="1">
      <alignment wrapText="1"/>
    </xf>
    <xf numFmtId="0" fontId="4" fillId="37" borderId="22"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protection/>
    </xf>
    <xf numFmtId="0" fontId="11" fillId="0" borderId="21" xfId="0" applyFont="1" applyFill="1" applyBorder="1" applyAlignment="1" applyProtection="1">
      <alignment horizontal="center" wrapText="1"/>
      <protection/>
    </xf>
    <xf numFmtId="0" fontId="11" fillId="0" borderId="12" xfId="0" applyFont="1" applyFill="1" applyBorder="1" applyAlignment="1" applyProtection="1">
      <alignment horizontal="center" wrapText="1"/>
      <protection/>
    </xf>
    <xf numFmtId="0" fontId="11" fillId="0" borderId="22" xfId="0" applyFont="1" applyFill="1" applyBorder="1" applyAlignment="1" applyProtection="1">
      <alignment horizontal="center" wrapText="1"/>
      <protection/>
    </xf>
    <xf numFmtId="0" fontId="4" fillId="34" borderId="20" xfId="0" applyFont="1" applyFill="1" applyBorder="1" applyAlignment="1" applyProtection="1">
      <alignment horizontal="center" vertical="center" wrapText="1"/>
      <protection/>
    </xf>
    <xf numFmtId="0" fontId="4" fillId="34" borderId="23" xfId="0" applyFont="1" applyFill="1" applyBorder="1" applyAlignment="1" applyProtection="1">
      <alignment horizontal="center" vertical="center" wrapText="1"/>
      <protection/>
    </xf>
    <xf numFmtId="0" fontId="4" fillId="37" borderId="11" xfId="0" applyFont="1" applyFill="1" applyBorder="1" applyAlignment="1" applyProtection="1">
      <alignment horizontal="center" vertical="center" wrapText="1"/>
      <protection/>
    </xf>
    <xf numFmtId="0" fontId="5"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wrapText="1"/>
      <protection/>
    </xf>
    <xf numFmtId="0" fontId="5" fillId="0" borderId="20"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5" fillId="34" borderId="21" xfId="0" applyFont="1" applyFill="1" applyBorder="1" applyAlignment="1" applyProtection="1">
      <alignment horizontal="center" vertical="top" wrapText="1"/>
      <protection/>
    </xf>
    <xf numFmtId="0" fontId="5" fillId="34" borderId="12" xfId="0" applyFont="1" applyFill="1" applyBorder="1" applyAlignment="1" applyProtection="1">
      <alignment horizontal="center" vertical="top" wrapText="1"/>
      <protection/>
    </xf>
    <xf numFmtId="0" fontId="5" fillId="34" borderId="22" xfId="0" applyFont="1" applyFill="1" applyBorder="1" applyAlignment="1" applyProtection="1">
      <alignment horizontal="center" vertical="top" wrapText="1"/>
      <protection/>
    </xf>
    <xf numFmtId="0" fontId="5" fillId="34" borderId="15" xfId="0" applyFont="1" applyFill="1" applyBorder="1" applyAlignment="1" applyProtection="1">
      <alignment horizontal="center" vertical="center" wrapText="1"/>
      <protection/>
    </xf>
    <xf numFmtId="0" fontId="5" fillId="34" borderId="16"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20" fillId="34" borderId="16" xfId="0" applyFont="1" applyFill="1"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19" fillId="36" borderId="15" xfId="0"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19" fillId="36" borderId="0" xfId="0" applyFont="1" applyFill="1" applyBorder="1" applyAlignment="1" applyProtection="1">
      <alignment horizontal="left" vertical="center" wrapText="1"/>
      <protection/>
    </xf>
    <xf numFmtId="0" fontId="4" fillId="34" borderId="19" xfId="0" applyFont="1" applyFill="1" applyBorder="1" applyAlignment="1" applyProtection="1">
      <alignment wrapText="1"/>
      <protection/>
    </xf>
    <xf numFmtId="0" fontId="4" fillId="34" borderId="13" xfId="0" applyFont="1" applyFill="1" applyBorder="1" applyAlignment="1" applyProtection="1">
      <alignment wrapText="1"/>
      <protection/>
    </xf>
    <xf numFmtId="0" fontId="4" fillId="34" borderId="17" xfId="0" applyFont="1" applyFill="1" applyBorder="1" applyAlignment="1" applyProtection="1">
      <alignment wrapText="1"/>
      <protection/>
    </xf>
    <xf numFmtId="0" fontId="5" fillId="34" borderId="13" xfId="0"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wrapText="1"/>
      <protection/>
    </xf>
    <xf numFmtId="0" fontId="30" fillId="0" borderId="0"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wrapText="1"/>
      <protection/>
    </xf>
    <xf numFmtId="0" fontId="5" fillId="0" borderId="13" xfId="0" applyFont="1" applyFill="1" applyBorder="1" applyAlignment="1" applyProtection="1">
      <alignment horizontal="center" vertical="top" wrapText="1"/>
      <protection hidden="1"/>
    </xf>
    <xf numFmtId="0" fontId="22" fillId="0" borderId="13" xfId="0" applyFont="1" applyFill="1" applyBorder="1" applyAlignment="1" applyProtection="1">
      <alignment horizontal="center" vertical="center" wrapText="1"/>
      <protection/>
    </xf>
    <xf numFmtId="0" fontId="39" fillId="33" borderId="21" xfId="53" applyFont="1" applyFill="1" applyBorder="1" applyAlignment="1" applyProtection="1">
      <alignment vertical="center"/>
      <protection locked="0"/>
    </xf>
    <xf numFmtId="49" fontId="39" fillId="33" borderId="21" xfId="53" applyNumberFormat="1" applyFont="1" applyFill="1" applyBorder="1" applyAlignment="1" applyProtection="1">
      <alignmen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6">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8"/>
      </font>
      <fill>
        <patternFill>
          <bgColor indexed="10"/>
        </patternFill>
      </fill>
    </dxf>
    <dxf>
      <font>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0</xdr:rowOff>
    </xdr:from>
    <xdr:to>
      <xdr:col>12</xdr:col>
      <xdr:colOff>161925</xdr:colOff>
      <xdr:row>0</xdr:row>
      <xdr:rowOff>0</xdr:rowOff>
    </xdr:to>
    <xdr:pic>
      <xdr:nvPicPr>
        <xdr:cNvPr id="1" name="TextBoxA0"/>
        <xdr:cNvPicPr preferRelativeResize="1">
          <a:picLocks noChangeAspect="1"/>
        </xdr:cNvPicPr>
      </xdr:nvPicPr>
      <xdr:blipFill>
        <a:blip r:embed="rId1"/>
        <a:stretch>
          <a:fillRect/>
        </a:stretch>
      </xdr:blipFill>
      <xdr:spPr>
        <a:xfrm>
          <a:off x="152400" y="0"/>
          <a:ext cx="82962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2" name="TextBoxA12"/>
        <xdr:cNvPicPr preferRelativeResize="1">
          <a:picLocks noChangeAspect="1"/>
        </xdr:cNvPicPr>
      </xdr:nvPicPr>
      <xdr:blipFill>
        <a:blip r:embed="rId1"/>
        <a:stretch>
          <a:fillRect/>
        </a:stretch>
      </xdr:blipFill>
      <xdr:spPr>
        <a:xfrm>
          <a:off x="152400" y="13344525"/>
          <a:ext cx="82962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3" name="TextBoxA42"/>
        <xdr:cNvPicPr preferRelativeResize="1">
          <a:picLocks noChangeAspect="1"/>
        </xdr:cNvPicPr>
      </xdr:nvPicPr>
      <xdr:blipFill>
        <a:blip r:embed="rId1"/>
        <a:stretch>
          <a:fillRect/>
        </a:stretch>
      </xdr:blipFill>
      <xdr:spPr>
        <a:xfrm>
          <a:off x="152400" y="13344525"/>
          <a:ext cx="82962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4" name="TextBoxA451"/>
        <xdr:cNvPicPr preferRelativeResize="1">
          <a:picLocks noChangeAspect="1"/>
        </xdr:cNvPicPr>
      </xdr:nvPicPr>
      <xdr:blipFill>
        <a:blip r:embed="rId1"/>
        <a:stretch>
          <a:fillRect/>
        </a:stretch>
      </xdr:blipFill>
      <xdr:spPr>
        <a:xfrm>
          <a:off x="152400" y="13344525"/>
          <a:ext cx="82962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5" name="TextBoxA452"/>
        <xdr:cNvPicPr preferRelativeResize="1">
          <a:picLocks noChangeAspect="1"/>
        </xdr:cNvPicPr>
      </xdr:nvPicPr>
      <xdr:blipFill>
        <a:blip r:embed="rId1"/>
        <a:stretch>
          <a:fillRect/>
        </a:stretch>
      </xdr:blipFill>
      <xdr:spPr>
        <a:xfrm>
          <a:off x="152400" y="13344525"/>
          <a:ext cx="82962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6" name="TextBoxA471"/>
        <xdr:cNvPicPr preferRelativeResize="1">
          <a:picLocks noChangeAspect="1"/>
        </xdr:cNvPicPr>
      </xdr:nvPicPr>
      <xdr:blipFill>
        <a:blip r:embed="rId1"/>
        <a:stretch>
          <a:fillRect/>
        </a:stretch>
      </xdr:blipFill>
      <xdr:spPr>
        <a:xfrm>
          <a:off x="152400" y="13344525"/>
          <a:ext cx="82962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7" name="TextBoxA472"/>
        <xdr:cNvPicPr preferRelativeResize="1">
          <a:picLocks noChangeAspect="1"/>
        </xdr:cNvPicPr>
      </xdr:nvPicPr>
      <xdr:blipFill>
        <a:blip r:embed="rId1"/>
        <a:stretch>
          <a:fillRect/>
        </a:stretch>
      </xdr:blipFill>
      <xdr:spPr>
        <a:xfrm>
          <a:off x="152400" y="13344525"/>
          <a:ext cx="82962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8" name="TextBoxA51b"/>
        <xdr:cNvPicPr preferRelativeResize="1">
          <a:picLocks noChangeAspect="1"/>
        </xdr:cNvPicPr>
      </xdr:nvPicPr>
      <xdr:blipFill>
        <a:blip r:embed="rId1"/>
        <a:stretch>
          <a:fillRect/>
        </a:stretch>
      </xdr:blipFill>
      <xdr:spPr>
        <a:xfrm>
          <a:off x="152400" y="13344525"/>
          <a:ext cx="82962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9" name="TextBoxA53"/>
        <xdr:cNvPicPr preferRelativeResize="1">
          <a:picLocks noChangeAspect="1"/>
        </xdr:cNvPicPr>
      </xdr:nvPicPr>
      <xdr:blipFill>
        <a:blip r:embed="rId1"/>
        <a:stretch>
          <a:fillRect/>
        </a:stretch>
      </xdr:blipFill>
      <xdr:spPr>
        <a:xfrm>
          <a:off x="152400" y="13344525"/>
          <a:ext cx="82962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10" name="TextBoxA61"/>
        <xdr:cNvPicPr preferRelativeResize="1">
          <a:picLocks noChangeAspect="1"/>
        </xdr:cNvPicPr>
      </xdr:nvPicPr>
      <xdr:blipFill>
        <a:blip r:embed="rId1"/>
        <a:stretch>
          <a:fillRect/>
        </a:stretch>
      </xdr:blipFill>
      <xdr:spPr>
        <a:xfrm>
          <a:off x="152400" y="13344525"/>
          <a:ext cx="82962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11" name="TextBoxA62"/>
        <xdr:cNvPicPr preferRelativeResize="1">
          <a:picLocks noChangeAspect="1"/>
        </xdr:cNvPicPr>
      </xdr:nvPicPr>
      <xdr:blipFill>
        <a:blip r:embed="rId1"/>
        <a:stretch>
          <a:fillRect/>
        </a:stretch>
      </xdr:blipFill>
      <xdr:spPr>
        <a:xfrm>
          <a:off x="152400" y="13344525"/>
          <a:ext cx="82962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12" name="TextBoxA63"/>
        <xdr:cNvPicPr preferRelativeResize="1">
          <a:picLocks noChangeAspect="1"/>
        </xdr:cNvPicPr>
      </xdr:nvPicPr>
      <xdr:blipFill>
        <a:blip r:embed="rId1"/>
        <a:stretch>
          <a:fillRect/>
        </a:stretch>
      </xdr:blipFill>
      <xdr:spPr>
        <a:xfrm>
          <a:off x="152400" y="13344525"/>
          <a:ext cx="82962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13" name="TextBoxA64"/>
        <xdr:cNvPicPr preferRelativeResize="1">
          <a:picLocks noChangeAspect="1"/>
        </xdr:cNvPicPr>
      </xdr:nvPicPr>
      <xdr:blipFill>
        <a:blip r:embed="rId1"/>
        <a:stretch>
          <a:fillRect/>
        </a:stretch>
      </xdr:blipFill>
      <xdr:spPr>
        <a:xfrm>
          <a:off x="152400" y="13344525"/>
          <a:ext cx="82962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14" name="TextBoxA7"/>
        <xdr:cNvPicPr preferRelativeResize="1">
          <a:picLocks noChangeAspect="1"/>
        </xdr:cNvPicPr>
      </xdr:nvPicPr>
      <xdr:blipFill>
        <a:blip r:embed="rId1"/>
        <a:stretch>
          <a:fillRect/>
        </a:stretch>
      </xdr:blipFill>
      <xdr:spPr>
        <a:xfrm>
          <a:off x="152400" y="13344525"/>
          <a:ext cx="82962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15" name="TextBoxA911"/>
        <xdr:cNvPicPr preferRelativeResize="1">
          <a:picLocks noChangeAspect="1"/>
        </xdr:cNvPicPr>
      </xdr:nvPicPr>
      <xdr:blipFill>
        <a:blip r:embed="rId1"/>
        <a:stretch>
          <a:fillRect/>
        </a:stretch>
      </xdr:blipFill>
      <xdr:spPr>
        <a:xfrm>
          <a:off x="152400" y="13344525"/>
          <a:ext cx="82962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16" name="TextBoxA912"/>
        <xdr:cNvPicPr preferRelativeResize="1">
          <a:picLocks noChangeAspect="1"/>
        </xdr:cNvPicPr>
      </xdr:nvPicPr>
      <xdr:blipFill>
        <a:blip r:embed="rId1"/>
        <a:stretch>
          <a:fillRect/>
        </a:stretch>
      </xdr:blipFill>
      <xdr:spPr>
        <a:xfrm>
          <a:off x="152400" y="13344525"/>
          <a:ext cx="82962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17" name="TextBoxA913"/>
        <xdr:cNvPicPr preferRelativeResize="1">
          <a:picLocks noChangeAspect="1"/>
        </xdr:cNvPicPr>
      </xdr:nvPicPr>
      <xdr:blipFill>
        <a:blip r:embed="rId1"/>
        <a:stretch>
          <a:fillRect/>
        </a:stretch>
      </xdr:blipFill>
      <xdr:spPr>
        <a:xfrm>
          <a:off x="152400" y="13344525"/>
          <a:ext cx="82962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18" name="TextBoxA92"/>
        <xdr:cNvPicPr preferRelativeResize="1">
          <a:picLocks noChangeAspect="1"/>
        </xdr:cNvPicPr>
      </xdr:nvPicPr>
      <xdr:blipFill>
        <a:blip r:embed="rId1"/>
        <a:stretch>
          <a:fillRect/>
        </a:stretch>
      </xdr:blipFill>
      <xdr:spPr>
        <a:xfrm>
          <a:off x="152400" y="13344525"/>
          <a:ext cx="82962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19" name="TextBoxA93"/>
        <xdr:cNvPicPr preferRelativeResize="1">
          <a:picLocks noChangeAspect="1"/>
        </xdr:cNvPicPr>
      </xdr:nvPicPr>
      <xdr:blipFill>
        <a:blip r:embed="rId1"/>
        <a:stretch>
          <a:fillRect/>
        </a:stretch>
      </xdr:blipFill>
      <xdr:spPr>
        <a:xfrm>
          <a:off x="152400" y="13344525"/>
          <a:ext cx="82962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20" name="TextBoxA94"/>
        <xdr:cNvPicPr preferRelativeResize="1">
          <a:picLocks noChangeAspect="1"/>
        </xdr:cNvPicPr>
      </xdr:nvPicPr>
      <xdr:blipFill>
        <a:blip r:embed="rId1"/>
        <a:stretch>
          <a:fillRect/>
        </a:stretch>
      </xdr:blipFill>
      <xdr:spPr>
        <a:xfrm>
          <a:off x="152400" y="13344525"/>
          <a:ext cx="82962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21" name="TextBoxA10"/>
        <xdr:cNvPicPr preferRelativeResize="1">
          <a:picLocks noChangeAspect="1"/>
        </xdr:cNvPicPr>
      </xdr:nvPicPr>
      <xdr:blipFill>
        <a:blip r:embed="rId1"/>
        <a:stretch>
          <a:fillRect/>
        </a:stretch>
      </xdr:blipFill>
      <xdr:spPr>
        <a:xfrm>
          <a:off x="152400" y="13344525"/>
          <a:ext cx="82962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22" name="TextBoxA51a"/>
        <xdr:cNvPicPr preferRelativeResize="1">
          <a:picLocks noChangeAspect="1"/>
        </xdr:cNvPicPr>
      </xdr:nvPicPr>
      <xdr:blipFill>
        <a:blip r:embed="rId1"/>
        <a:stretch>
          <a:fillRect/>
        </a:stretch>
      </xdr:blipFill>
      <xdr:spPr>
        <a:xfrm>
          <a:off x="152400" y="13344525"/>
          <a:ext cx="82962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23" name="TextBox1"/>
        <xdr:cNvPicPr preferRelativeResize="1">
          <a:picLocks noChangeAspect="1"/>
        </xdr:cNvPicPr>
      </xdr:nvPicPr>
      <xdr:blipFill>
        <a:blip r:embed="rId1"/>
        <a:stretch>
          <a:fillRect/>
        </a:stretch>
      </xdr:blipFill>
      <xdr:spPr>
        <a:xfrm>
          <a:off x="152400" y="13344525"/>
          <a:ext cx="82962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24" name="TextBox2"/>
        <xdr:cNvPicPr preferRelativeResize="1">
          <a:picLocks noChangeAspect="1"/>
        </xdr:cNvPicPr>
      </xdr:nvPicPr>
      <xdr:blipFill>
        <a:blip r:embed="rId1"/>
        <a:stretch>
          <a:fillRect/>
        </a:stretch>
      </xdr:blipFill>
      <xdr:spPr>
        <a:xfrm>
          <a:off x="152400" y="13344525"/>
          <a:ext cx="82962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0</xdr:rowOff>
    </xdr:from>
    <xdr:to>
      <xdr:col>22</xdr:col>
      <xdr:colOff>123825</xdr:colOff>
      <xdr:row>0</xdr:row>
      <xdr:rowOff>0</xdr:rowOff>
    </xdr:to>
    <xdr:pic>
      <xdr:nvPicPr>
        <xdr:cNvPr id="1" name="TextBoxA0"/>
        <xdr:cNvPicPr preferRelativeResize="1">
          <a:picLocks noChangeAspect="1"/>
        </xdr:cNvPicPr>
      </xdr:nvPicPr>
      <xdr:blipFill>
        <a:blip r:embed="rId1"/>
        <a:stretch>
          <a:fillRect/>
        </a:stretch>
      </xdr:blipFill>
      <xdr:spPr>
        <a:xfrm>
          <a:off x="152400" y="0"/>
          <a:ext cx="12258675" cy="0"/>
        </a:xfrm>
        <a:prstGeom prst="rect">
          <a:avLst/>
        </a:prstGeom>
        <a:noFill/>
        <a:ln w="9525" cmpd="sng">
          <a:noFill/>
        </a:ln>
      </xdr:spPr>
    </xdr:pic>
    <xdr:clientData/>
  </xdr:twoCellAnchor>
  <xdr:twoCellAnchor>
    <xdr:from>
      <xdr:col>1</xdr:col>
      <xdr:colOff>66675</xdr:colOff>
      <xdr:row>0</xdr:row>
      <xdr:rowOff>0</xdr:rowOff>
    </xdr:from>
    <xdr:to>
      <xdr:col>22</xdr:col>
      <xdr:colOff>123825</xdr:colOff>
      <xdr:row>0</xdr:row>
      <xdr:rowOff>0</xdr:rowOff>
    </xdr:to>
    <xdr:pic>
      <xdr:nvPicPr>
        <xdr:cNvPr id="2" name="TextBoxA12"/>
        <xdr:cNvPicPr preferRelativeResize="1">
          <a:picLocks noChangeAspect="1"/>
        </xdr:cNvPicPr>
      </xdr:nvPicPr>
      <xdr:blipFill>
        <a:blip r:embed="rId1"/>
        <a:stretch>
          <a:fillRect/>
        </a:stretch>
      </xdr:blipFill>
      <xdr:spPr>
        <a:xfrm>
          <a:off x="152400" y="0"/>
          <a:ext cx="12258675" cy="0"/>
        </a:xfrm>
        <a:prstGeom prst="rect">
          <a:avLst/>
        </a:prstGeom>
        <a:noFill/>
        <a:ln w="9525" cmpd="sng">
          <a:noFill/>
        </a:ln>
      </xdr:spPr>
    </xdr:pic>
    <xdr:clientData/>
  </xdr:twoCellAnchor>
  <xdr:twoCellAnchor>
    <xdr:from>
      <xdr:col>1</xdr:col>
      <xdr:colOff>66675</xdr:colOff>
      <xdr:row>261</xdr:row>
      <xdr:rowOff>104775</xdr:rowOff>
    </xdr:from>
    <xdr:to>
      <xdr:col>22</xdr:col>
      <xdr:colOff>123825</xdr:colOff>
      <xdr:row>261</xdr:row>
      <xdr:rowOff>104775</xdr:rowOff>
    </xdr:to>
    <xdr:pic>
      <xdr:nvPicPr>
        <xdr:cNvPr id="3" name="TextBoxA42"/>
        <xdr:cNvPicPr preferRelativeResize="1">
          <a:picLocks noChangeAspect="1"/>
        </xdr:cNvPicPr>
      </xdr:nvPicPr>
      <xdr:blipFill>
        <a:blip r:embed="rId2"/>
        <a:stretch>
          <a:fillRect/>
        </a:stretch>
      </xdr:blipFill>
      <xdr:spPr>
        <a:xfrm>
          <a:off x="152400" y="83877150"/>
          <a:ext cx="12258675" cy="0"/>
        </a:xfrm>
        <a:prstGeom prst="rect">
          <a:avLst/>
        </a:prstGeom>
        <a:noFill/>
        <a:ln w="9525" cmpd="sng">
          <a:noFill/>
        </a:ln>
      </xdr:spPr>
    </xdr:pic>
    <xdr:clientData/>
  </xdr:twoCellAnchor>
  <xdr:twoCellAnchor>
    <xdr:from>
      <xdr:col>1</xdr:col>
      <xdr:colOff>66675</xdr:colOff>
      <xdr:row>261</xdr:row>
      <xdr:rowOff>104775</xdr:rowOff>
    </xdr:from>
    <xdr:to>
      <xdr:col>22</xdr:col>
      <xdr:colOff>123825</xdr:colOff>
      <xdr:row>261</xdr:row>
      <xdr:rowOff>104775</xdr:rowOff>
    </xdr:to>
    <xdr:pic>
      <xdr:nvPicPr>
        <xdr:cNvPr id="4" name="TextBoxA451"/>
        <xdr:cNvPicPr preferRelativeResize="1">
          <a:picLocks noChangeAspect="1"/>
        </xdr:cNvPicPr>
      </xdr:nvPicPr>
      <xdr:blipFill>
        <a:blip r:embed="rId2"/>
        <a:stretch>
          <a:fillRect/>
        </a:stretch>
      </xdr:blipFill>
      <xdr:spPr>
        <a:xfrm>
          <a:off x="152400" y="83877150"/>
          <a:ext cx="12258675" cy="0"/>
        </a:xfrm>
        <a:prstGeom prst="rect">
          <a:avLst/>
        </a:prstGeom>
        <a:noFill/>
        <a:ln w="9525" cmpd="sng">
          <a:noFill/>
        </a:ln>
      </xdr:spPr>
    </xdr:pic>
    <xdr:clientData/>
  </xdr:twoCellAnchor>
  <xdr:twoCellAnchor>
    <xdr:from>
      <xdr:col>1</xdr:col>
      <xdr:colOff>66675</xdr:colOff>
      <xdr:row>261</xdr:row>
      <xdr:rowOff>104775</xdr:rowOff>
    </xdr:from>
    <xdr:to>
      <xdr:col>22</xdr:col>
      <xdr:colOff>123825</xdr:colOff>
      <xdr:row>261</xdr:row>
      <xdr:rowOff>104775</xdr:rowOff>
    </xdr:to>
    <xdr:pic>
      <xdr:nvPicPr>
        <xdr:cNvPr id="5" name="TextBoxA452"/>
        <xdr:cNvPicPr preferRelativeResize="1">
          <a:picLocks noChangeAspect="1"/>
        </xdr:cNvPicPr>
      </xdr:nvPicPr>
      <xdr:blipFill>
        <a:blip r:embed="rId2"/>
        <a:stretch>
          <a:fillRect/>
        </a:stretch>
      </xdr:blipFill>
      <xdr:spPr>
        <a:xfrm>
          <a:off x="152400" y="83877150"/>
          <a:ext cx="12258675" cy="0"/>
        </a:xfrm>
        <a:prstGeom prst="rect">
          <a:avLst/>
        </a:prstGeom>
        <a:noFill/>
        <a:ln w="9525" cmpd="sng">
          <a:noFill/>
        </a:ln>
      </xdr:spPr>
    </xdr:pic>
    <xdr:clientData/>
  </xdr:twoCellAnchor>
  <xdr:twoCellAnchor>
    <xdr:from>
      <xdr:col>1</xdr:col>
      <xdr:colOff>66675</xdr:colOff>
      <xdr:row>261</xdr:row>
      <xdr:rowOff>104775</xdr:rowOff>
    </xdr:from>
    <xdr:to>
      <xdr:col>22</xdr:col>
      <xdr:colOff>123825</xdr:colOff>
      <xdr:row>261</xdr:row>
      <xdr:rowOff>104775</xdr:rowOff>
    </xdr:to>
    <xdr:pic>
      <xdr:nvPicPr>
        <xdr:cNvPr id="6" name="TextBoxA471"/>
        <xdr:cNvPicPr preferRelativeResize="1">
          <a:picLocks noChangeAspect="1"/>
        </xdr:cNvPicPr>
      </xdr:nvPicPr>
      <xdr:blipFill>
        <a:blip r:embed="rId2"/>
        <a:stretch>
          <a:fillRect/>
        </a:stretch>
      </xdr:blipFill>
      <xdr:spPr>
        <a:xfrm>
          <a:off x="152400" y="83877150"/>
          <a:ext cx="12258675" cy="0"/>
        </a:xfrm>
        <a:prstGeom prst="rect">
          <a:avLst/>
        </a:prstGeom>
        <a:noFill/>
        <a:ln w="9525" cmpd="sng">
          <a:noFill/>
        </a:ln>
      </xdr:spPr>
    </xdr:pic>
    <xdr:clientData/>
  </xdr:twoCellAnchor>
  <xdr:twoCellAnchor>
    <xdr:from>
      <xdr:col>1</xdr:col>
      <xdr:colOff>66675</xdr:colOff>
      <xdr:row>261</xdr:row>
      <xdr:rowOff>104775</xdr:rowOff>
    </xdr:from>
    <xdr:to>
      <xdr:col>22</xdr:col>
      <xdr:colOff>123825</xdr:colOff>
      <xdr:row>261</xdr:row>
      <xdr:rowOff>104775</xdr:rowOff>
    </xdr:to>
    <xdr:pic>
      <xdr:nvPicPr>
        <xdr:cNvPr id="7" name="TextBoxA472"/>
        <xdr:cNvPicPr preferRelativeResize="1">
          <a:picLocks noChangeAspect="1"/>
        </xdr:cNvPicPr>
      </xdr:nvPicPr>
      <xdr:blipFill>
        <a:blip r:embed="rId2"/>
        <a:stretch>
          <a:fillRect/>
        </a:stretch>
      </xdr:blipFill>
      <xdr:spPr>
        <a:xfrm>
          <a:off x="152400" y="83877150"/>
          <a:ext cx="12258675" cy="0"/>
        </a:xfrm>
        <a:prstGeom prst="rect">
          <a:avLst/>
        </a:prstGeom>
        <a:noFill/>
        <a:ln w="9525" cmpd="sng">
          <a:noFill/>
        </a:ln>
      </xdr:spPr>
    </xdr:pic>
    <xdr:clientData/>
  </xdr:twoCellAnchor>
  <xdr:twoCellAnchor>
    <xdr:from>
      <xdr:col>1</xdr:col>
      <xdr:colOff>66675</xdr:colOff>
      <xdr:row>261</xdr:row>
      <xdr:rowOff>104775</xdr:rowOff>
    </xdr:from>
    <xdr:to>
      <xdr:col>22</xdr:col>
      <xdr:colOff>123825</xdr:colOff>
      <xdr:row>261</xdr:row>
      <xdr:rowOff>104775</xdr:rowOff>
    </xdr:to>
    <xdr:pic>
      <xdr:nvPicPr>
        <xdr:cNvPr id="8" name="TextBoxA51b"/>
        <xdr:cNvPicPr preferRelativeResize="1">
          <a:picLocks noChangeAspect="1"/>
        </xdr:cNvPicPr>
      </xdr:nvPicPr>
      <xdr:blipFill>
        <a:blip r:embed="rId2"/>
        <a:stretch>
          <a:fillRect/>
        </a:stretch>
      </xdr:blipFill>
      <xdr:spPr>
        <a:xfrm>
          <a:off x="152400" y="83877150"/>
          <a:ext cx="12258675" cy="0"/>
        </a:xfrm>
        <a:prstGeom prst="rect">
          <a:avLst/>
        </a:prstGeom>
        <a:noFill/>
        <a:ln w="9525" cmpd="sng">
          <a:noFill/>
        </a:ln>
      </xdr:spPr>
    </xdr:pic>
    <xdr:clientData/>
  </xdr:twoCellAnchor>
  <xdr:twoCellAnchor>
    <xdr:from>
      <xdr:col>1</xdr:col>
      <xdr:colOff>66675</xdr:colOff>
      <xdr:row>261</xdr:row>
      <xdr:rowOff>104775</xdr:rowOff>
    </xdr:from>
    <xdr:to>
      <xdr:col>22</xdr:col>
      <xdr:colOff>123825</xdr:colOff>
      <xdr:row>261</xdr:row>
      <xdr:rowOff>104775</xdr:rowOff>
    </xdr:to>
    <xdr:pic>
      <xdr:nvPicPr>
        <xdr:cNvPr id="9" name="TextBoxA53"/>
        <xdr:cNvPicPr preferRelativeResize="1">
          <a:picLocks noChangeAspect="1"/>
        </xdr:cNvPicPr>
      </xdr:nvPicPr>
      <xdr:blipFill>
        <a:blip r:embed="rId2"/>
        <a:stretch>
          <a:fillRect/>
        </a:stretch>
      </xdr:blipFill>
      <xdr:spPr>
        <a:xfrm>
          <a:off x="152400" y="83877150"/>
          <a:ext cx="12258675" cy="0"/>
        </a:xfrm>
        <a:prstGeom prst="rect">
          <a:avLst/>
        </a:prstGeom>
        <a:noFill/>
        <a:ln w="9525" cmpd="sng">
          <a:noFill/>
        </a:ln>
      </xdr:spPr>
    </xdr:pic>
    <xdr:clientData/>
  </xdr:twoCellAnchor>
  <xdr:twoCellAnchor>
    <xdr:from>
      <xdr:col>1</xdr:col>
      <xdr:colOff>66675</xdr:colOff>
      <xdr:row>261</xdr:row>
      <xdr:rowOff>104775</xdr:rowOff>
    </xdr:from>
    <xdr:to>
      <xdr:col>22</xdr:col>
      <xdr:colOff>123825</xdr:colOff>
      <xdr:row>261</xdr:row>
      <xdr:rowOff>104775</xdr:rowOff>
    </xdr:to>
    <xdr:pic>
      <xdr:nvPicPr>
        <xdr:cNvPr id="10" name="TextBoxA61"/>
        <xdr:cNvPicPr preferRelativeResize="1">
          <a:picLocks noChangeAspect="1"/>
        </xdr:cNvPicPr>
      </xdr:nvPicPr>
      <xdr:blipFill>
        <a:blip r:embed="rId2"/>
        <a:stretch>
          <a:fillRect/>
        </a:stretch>
      </xdr:blipFill>
      <xdr:spPr>
        <a:xfrm>
          <a:off x="152400" y="83877150"/>
          <a:ext cx="12258675" cy="0"/>
        </a:xfrm>
        <a:prstGeom prst="rect">
          <a:avLst/>
        </a:prstGeom>
        <a:noFill/>
        <a:ln w="9525" cmpd="sng">
          <a:noFill/>
        </a:ln>
      </xdr:spPr>
    </xdr:pic>
    <xdr:clientData/>
  </xdr:twoCellAnchor>
  <xdr:twoCellAnchor>
    <xdr:from>
      <xdr:col>1</xdr:col>
      <xdr:colOff>66675</xdr:colOff>
      <xdr:row>261</xdr:row>
      <xdr:rowOff>104775</xdr:rowOff>
    </xdr:from>
    <xdr:to>
      <xdr:col>22</xdr:col>
      <xdr:colOff>123825</xdr:colOff>
      <xdr:row>261</xdr:row>
      <xdr:rowOff>104775</xdr:rowOff>
    </xdr:to>
    <xdr:pic>
      <xdr:nvPicPr>
        <xdr:cNvPr id="11" name="TextBoxA62"/>
        <xdr:cNvPicPr preferRelativeResize="1">
          <a:picLocks noChangeAspect="1"/>
        </xdr:cNvPicPr>
      </xdr:nvPicPr>
      <xdr:blipFill>
        <a:blip r:embed="rId2"/>
        <a:stretch>
          <a:fillRect/>
        </a:stretch>
      </xdr:blipFill>
      <xdr:spPr>
        <a:xfrm>
          <a:off x="152400" y="83877150"/>
          <a:ext cx="12258675" cy="0"/>
        </a:xfrm>
        <a:prstGeom prst="rect">
          <a:avLst/>
        </a:prstGeom>
        <a:noFill/>
        <a:ln w="9525" cmpd="sng">
          <a:noFill/>
        </a:ln>
      </xdr:spPr>
    </xdr:pic>
    <xdr:clientData/>
  </xdr:twoCellAnchor>
  <xdr:twoCellAnchor>
    <xdr:from>
      <xdr:col>1</xdr:col>
      <xdr:colOff>66675</xdr:colOff>
      <xdr:row>261</xdr:row>
      <xdr:rowOff>104775</xdr:rowOff>
    </xdr:from>
    <xdr:to>
      <xdr:col>22</xdr:col>
      <xdr:colOff>123825</xdr:colOff>
      <xdr:row>261</xdr:row>
      <xdr:rowOff>104775</xdr:rowOff>
    </xdr:to>
    <xdr:pic>
      <xdr:nvPicPr>
        <xdr:cNvPr id="12" name="TextBoxA63"/>
        <xdr:cNvPicPr preferRelativeResize="1">
          <a:picLocks noChangeAspect="1"/>
        </xdr:cNvPicPr>
      </xdr:nvPicPr>
      <xdr:blipFill>
        <a:blip r:embed="rId2"/>
        <a:stretch>
          <a:fillRect/>
        </a:stretch>
      </xdr:blipFill>
      <xdr:spPr>
        <a:xfrm>
          <a:off x="152400" y="83877150"/>
          <a:ext cx="12258675" cy="0"/>
        </a:xfrm>
        <a:prstGeom prst="rect">
          <a:avLst/>
        </a:prstGeom>
        <a:noFill/>
        <a:ln w="9525" cmpd="sng">
          <a:noFill/>
        </a:ln>
      </xdr:spPr>
    </xdr:pic>
    <xdr:clientData/>
  </xdr:twoCellAnchor>
  <xdr:twoCellAnchor>
    <xdr:from>
      <xdr:col>1</xdr:col>
      <xdr:colOff>66675</xdr:colOff>
      <xdr:row>261</xdr:row>
      <xdr:rowOff>104775</xdr:rowOff>
    </xdr:from>
    <xdr:to>
      <xdr:col>22</xdr:col>
      <xdr:colOff>123825</xdr:colOff>
      <xdr:row>261</xdr:row>
      <xdr:rowOff>104775</xdr:rowOff>
    </xdr:to>
    <xdr:pic>
      <xdr:nvPicPr>
        <xdr:cNvPr id="13" name="TextBoxA64"/>
        <xdr:cNvPicPr preferRelativeResize="1">
          <a:picLocks noChangeAspect="1"/>
        </xdr:cNvPicPr>
      </xdr:nvPicPr>
      <xdr:blipFill>
        <a:blip r:embed="rId2"/>
        <a:stretch>
          <a:fillRect/>
        </a:stretch>
      </xdr:blipFill>
      <xdr:spPr>
        <a:xfrm>
          <a:off x="152400" y="83877150"/>
          <a:ext cx="12258675" cy="0"/>
        </a:xfrm>
        <a:prstGeom prst="rect">
          <a:avLst/>
        </a:prstGeom>
        <a:noFill/>
        <a:ln w="9525" cmpd="sng">
          <a:noFill/>
        </a:ln>
      </xdr:spPr>
    </xdr:pic>
    <xdr:clientData/>
  </xdr:twoCellAnchor>
  <xdr:twoCellAnchor>
    <xdr:from>
      <xdr:col>1</xdr:col>
      <xdr:colOff>66675</xdr:colOff>
      <xdr:row>261</xdr:row>
      <xdr:rowOff>104775</xdr:rowOff>
    </xdr:from>
    <xdr:to>
      <xdr:col>22</xdr:col>
      <xdr:colOff>123825</xdr:colOff>
      <xdr:row>261</xdr:row>
      <xdr:rowOff>104775</xdr:rowOff>
    </xdr:to>
    <xdr:pic>
      <xdr:nvPicPr>
        <xdr:cNvPr id="14" name="TextBoxA7"/>
        <xdr:cNvPicPr preferRelativeResize="1">
          <a:picLocks noChangeAspect="1"/>
        </xdr:cNvPicPr>
      </xdr:nvPicPr>
      <xdr:blipFill>
        <a:blip r:embed="rId2"/>
        <a:stretch>
          <a:fillRect/>
        </a:stretch>
      </xdr:blipFill>
      <xdr:spPr>
        <a:xfrm>
          <a:off x="152400" y="83877150"/>
          <a:ext cx="12258675" cy="0"/>
        </a:xfrm>
        <a:prstGeom prst="rect">
          <a:avLst/>
        </a:prstGeom>
        <a:noFill/>
        <a:ln w="9525" cmpd="sng">
          <a:noFill/>
        </a:ln>
      </xdr:spPr>
    </xdr:pic>
    <xdr:clientData/>
  </xdr:twoCellAnchor>
  <xdr:twoCellAnchor>
    <xdr:from>
      <xdr:col>1</xdr:col>
      <xdr:colOff>66675</xdr:colOff>
      <xdr:row>261</xdr:row>
      <xdr:rowOff>104775</xdr:rowOff>
    </xdr:from>
    <xdr:to>
      <xdr:col>22</xdr:col>
      <xdr:colOff>123825</xdr:colOff>
      <xdr:row>261</xdr:row>
      <xdr:rowOff>104775</xdr:rowOff>
    </xdr:to>
    <xdr:pic>
      <xdr:nvPicPr>
        <xdr:cNvPr id="15" name="TextBoxA911"/>
        <xdr:cNvPicPr preferRelativeResize="1">
          <a:picLocks noChangeAspect="1"/>
        </xdr:cNvPicPr>
      </xdr:nvPicPr>
      <xdr:blipFill>
        <a:blip r:embed="rId2"/>
        <a:stretch>
          <a:fillRect/>
        </a:stretch>
      </xdr:blipFill>
      <xdr:spPr>
        <a:xfrm>
          <a:off x="152400" y="83877150"/>
          <a:ext cx="12258675" cy="0"/>
        </a:xfrm>
        <a:prstGeom prst="rect">
          <a:avLst/>
        </a:prstGeom>
        <a:noFill/>
        <a:ln w="9525" cmpd="sng">
          <a:noFill/>
        </a:ln>
      </xdr:spPr>
    </xdr:pic>
    <xdr:clientData/>
  </xdr:twoCellAnchor>
  <xdr:twoCellAnchor>
    <xdr:from>
      <xdr:col>1</xdr:col>
      <xdr:colOff>66675</xdr:colOff>
      <xdr:row>261</xdr:row>
      <xdr:rowOff>104775</xdr:rowOff>
    </xdr:from>
    <xdr:to>
      <xdr:col>22</xdr:col>
      <xdr:colOff>123825</xdr:colOff>
      <xdr:row>261</xdr:row>
      <xdr:rowOff>104775</xdr:rowOff>
    </xdr:to>
    <xdr:pic>
      <xdr:nvPicPr>
        <xdr:cNvPr id="16" name="TextBoxA912"/>
        <xdr:cNvPicPr preferRelativeResize="1">
          <a:picLocks noChangeAspect="1"/>
        </xdr:cNvPicPr>
      </xdr:nvPicPr>
      <xdr:blipFill>
        <a:blip r:embed="rId2"/>
        <a:stretch>
          <a:fillRect/>
        </a:stretch>
      </xdr:blipFill>
      <xdr:spPr>
        <a:xfrm>
          <a:off x="152400" y="83877150"/>
          <a:ext cx="12258675" cy="0"/>
        </a:xfrm>
        <a:prstGeom prst="rect">
          <a:avLst/>
        </a:prstGeom>
        <a:noFill/>
        <a:ln w="9525" cmpd="sng">
          <a:noFill/>
        </a:ln>
      </xdr:spPr>
    </xdr:pic>
    <xdr:clientData/>
  </xdr:twoCellAnchor>
  <xdr:twoCellAnchor>
    <xdr:from>
      <xdr:col>1</xdr:col>
      <xdr:colOff>66675</xdr:colOff>
      <xdr:row>261</xdr:row>
      <xdr:rowOff>104775</xdr:rowOff>
    </xdr:from>
    <xdr:to>
      <xdr:col>22</xdr:col>
      <xdr:colOff>123825</xdr:colOff>
      <xdr:row>261</xdr:row>
      <xdr:rowOff>104775</xdr:rowOff>
    </xdr:to>
    <xdr:pic>
      <xdr:nvPicPr>
        <xdr:cNvPr id="17" name="TextBoxA913"/>
        <xdr:cNvPicPr preferRelativeResize="1">
          <a:picLocks noChangeAspect="1"/>
        </xdr:cNvPicPr>
      </xdr:nvPicPr>
      <xdr:blipFill>
        <a:blip r:embed="rId2"/>
        <a:stretch>
          <a:fillRect/>
        </a:stretch>
      </xdr:blipFill>
      <xdr:spPr>
        <a:xfrm>
          <a:off x="152400" y="83877150"/>
          <a:ext cx="12258675" cy="0"/>
        </a:xfrm>
        <a:prstGeom prst="rect">
          <a:avLst/>
        </a:prstGeom>
        <a:noFill/>
        <a:ln w="9525" cmpd="sng">
          <a:noFill/>
        </a:ln>
      </xdr:spPr>
    </xdr:pic>
    <xdr:clientData/>
  </xdr:twoCellAnchor>
  <xdr:twoCellAnchor>
    <xdr:from>
      <xdr:col>1</xdr:col>
      <xdr:colOff>66675</xdr:colOff>
      <xdr:row>261</xdr:row>
      <xdr:rowOff>104775</xdr:rowOff>
    </xdr:from>
    <xdr:to>
      <xdr:col>22</xdr:col>
      <xdr:colOff>123825</xdr:colOff>
      <xdr:row>261</xdr:row>
      <xdr:rowOff>104775</xdr:rowOff>
    </xdr:to>
    <xdr:pic>
      <xdr:nvPicPr>
        <xdr:cNvPr id="18" name="TextBoxA92"/>
        <xdr:cNvPicPr preferRelativeResize="1">
          <a:picLocks noChangeAspect="1"/>
        </xdr:cNvPicPr>
      </xdr:nvPicPr>
      <xdr:blipFill>
        <a:blip r:embed="rId2"/>
        <a:stretch>
          <a:fillRect/>
        </a:stretch>
      </xdr:blipFill>
      <xdr:spPr>
        <a:xfrm>
          <a:off x="152400" y="83877150"/>
          <a:ext cx="12258675" cy="0"/>
        </a:xfrm>
        <a:prstGeom prst="rect">
          <a:avLst/>
        </a:prstGeom>
        <a:noFill/>
        <a:ln w="9525" cmpd="sng">
          <a:noFill/>
        </a:ln>
      </xdr:spPr>
    </xdr:pic>
    <xdr:clientData/>
  </xdr:twoCellAnchor>
  <xdr:twoCellAnchor>
    <xdr:from>
      <xdr:col>1</xdr:col>
      <xdr:colOff>66675</xdr:colOff>
      <xdr:row>261</xdr:row>
      <xdr:rowOff>104775</xdr:rowOff>
    </xdr:from>
    <xdr:to>
      <xdr:col>22</xdr:col>
      <xdr:colOff>123825</xdr:colOff>
      <xdr:row>261</xdr:row>
      <xdr:rowOff>104775</xdr:rowOff>
    </xdr:to>
    <xdr:pic>
      <xdr:nvPicPr>
        <xdr:cNvPr id="19" name="TextBoxA93"/>
        <xdr:cNvPicPr preferRelativeResize="1">
          <a:picLocks noChangeAspect="1"/>
        </xdr:cNvPicPr>
      </xdr:nvPicPr>
      <xdr:blipFill>
        <a:blip r:embed="rId2"/>
        <a:stretch>
          <a:fillRect/>
        </a:stretch>
      </xdr:blipFill>
      <xdr:spPr>
        <a:xfrm>
          <a:off x="152400" y="83877150"/>
          <a:ext cx="12258675" cy="0"/>
        </a:xfrm>
        <a:prstGeom prst="rect">
          <a:avLst/>
        </a:prstGeom>
        <a:noFill/>
        <a:ln w="9525" cmpd="sng">
          <a:noFill/>
        </a:ln>
      </xdr:spPr>
    </xdr:pic>
    <xdr:clientData/>
  </xdr:twoCellAnchor>
  <xdr:twoCellAnchor>
    <xdr:from>
      <xdr:col>1</xdr:col>
      <xdr:colOff>66675</xdr:colOff>
      <xdr:row>261</xdr:row>
      <xdr:rowOff>104775</xdr:rowOff>
    </xdr:from>
    <xdr:to>
      <xdr:col>22</xdr:col>
      <xdr:colOff>123825</xdr:colOff>
      <xdr:row>261</xdr:row>
      <xdr:rowOff>104775</xdr:rowOff>
    </xdr:to>
    <xdr:pic>
      <xdr:nvPicPr>
        <xdr:cNvPr id="20" name="TextBoxA94"/>
        <xdr:cNvPicPr preferRelativeResize="1">
          <a:picLocks noChangeAspect="1"/>
        </xdr:cNvPicPr>
      </xdr:nvPicPr>
      <xdr:blipFill>
        <a:blip r:embed="rId2"/>
        <a:stretch>
          <a:fillRect/>
        </a:stretch>
      </xdr:blipFill>
      <xdr:spPr>
        <a:xfrm>
          <a:off x="152400" y="83877150"/>
          <a:ext cx="12258675" cy="0"/>
        </a:xfrm>
        <a:prstGeom prst="rect">
          <a:avLst/>
        </a:prstGeom>
        <a:noFill/>
        <a:ln w="9525" cmpd="sng">
          <a:noFill/>
        </a:ln>
      </xdr:spPr>
    </xdr:pic>
    <xdr:clientData/>
  </xdr:twoCellAnchor>
  <xdr:twoCellAnchor>
    <xdr:from>
      <xdr:col>1</xdr:col>
      <xdr:colOff>66675</xdr:colOff>
      <xdr:row>261</xdr:row>
      <xdr:rowOff>104775</xdr:rowOff>
    </xdr:from>
    <xdr:to>
      <xdr:col>22</xdr:col>
      <xdr:colOff>123825</xdr:colOff>
      <xdr:row>261</xdr:row>
      <xdr:rowOff>104775</xdr:rowOff>
    </xdr:to>
    <xdr:pic>
      <xdr:nvPicPr>
        <xdr:cNvPr id="21" name="TextBoxA10"/>
        <xdr:cNvPicPr preferRelativeResize="1">
          <a:picLocks noChangeAspect="1"/>
        </xdr:cNvPicPr>
      </xdr:nvPicPr>
      <xdr:blipFill>
        <a:blip r:embed="rId2"/>
        <a:stretch>
          <a:fillRect/>
        </a:stretch>
      </xdr:blipFill>
      <xdr:spPr>
        <a:xfrm>
          <a:off x="152400" y="83877150"/>
          <a:ext cx="12258675" cy="0"/>
        </a:xfrm>
        <a:prstGeom prst="rect">
          <a:avLst/>
        </a:prstGeom>
        <a:noFill/>
        <a:ln w="9525" cmpd="sng">
          <a:noFill/>
        </a:ln>
      </xdr:spPr>
    </xdr:pic>
    <xdr:clientData/>
  </xdr:twoCellAnchor>
  <xdr:twoCellAnchor>
    <xdr:from>
      <xdr:col>1</xdr:col>
      <xdr:colOff>66675</xdr:colOff>
      <xdr:row>261</xdr:row>
      <xdr:rowOff>104775</xdr:rowOff>
    </xdr:from>
    <xdr:to>
      <xdr:col>22</xdr:col>
      <xdr:colOff>123825</xdr:colOff>
      <xdr:row>261</xdr:row>
      <xdr:rowOff>104775</xdr:rowOff>
    </xdr:to>
    <xdr:pic>
      <xdr:nvPicPr>
        <xdr:cNvPr id="22" name="TextBoxA51a"/>
        <xdr:cNvPicPr preferRelativeResize="1">
          <a:picLocks noChangeAspect="1"/>
        </xdr:cNvPicPr>
      </xdr:nvPicPr>
      <xdr:blipFill>
        <a:blip r:embed="rId2"/>
        <a:stretch>
          <a:fillRect/>
        </a:stretch>
      </xdr:blipFill>
      <xdr:spPr>
        <a:xfrm>
          <a:off x="152400" y="83877150"/>
          <a:ext cx="12258675" cy="0"/>
        </a:xfrm>
        <a:prstGeom prst="rect">
          <a:avLst/>
        </a:prstGeom>
        <a:noFill/>
        <a:ln w="9525" cmpd="sng">
          <a:noFill/>
        </a:ln>
      </xdr:spPr>
    </xdr:pic>
    <xdr:clientData/>
  </xdr:twoCellAnchor>
  <xdr:twoCellAnchor>
    <xdr:from>
      <xdr:col>1</xdr:col>
      <xdr:colOff>66675</xdr:colOff>
      <xdr:row>261</xdr:row>
      <xdr:rowOff>104775</xdr:rowOff>
    </xdr:from>
    <xdr:to>
      <xdr:col>22</xdr:col>
      <xdr:colOff>123825</xdr:colOff>
      <xdr:row>261</xdr:row>
      <xdr:rowOff>104775</xdr:rowOff>
    </xdr:to>
    <xdr:pic>
      <xdr:nvPicPr>
        <xdr:cNvPr id="23" name="TextBox1"/>
        <xdr:cNvPicPr preferRelativeResize="1">
          <a:picLocks noChangeAspect="1"/>
        </xdr:cNvPicPr>
      </xdr:nvPicPr>
      <xdr:blipFill>
        <a:blip r:embed="rId2"/>
        <a:stretch>
          <a:fillRect/>
        </a:stretch>
      </xdr:blipFill>
      <xdr:spPr>
        <a:xfrm>
          <a:off x="152400" y="83877150"/>
          <a:ext cx="12258675" cy="0"/>
        </a:xfrm>
        <a:prstGeom prst="rect">
          <a:avLst/>
        </a:prstGeom>
        <a:noFill/>
        <a:ln w="9525" cmpd="sng">
          <a:noFill/>
        </a:ln>
      </xdr:spPr>
    </xdr:pic>
    <xdr:clientData/>
  </xdr:twoCellAnchor>
  <xdr:twoCellAnchor>
    <xdr:from>
      <xdr:col>1</xdr:col>
      <xdr:colOff>66675</xdr:colOff>
      <xdr:row>261</xdr:row>
      <xdr:rowOff>104775</xdr:rowOff>
    </xdr:from>
    <xdr:to>
      <xdr:col>22</xdr:col>
      <xdr:colOff>123825</xdr:colOff>
      <xdr:row>261</xdr:row>
      <xdr:rowOff>104775</xdr:rowOff>
    </xdr:to>
    <xdr:pic>
      <xdr:nvPicPr>
        <xdr:cNvPr id="24" name="TextBox2"/>
        <xdr:cNvPicPr preferRelativeResize="1">
          <a:picLocks noChangeAspect="1"/>
        </xdr:cNvPicPr>
      </xdr:nvPicPr>
      <xdr:blipFill>
        <a:blip r:embed="rId2"/>
        <a:stretch>
          <a:fillRect/>
        </a:stretch>
      </xdr:blipFill>
      <xdr:spPr>
        <a:xfrm>
          <a:off x="152400" y="83877150"/>
          <a:ext cx="12258675" cy="0"/>
        </a:xfrm>
        <a:prstGeom prst="rect">
          <a:avLst/>
        </a:prstGeom>
        <a:noFill/>
        <a:ln w="9525" cmpd="sng">
          <a:noFill/>
        </a:ln>
      </xdr:spPr>
    </xdr:pic>
    <xdr:clientData/>
  </xdr:twoCellAnchor>
  <xdr:twoCellAnchor editAs="oneCell">
    <xdr:from>
      <xdr:col>2</xdr:col>
      <xdr:colOff>76200</xdr:colOff>
      <xdr:row>6</xdr:row>
      <xdr:rowOff>28575</xdr:rowOff>
    </xdr:from>
    <xdr:to>
      <xdr:col>20</xdr:col>
      <xdr:colOff>695325</xdr:colOff>
      <xdr:row>16</xdr:row>
      <xdr:rowOff>19050</xdr:rowOff>
    </xdr:to>
    <xdr:pic>
      <xdr:nvPicPr>
        <xdr:cNvPr id="25" name="TextBox3"/>
        <xdr:cNvPicPr preferRelativeResize="1">
          <a:picLocks noChangeAspect="1"/>
        </xdr:cNvPicPr>
      </xdr:nvPicPr>
      <xdr:blipFill>
        <a:blip r:embed="rId3"/>
        <a:stretch>
          <a:fillRect/>
        </a:stretch>
      </xdr:blipFill>
      <xdr:spPr>
        <a:xfrm>
          <a:off x="495300" y="2533650"/>
          <a:ext cx="11449050" cy="40386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0</xdr:rowOff>
    </xdr:from>
    <xdr:to>
      <xdr:col>12</xdr:col>
      <xdr:colOff>161925</xdr:colOff>
      <xdr:row>0</xdr:row>
      <xdr:rowOff>0</xdr:rowOff>
    </xdr:to>
    <xdr:pic>
      <xdr:nvPicPr>
        <xdr:cNvPr id="1" name="TextBoxA0"/>
        <xdr:cNvPicPr preferRelativeResize="1">
          <a:picLocks noChangeAspect="1"/>
        </xdr:cNvPicPr>
      </xdr:nvPicPr>
      <xdr:blipFill>
        <a:blip r:embed="rId1"/>
        <a:stretch>
          <a:fillRect/>
        </a:stretch>
      </xdr:blipFill>
      <xdr:spPr>
        <a:xfrm>
          <a:off x="152400" y="0"/>
          <a:ext cx="82581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2" name="TextBoxA12"/>
        <xdr:cNvPicPr preferRelativeResize="1">
          <a:picLocks noChangeAspect="1"/>
        </xdr:cNvPicPr>
      </xdr:nvPicPr>
      <xdr:blipFill>
        <a:blip r:embed="rId1"/>
        <a:stretch>
          <a:fillRect/>
        </a:stretch>
      </xdr:blipFill>
      <xdr:spPr>
        <a:xfrm>
          <a:off x="152400" y="13820775"/>
          <a:ext cx="82581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3" name="TextBoxA42"/>
        <xdr:cNvPicPr preferRelativeResize="1">
          <a:picLocks noChangeAspect="1"/>
        </xdr:cNvPicPr>
      </xdr:nvPicPr>
      <xdr:blipFill>
        <a:blip r:embed="rId1"/>
        <a:stretch>
          <a:fillRect/>
        </a:stretch>
      </xdr:blipFill>
      <xdr:spPr>
        <a:xfrm>
          <a:off x="152400" y="13820775"/>
          <a:ext cx="82581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4" name="TextBoxA451"/>
        <xdr:cNvPicPr preferRelativeResize="1">
          <a:picLocks noChangeAspect="1"/>
        </xdr:cNvPicPr>
      </xdr:nvPicPr>
      <xdr:blipFill>
        <a:blip r:embed="rId1"/>
        <a:stretch>
          <a:fillRect/>
        </a:stretch>
      </xdr:blipFill>
      <xdr:spPr>
        <a:xfrm>
          <a:off x="152400" y="13820775"/>
          <a:ext cx="82581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5" name="TextBoxA452"/>
        <xdr:cNvPicPr preferRelativeResize="1">
          <a:picLocks noChangeAspect="1"/>
        </xdr:cNvPicPr>
      </xdr:nvPicPr>
      <xdr:blipFill>
        <a:blip r:embed="rId1"/>
        <a:stretch>
          <a:fillRect/>
        </a:stretch>
      </xdr:blipFill>
      <xdr:spPr>
        <a:xfrm>
          <a:off x="152400" y="13820775"/>
          <a:ext cx="82581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6" name="TextBoxA471"/>
        <xdr:cNvPicPr preferRelativeResize="1">
          <a:picLocks noChangeAspect="1"/>
        </xdr:cNvPicPr>
      </xdr:nvPicPr>
      <xdr:blipFill>
        <a:blip r:embed="rId1"/>
        <a:stretch>
          <a:fillRect/>
        </a:stretch>
      </xdr:blipFill>
      <xdr:spPr>
        <a:xfrm>
          <a:off x="152400" y="13820775"/>
          <a:ext cx="82581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7" name="TextBoxA472"/>
        <xdr:cNvPicPr preferRelativeResize="1">
          <a:picLocks noChangeAspect="1"/>
        </xdr:cNvPicPr>
      </xdr:nvPicPr>
      <xdr:blipFill>
        <a:blip r:embed="rId1"/>
        <a:stretch>
          <a:fillRect/>
        </a:stretch>
      </xdr:blipFill>
      <xdr:spPr>
        <a:xfrm>
          <a:off x="152400" y="13820775"/>
          <a:ext cx="82581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8" name="TextBoxA51b"/>
        <xdr:cNvPicPr preferRelativeResize="1">
          <a:picLocks noChangeAspect="1"/>
        </xdr:cNvPicPr>
      </xdr:nvPicPr>
      <xdr:blipFill>
        <a:blip r:embed="rId1"/>
        <a:stretch>
          <a:fillRect/>
        </a:stretch>
      </xdr:blipFill>
      <xdr:spPr>
        <a:xfrm>
          <a:off x="152400" y="13820775"/>
          <a:ext cx="82581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9" name="TextBoxA53"/>
        <xdr:cNvPicPr preferRelativeResize="1">
          <a:picLocks noChangeAspect="1"/>
        </xdr:cNvPicPr>
      </xdr:nvPicPr>
      <xdr:blipFill>
        <a:blip r:embed="rId1"/>
        <a:stretch>
          <a:fillRect/>
        </a:stretch>
      </xdr:blipFill>
      <xdr:spPr>
        <a:xfrm>
          <a:off x="152400" y="13820775"/>
          <a:ext cx="82581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10" name="TextBoxA61"/>
        <xdr:cNvPicPr preferRelativeResize="1">
          <a:picLocks noChangeAspect="1"/>
        </xdr:cNvPicPr>
      </xdr:nvPicPr>
      <xdr:blipFill>
        <a:blip r:embed="rId1"/>
        <a:stretch>
          <a:fillRect/>
        </a:stretch>
      </xdr:blipFill>
      <xdr:spPr>
        <a:xfrm>
          <a:off x="152400" y="13820775"/>
          <a:ext cx="82581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11" name="TextBoxA62"/>
        <xdr:cNvPicPr preferRelativeResize="1">
          <a:picLocks noChangeAspect="1"/>
        </xdr:cNvPicPr>
      </xdr:nvPicPr>
      <xdr:blipFill>
        <a:blip r:embed="rId1"/>
        <a:stretch>
          <a:fillRect/>
        </a:stretch>
      </xdr:blipFill>
      <xdr:spPr>
        <a:xfrm>
          <a:off x="152400" y="13820775"/>
          <a:ext cx="82581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12" name="TextBoxA63"/>
        <xdr:cNvPicPr preferRelativeResize="1">
          <a:picLocks noChangeAspect="1"/>
        </xdr:cNvPicPr>
      </xdr:nvPicPr>
      <xdr:blipFill>
        <a:blip r:embed="rId1"/>
        <a:stretch>
          <a:fillRect/>
        </a:stretch>
      </xdr:blipFill>
      <xdr:spPr>
        <a:xfrm>
          <a:off x="152400" y="13820775"/>
          <a:ext cx="82581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13" name="TextBoxA64"/>
        <xdr:cNvPicPr preferRelativeResize="1">
          <a:picLocks noChangeAspect="1"/>
        </xdr:cNvPicPr>
      </xdr:nvPicPr>
      <xdr:blipFill>
        <a:blip r:embed="rId1"/>
        <a:stretch>
          <a:fillRect/>
        </a:stretch>
      </xdr:blipFill>
      <xdr:spPr>
        <a:xfrm>
          <a:off x="152400" y="13820775"/>
          <a:ext cx="82581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14" name="TextBoxA7"/>
        <xdr:cNvPicPr preferRelativeResize="1">
          <a:picLocks noChangeAspect="1"/>
        </xdr:cNvPicPr>
      </xdr:nvPicPr>
      <xdr:blipFill>
        <a:blip r:embed="rId1"/>
        <a:stretch>
          <a:fillRect/>
        </a:stretch>
      </xdr:blipFill>
      <xdr:spPr>
        <a:xfrm>
          <a:off x="152400" y="13820775"/>
          <a:ext cx="82581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15" name="TextBoxA911"/>
        <xdr:cNvPicPr preferRelativeResize="1">
          <a:picLocks noChangeAspect="1"/>
        </xdr:cNvPicPr>
      </xdr:nvPicPr>
      <xdr:blipFill>
        <a:blip r:embed="rId1"/>
        <a:stretch>
          <a:fillRect/>
        </a:stretch>
      </xdr:blipFill>
      <xdr:spPr>
        <a:xfrm>
          <a:off x="152400" y="13820775"/>
          <a:ext cx="82581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16" name="TextBoxA912"/>
        <xdr:cNvPicPr preferRelativeResize="1">
          <a:picLocks noChangeAspect="1"/>
        </xdr:cNvPicPr>
      </xdr:nvPicPr>
      <xdr:blipFill>
        <a:blip r:embed="rId1"/>
        <a:stretch>
          <a:fillRect/>
        </a:stretch>
      </xdr:blipFill>
      <xdr:spPr>
        <a:xfrm>
          <a:off x="152400" y="13820775"/>
          <a:ext cx="82581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17" name="TextBoxA913"/>
        <xdr:cNvPicPr preferRelativeResize="1">
          <a:picLocks noChangeAspect="1"/>
        </xdr:cNvPicPr>
      </xdr:nvPicPr>
      <xdr:blipFill>
        <a:blip r:embed="rId1"/>
        <a:stretch>
          <a:fillRect/>
        </a:stretch>
      </xdr:blipFill>
      <xdr:spPr>
        <a:xfrm>
          <a:off x="152400" y="13820775"/>
          <a:ext cx="82581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18" name="TextBoxA92"/>
        <xdr:cNvPicPr preferRelativeResize="1">
          <a:picLocks noChangeAspect="1"/>
        </xdr:cNvPicPr>
      </xdr:nvPicPr>
      <xdr:blipFill>
        <a:blip r:embed="rId1"/>
        <a:stretch>
          <a:fillRect/>
        </a:stretch>
      </xdr:blipFill>
      <xdr:spPr>
        <a:xfrm>
          <a:off x="152400" y="13820775"/>
          <a:ext cx="82581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19" name="TextBoxA93"/>
        <xdr:cNvPicPr preferRelativeResize="1">
          <a:picLocks noChangeAspect="1"/>
        </xdr:cNvPicPr>
      </xdr:nvPicPr>
      <xdr:blipFill>
        <a:blip r:embed="rId1"/>
        <a:stretch>
          <a:fillRect/>
        </a:stretch>
      </xdr:blipFill>
      <xdr:spPr>
        <a:xfrm>
          <a:off x="152400" y="13820775"/>
          <a:ext cx="82581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20" name="TextBoxA94"/>
        <xdr:cNvPicPr preferRelativeResize="1">
          <a:picLocks noChangeAspect="1"/>
        </xdr:cNvPicPr>
      </xdr:nvPicPr>
      <xdr:blipFill>
        <a:blip r:embed="rId1"/>
        <a:stretch>
          <a:fillRect/>
        </a:stretch>
      </xdr:blipFill>
      <xdr:spPr>
        <a:xfrm>
          <a:off x="152400" y="13820775"/>
          <a:ext cx="82581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21" name="TextBoxA10"/>
        <xdr:cNvPicPr preferRelativeResize="1">
          <a:picLocks noChangeAspect="1"/>
        </xdr:cNvPicPr>
      </xdr:nvPicPr>
      <xdr:blipFill>
        <a:blip r:embed="rId1"/>
        <a:stretch>
          <a:fillRect/>
        </a:stretch>
      </xdr:blipFill>
      <xdr:spPr>
        <a:xfrm>
          <a:off x="152400" y="13820775"/>
          <a:ext cx="82581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22" name="TextBoxA51a"/>
        <xdr:cNvPicPr preferRelativeResize="1">
          <a:picLocks noChangeAspect="1"/>
        </xdr:cNvPicPr>
      </xdr:nvPicPr>
      <xdr:blipFill>
        <a:blip r:embed="rId1"/>
        <a:stretch>
          <a:fillRect/>
        </a:stretch>
      </xdr:blipFill>
      <xdr:spPr>
        <a:xfrm>
          <a:off x="152400" y="13820775"/>
          <a:ext cx="82581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23" name="TextBox1"/>
        <xdr:cNvPicPr preferRelativeResize="1">
          <a:picLocks noChangeAspect="1"/>
        </xdr:cNvPicPr>
      </xdr:nvPicPr>
      <xdr:blipFill>
        <a:blip r:embed="rId1"/>
        <a:stretch>
          <a:fillRect/>
        </a:stretch>
      </xdr:blipFill>
      <xdr:spPr>
        <a:xfrm>
          <a:off x="152400" y="13820775"/>
          <a:ext cx="8258175" cy="0"/>
        </a:xfrm>
        <a:prstGeom prst="rect">
          <a:avLst/>
        </a:prstGeom>
        <a:noFill/>
        <a:ln w="9525" cmpd="sng">
          <a:noFill/>
        </a:ln>
      </xdr:spPr>
    </xdr:pic>
    <xdr:clientData/>
  </xdr:twoCellAnchor>
  <xdr:twoCellAnchor>
    <xdr:from>
      <xdr:col>1</xdr:col>
      <xdr:colOff>66675</xdr:colOff>
      <xdr:row>56</xdr:row>
      <xdr:rowOff>0</xdr:rowOff>
    </xdr:from>
    <xdr:to>
      <xdr:col>12</xdr:col>
      <xdr:colOff>161925</xdr:colOff>
      <xdr:row>56</xdr:row>
      <xdr:rowOff>0</xdr:rowOff>
    </xdr:to>
    <xdr:pic>
      <xdr:nvPicPr>
        <xdr:cNvPr id="24" name="TextBox2"/>
        <xdr:cNvPicPr preferRelativeResize="1">
          <a:picLocks noChangeAspect="1"/>
        </xdr:cNvPicPr>
      </xdr:nvPicPr>
      <xdr:blipFill>
        <a:blip r:embed="rId1"/>
        <a:stretch>
          <a:fillRect/>
        </a:stretch>
      </xdr:blipFill>
      <xdr:spPr>
        <a:xfrm>
          <a:off x="152400" y="13820775"/>
          <a:ext cx="8258175"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weiss\Local%20Settings\Temporary%20Internet%20Files\OLK29\Programme_Proposal_old\Programme_proposal_Wed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eagrants.lv/Documents%20and%20Settings/dweiss/Local%20Settings/Temporary%20Internet%20Files/OLK29/Programme_Proposal_old/Programme_proposal_Wed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eeagrants.lv/files/Copy%20of%20Statistical%20attachment%20final_Contact%20details_LV.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weiss\Local%20Settings\Temporary%20Internet%20Files\OLK29\Programme_Proposal_old\Documents%20and%20Settings\Administrator\My%20Documents\CVS%20working%20folder\DP2\test%20projects\whole%20project%20demo%20for%20David\PIR_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eeagrants.lv/Documents%20and%20Settings/dweiss/Local%20Settings/Temporary%20Internet%20Files/OLK29/Programme_Proposal_old/Documents%20and%20Settings/Administrator/My%20Documents/CVS%20working%20folder/DP2/test%20projects/whole%20project%20demo%20for%20David/PIR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rms"/>
      <sheetName val="Map"/>
      <sheetName val="Contact_info_Programme_Operator"/>
      <sheetName val="Programme_Proposal"/>
      <sheetName val="Contact_info_DPP_I"/>
      <sheetName val="PA1"/>
      <sheetName val="Consta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rms"/>
      <sheetName val="Map"/>
      <sheetName val="Contact_info_Programme_Operator"/>
      <sheetName val="Programme_Proposal"/>
      <sheetName val="Contact_info_DPP_I"/>
      <sheetName val="PA1"/>
      <sheetName val="Constant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tors"/>
      <sheetName val="Constants"/>
      <sheetName val="PA1"/>
      <sheetName val="PA2"/>
      <sheetName val="PA3"/>
      <sheetName val="PA4"/>
      <sheetName val="PA5"/>
      <sheetName val="PA6"/>
      <sheetName val="PA7"/>
      <sheetName val="PA8"/>
      <sheetName val="PA9"/>
      <sheetName val="PA10"/>
      <sheetName val="PA11"/>
      <sheetName val="PA12"/>
      <sheetName val="Sheet1"/>
    </sheetNames>
    <sheetDataSet>
      <sheetData sheetId="1">
        <row r="20">
          <cell r="A20" t="str">
            <v>Mr</v>
          </cell>
          <cell r="B20" t="str">
            <v>Mrs</v>
          </cell>
          <cell r="C20" t="str">
            <v>Miss</v>
          </cell>
          <cell r="D20" t="str">
            <v>Ms</v>
          </cell>
          <cell r="E20" t="str">
            <v>Dr</v>
          </cell>
          <cell r="F20" t="str">
            <v>Prof.</v>
          </cell>
        </row>
        <row r="22">
          <cell r="B22" t="str">
            <v>---</v>
          </cell>
          <cell r="C22" t="str">
            <v>Bulgaria</v>
          </cell>
          <cell r="D22" t="str">
            <v>Cyprus</v>
          </cell>
          <cell r="E22" t="str">
            <v>Czech Republic</v>
          </cell>
          <cell r="F22" t="str">
            <v>Estonia</v>
          </cell>
          <cell r="G22" t="str">
            <v>Greece</v>
          </cell>
          <cell r="H22" t="str">
            <v>Hungary</v>
          </cell>
          <cell r="I22" t="str">
            <v>Latvia</v>
          </cell>
          <cell r="J22" t="str">
            <v>Lithuania</v>
          </cell>
          <cell r="K22" t="str">
            <v>Malta</v>
          </cell>
          <cell r="L22" t="str">
            <v>Poland</v>
          </cell>
          <cell r="M22" t="str">
            <v>Portugal</v>
          </cell>
          <cell r="N22" t="str">
            <v>Romania</v>
          </cell>
          <cell r="O22" t="str">
            <v>Slovakia</v>
          </cell>
          <cell r="P22" t="str">
            <v>Slovenia</v>
          </cell>
          <cell r="Q22" t="str">
            <v>Spain</v>
          </cell>
          <cell r="R22" t="str">
            <v>----------</v>
          </cell>
          <cell r="S22" t="str">
            <v>Norway</v>
          </cell>
          <cell r="T22" t="str">
            <v>Iceland</v>
          </cell>
          <cell r="U22" t="str">
            <v>Liechtenstein</v>
          </cell>
          <cell r="V22" t="str">
            <v>Switzerland</v>
          </cell>
          <cell r="W22" t="str">
            <v>---------</v>
          </cell>
          <cell r="X22" t="str">
            <v>Austria</v>
          </cell>
          <cell r="Y22" t="str">
            <v>Belgium</v>
          </cell>
          <cell r="Z22" t="str">
            <v>Germany</v>
          </cell>
          <cell r="AA22" t="str">
            <v>Denmark</v>
          </cell>
          <cell r="AB22" t="str">
            <v>Finland</v>
          </cell>
          <cell r="AC22" t="str">
            <v>France</v>
          </cell>
          <cell r="AD22" t="str">
            <v>Ireland</v>
          </cell>
          <cell r="AE22" t="str">
            <v>Italy</v>
          </cell>
          <cell r="AF22" t="str">
            <v>Luxembourg</v>
          </cell>
          <cell r="AG22" t="str">
            <v>The Netherlands</v>
          </cell>
          <cell r="AH22" t="str">
            <v>Sweden</v>
          </cell>
          <cell r="AI22" t="str">
            <v>United Kingdom</v>
          </cell>
        </row>
        <row r="23">
          <cell r="B23" t="str">
            <v>Programme Operator</v>
          </cell>
          <cell r="C23" t="str">
            <v>Donor Programme Partner</v>
          </cell>
          <cell r="D23" t="str">
            <v>Programme Partner</v>
          </cell>
          <cell r="E23" t="str">
            <v>Certifing authority</v>
          </cell>
          <cell r="F23" t="str">
            <v>Audit authority</v>
          </cell>
          <cell r="G23" t="str">
            <v>Focal Point</v>
          </cell>
          <cell r="H23" t="str">
            <v>Project Operetor</v>
          </cell>
          <cell r="I23" t="str">
            <v>Donor Project Partner</v>
          </cell>
          <cell r="J23" t="str">
            <v>Project Partner</v>
          </cell>
        </row>
        <row r="30">
          <cell r="B30" t="str">
            <v>Government/ministry</v>
          </cell>
          <cell r="C30" t="str">
            <v>National agency</v>
          </cell>
          <cell r="D30" t="str">
            <v>Regional or local authority</v>
          </cell>
          <cell r="E30" t="str">
            <v>International NGO</v>
          </cell>
          <cell r="F30" t="str">
            <v>National NGO</v>
          </cell>
          <cell r="G30" t="str">
            <v>Local/Regional NGO</v>
          </cell>
          <cell r="H30" t="str">
            <v>Foundation</v>
          </cell>
          <cell r="I30" t="str">
            <v>Umbrella Organisation / Network of NGOs</v>
          </cell>
          <cell r="J30" t="str">
            <v>Faith-Based Organisation</v>
          </cell>
          <cell r="K30" t="str">
            <v>Grass Root Initiative</v>
          </cell>
          <cell r="L30" t="str">
            <v>Public benefit organisation / Tax-exempt organisation</v>
          </cell>
          <cell r="M30" t="str">
            <v>Community-Based Organisation</v>
          </cell>
          <cell r="N30" t="str">
            <v>Service Provision Organisation</v>
          </cell>
          <cell r="O30" t="str">
            <v>Advocacy Organisation</v>
          </cell>
          <cell r="P30" t="str">
            <v>Social enterprise</v>
          </cell>
          <cell r="Q30" t="str">
            <v>Trade union</v>
          </cell>
          <cell r="R30" t="str">
            <v>Employers’ organisation</v>
          </cell>
          <cell r="S30" t="str">
            <v>Professional Association</v>
          </cell>
          <cell r="T30" t="str">
            <v>Social enterprise</v>
          </cell>
          <cell r="U30" t="str">
            <v>International institutions Council of Europe</v>
          </cell>
          <cell r="V30" t="str">
            <v>International institutions    FMO</v>
          </cell>
          <cell r="W30" t="str">
            <v> International institutions IOM</v>
          </cell>
          <cell r="X30" t="str">
            <v>Transparency International</v>
          </cell>
          <cell r="Y30" t="str">
            <v>Single person enterprise</v>
          </cell>
          <cell r="Z30" t="str">
            <v>Small or medium sized enterprise (SME)</v>
          </cell>
          <cell r="AA30" t="str">
            <v>Large enterprise</v>
          </cell>
          <cell r="AB30" t="str">
            <v>University, college or other teaching institution, research institute or think-tank</v>
          </cell>
          <cell r="AC30" t="str">
            <v>other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rms"/>
      <sheetName val="PIR"/>
      <sheetName val="List"/>
      <sheetName val="Definitions"/>
    </sheetNames>
    <sheetDataSet>
      <sheetData sheetId="2">
        <row r="4">
          <cell r="C4">
            <v>2006</v>
          </cell>
          <cell r="D4">
            <v>2007</v>
          </cell>
          <cell r="E4">
            <v>2008</v>
          </cell>
          <cell r="F4">
            <v>2009</v>
          </cell>
          <cell r="G4">
            <v>2010</v>
          </cell>
          <cell r="H4">
            <v>2011</v>
          </cell>
          <cell r="I4">
            <v>2012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erms"/>
      <sheetName val="PIR"/>
      <sheetName val="List"/>
      <sheetName val="Definitions"/>
    </sheetNames>
    <sheetDataSet>
      <sheetData sheetId="2">
        <row r="4">
          <cell r="C4">
            <v>2006</v>
          </cell>
          <cell r="D4">
            <v>2007</v>
          </cell>
          <cell r="E4">
            <v>2008</v>
          </cell>
          <cell r="F4">
            <v>2009</v>
          </cell>
          <cell r="G4">
            <v>2010</v>
          </cell>
          <cell r="H4">
            <v>2011</v>
          </cell>
          <cell r="I4">
            <v>2012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ja.geme@varam.gov.lv" TargetMode="External" /><Relationship Id="rId2" Type="http://schemas.openxmlformats.org/officeDocument/2006/relationships/hyperlink" Target="mailto:pasts@varam.gov.lv" TargetMode="External" /><Relationship Id="rId3" Type="http://schemas.openxmlformats.org/officeDocument/2006/relationships/hyperlink" Target="mailto:arina.andreicika@varam.gov.lv" TargetMode="External" /><Relationship Id="rId4" Type="http://schemas.openxmlformats.org/officeDocument/2006/relationships/hyperlink" Target="http://www.varam.gov.lv/"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ndre.kammerud@klif.no" TargetMode="External" /><Relationship Id="rId2" Type="http://schemas.openxmlformats.org/officeDocument/2006/relationships/hyperlink" Target="http://www.klif.no/" TargetMode="External" /><Relationship Id="rId3" Type="http://schemas.openxmlformats.org/officeDocument/2006/relationships/hyperlink" Target="mailto:solvita.ciganska@varam.gov.lv" TargetMode="External" /><Relationship Id="rId4" Type="http://schemas.openxmlformats.org/officeDocument/2006/relationships/hyperlink" Target="mailto:trygve.hallingstad@klif.no" TargetMode="External" /><Relationship Id="rId5" Type="http://schemas.openxmlformats.org/officeDocument/2006/relationships/hyperlink" Target="mailto:postmottak@klif.no" TargetMode="External" /><Relationship Id="rId6" Type="http://schemas.openxmlformats.org/officeDocument/2006/relationships/comments" Target="../comments4.xml" /><Relationship Id="rId7" Type="http://schemas.openxmlformats.org/officeDocument/2006/relationships/vmlDrawing" Target="../drawings/vmlDrawing3.vml" /><Relationship Id="rId8" Type="http://schemas.openxmlformats.org/officeDocument/2006/relationships/drawing" Target="../drawings/drawing3.xml" /><Relationship Id="rId9"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6">
    <tabColor indexed="50"/>
  </sheetPr>
  <dimension ref="B1:Y56"/>
  <sheetViews>
    <sheetView view="pageLayout" workbookViewId="0" topLeftCell="A52">
      <selection activeCell="E59" sqref="E59:E62"/>
    </sheetView>
  </sheetViews>
  <sheetFormatPr defaultColWidth="9.140625" defaultRowHeight="18.75" customHeight="1"/>
  <cols>
    <col min="1" max="1" width="1.28515625" style="11" customWidth="1"/>
    <col min="2" max="2" width="3.00390625" style="11" customWidth="1"/>
    <col min="3" max="3" width="37.28125" style="11" customWidth="1"/>
    <col min="4" max="4" width="3.00390625" style="11" customWidth="1"/>
    <col min="5" max="5" width="10.28125" style="11" customWidth="1"/>
    <col min="6" max="9" width="9.00390625" style="11" customWidth="1"/>
    <col min="10" max="10" width="12.8515625" style="11" customWidth="1"/>
    <col min="11" max="11" width="9.00390625" style="11" customWidth="1"/>
    <col min="12" max="12" width="11.57421875" style="11" customWidth="1"/>
    <col min="13" max="13" width="3.7109375" style="11" customWidth="1"/>
    <col min="14" max="31" width="9.140625" style="4" customWidth="1"/>
    <col min="32" max="16384" width="9.140625" style="11" customWidth="1"/>
  </cols>
  <sheetData>
    <row r="1" spans="3:16" ht="50.25" customHeight="1">
      <c r="C1" s="331" t="s">
        <v>1978</v>
      </c>
      <c r="D1" s="332"/>
      <c r="E1" s="332"/>
      <c r="F1" s="332"/>
      <c r="G1" s="332"/>
      <c r="H1" s="332"/>
      <c r="I1" s="332"/>
      <c r="J1" s="332"/>
      <c r="K1" s="332"/>
      <c r="L1" s="332"/>
      <c r="M1" s="332"/>
      <c r="P1" s="282"/>
    </row>
    <row r="2" spans="2:25" ht="18.75" customHeight="1">
      <c r="B2" s="147" t="s">
        <v>1977</v>
      </c>
      <c r="O2" s="11"/>
      <c r="P2" s="282"/>
      <c r="Q2" s="11"/>
      <c r="R2" s="11"/>
      <c r="S2" s="11"/>
      <c r="T2" s="11"/>
      <c r="U2" s="11"/>
      <c r="V2" s="11"/>
      <c r="W2" s="11"/>
      <c r="X2" s="11"/>
      <c r="Y2" s="11"/>
    </row>
    <row r="3" spans="2:25" ht="18.75" customHeight="1">
      <c r="B3" s="148" t="s">
        <v>1976</v>
      </c>
      <c r="C3" s="149"/>
      <c r="D3" s="149"/>
      <c r="E3" s="150"/>
      <c r="F3" s="150"/>
      <c r="G3" s="150"/>
      <c r="H3" s="150"/>
      <c r="I3" s="150"/>
      <c r="J3" s="150"/>
      <c r="K3" s="150"/>
      <c r="L3" s="150"/>
      <c r="M3" s="151"/>
      <c r="O3" s="11"/>
      <c r="P3" s="282"/>
      <c r="Q3" s="11"/>
      <c r="R3" s="11"/>
      <c r="S3" s="11"/>
      <c r="T3" s="11"/>
      <c r="U3" s="11"/>
      <c r="V3" s="11"/>
      <c r="W3" s="11"/>
      <c r="X3" s="11"/>
      <c r="Y3" s="11"/>
    </row>
    <row r="4" spans="2:25" ht="18.75" customHeight="1">
      <c r="B4" s="152"/>
      <c r="C4" s="153"/>
      <c r="D4" s="153"/>
      <c r="E4" s="154"/>
      <c r="F4" s="154"/>
      <c r="G4" s="154"/>
      <c r="H4" s="154"/>
      <c r="I4" s="154"/>
      <c r="J4" s="154"/>
      <c r="K4" s="154"/>
      <c r="L4" s="154"/>
      <c r="M4" s="155"/>
      <c r="O4" s="11"/>
      <c r="P4" s="282"/>
      <c r="Q4" s="11"/>
      <c r="R4" s="11"/>
      <c r="S4" s="11"/>
      <c r="T4" s="11"/>
      <c r="U4" s="11"/>
      <c r="V4" s="11"/>
      <c r="W4" s="11"/>
      <c r="X4" s="11"/>
      <c r="Y4" s="11"/>
    </row>
    <row r="5" spans="2:25" ht="18.75" customHeight="1">
      <c r="B5" s="156"/>
      <c r="C5" s="157" t="s">
        <v>1975</v>
      </c>
      <c r="D5" s="158"/>
      <c r="E5" s="314" t="s">
        <v>1974</v>
      </c>
      <c r="F5" s="315"/>
      <c r="G5" s="315"/>
      <c r="H5" s="315"/>
      <c r="I5" s="315"/>
      <c r="J5" s="315"/>
      <c r="K5" s="315"/>
      <c r="L5" s="316"/>
      <c r="M5" s="159"/>
      <c r="O5" s="11"/>
      <c r="P5" s="11"/>
      <c r="Q5" s="11"/>
      <c r="R5" s="11"/>
      <c r="S5" s="11"/>
      <c r="T5" s="11"/>
      <c r="U5" s="11"/>
      <c r="V5" s="11"/>
      <c r="W5" s="11"/>
      <c r="X5" s="11"/>
      <c r="Y5" s="11"/>
    </row>
    <row r="6" spans="2:25" ht="18.75" customHeight="1">
      <c r="B6" s="160"/>
      <c r="C6" s="161"/>
      <c r="D6" s="161"/>
      <c r="E6" s="162"/>
      <c r="F6" s="162"/>
      <c r="G6" s="162"/>
      <c r="H6" s="162"/>
      <c r="I6" s="162"/>
      <c r="J6" s="162"/>
      <c r="K6" s="162"/>
      <c r="L6" s="162"/>
      <c r="M6" s="163"/>
      <c r="O6" s="11"/>
      <c r="P6" s="11"/>
      <c r="Q6" s="11"/>
      <c r="R6" s="11"/>
      <c r="S6" s="11"/>
      <c r="T6" s="11"/>
      <c r="U6" s="11"/>
      <c r="V6" s="11"/>
      <c r="W6" s="11"/>
      <c r="X6" s="11"/>
      <c r="Y6" s="11"/>
    </row>
    <row r="7" spans="2:25" ht="18.75" customHeight="1">
      <c r="B7" s="156"/>
      <c r="C7" s="16" t="s">
        <v>1973</v>
      </c>
      <c r="D7" s="16"/>
      <c r="E7" s="164"/>
      <c r="F7" s="164"/>
      <c r="G7" s="164"/>
      <c r="H7" s="164"/>
      <c r="I7" s="164"/>
      <c r="J7" s="164"/>
      <c r="K7" s="164"/>
      <c r="L7" s="164"/>
      <c r="M7" s="159"/>
      <c r="O7" s="11"/>
      <c r="P7" s="11"/>
      <c r="Q7" s="11"/>
      <c r="R7" s="11"/>
      <c r="S7" s="11"/>
      <c r="T7" s="11"/>
      <c r="U7" s="11"/>
      <c r="V7" s="11"/>
      <c r="W7" s="11"/>
      <c r="X7" s="11"/>
      <c r="Y7" s="11"/>
    </row>
    <row r="8" spans="2:25" ht="21.75" customHeight="1">
      <c r="B8" s="156"/>
      <c r="C8" s="7" t="s">
        <v>1972</v>
      </c>
      <c r="D8" s="7"/>
      <c r="E8" s="323" t="s">
        <v>1983</v>
      </c>
      <c r="F8" s="324"/>
      <c r="G8" s="324"/>
      <c r="H8" s="324"/>
      <c r="I8" s="324"/>
      <c r="J8" s="324"/>
      <c r="K8" s="324"/>
      <c r="L8" s="325"/>
      <c r="M8" s="159"/>
      <c r="O8" s="11"/>
      <c r="P8" s="11"/>
      <c r="Q8" s="11"/>
      <c r="R8" s="11"/>
      <c r="S8" s="11"/>
      <c r="T8" s="11"/>
      <c r="U8" s="11"/>
      <c r="V8" s="11"/>
      <c r="W8" s="11"/>
      <c r="X8" s="11"/>
      <c r="Y8" s="11"/>
    </row>
    <row r="9" spans="2:25" ht="21.75" customHeight="1">
      <c r="B9" s="156"/>
      <c r="C9" s="7"/>
      <c r="D9" s="7"/>
      <c r="E9" s="326"/>
      <c r="F9" s="327"/>
      <c r="G9" s="327"/>
      <c r="H9" s="327"/>
      <c r="I9" s="327"/>
      <c r="J9" s="327"/>
      <c r="K9" s="327"/>
      <c r="L9" s="328"/>
      <c r="M9" s="159"/>
      <c r="O9" s="11"/>
      <c r="P9" s="11"/>
      <c r="Q9" s="11"/>
      <c r="R9" s="11"/>
      <c r="S9" s="11"/>
      <c r="T9" s="11"/>
      <c r="U9" s="11"/>
      <c r="V9" s="11"/>
      <c r="W9" s="11"/>
      <c r="X9" s="11"/>
      <c r="Y9" s="11"/>
    </row>
    <row r="10" spans="2:25" ht="11.25" customHeight="1">
      <c r="B10" s="156"/>
      <c r="C10" s="158"/>
      <c r="D10" s="158"/>
      <c r="E10" s="164"/>
      <c r="F10" s="164"/>
      <c r="G10" s="164"/>
      <c r="H10" s="164"/>
      <c r="I10" s="164"/>
      <c r="J10" s="164"/>
      <c r="K10" s="164"/>
      <c r="L10" s="164"/>
      <c r="M10" s="159"/>
      <c r="O10" s="11"/>
      <c r="P10" s="11"/>
      <c r="Q10" s="11"/>
      <c r="R10" s="11"/>
      <c r="S10" s="11"/>
      <c r="T10" s="11"/>
      <c r="U10" s="11"/>
      <c r="V10" s="11"/>
      <c r="W10" s="11"/>
      <c r="X10" s="11"/>
      <c r="Y10" s="11"/>
    </row>
    <row r="11" spans="2:25" ht="18.75" customHeight="1">
      <c r="B11" s="156"/>
      <c r="C11" s="7" t="s">
        <v>1971</v>
      </c>
      <c r="D11" s="7"/>
      <c r="E11" s="323" t="s">
        <v>1984</v>
      </c>
      <c r="F11" s="324"/>
      <c r="G11" s="324"/>
      <c r="H11" s="324"/>
      <c r="I11" s="324"/>
      <c r="J11" s="324"/>
      <c r="K11" s="324"/>
      <c r="L11" s="325"/>
      <c r="M11" s="159"/>
      <c r="O11" s="11"/>
      <c r="P11" s="11"/>
      <c r="Q11" s="11"/>
      <c r="R11" s="11"/>
      <c r="S11" s="11"/>
      <c r="T11" s="11"/>
      <c r="U11" s="11"/>
      <c r="V11" s="11"/>
      <c r="W11" s="11"/>
      <c r="X11" s="11"/>
      <c r="Y11" s="11"/>
    </row>
    <row r="12" spans="2:25" ht="18.75" customHeight="1">
      <c r="B12" s="156"/>
      <c r="C12" s="7"/>
      <c r="D12" s="7"/>
      <c r="E12" s="326"/>
      <c r="F12" s="327"/>
      <c r="G12" s="327"/>
      <c r="H12" s="327"/>
      <c r="I12" s="327"/>
      <c r="J12" s="327"/>
      <c r="K12" s="327"/>
      <c r="L12" s="328"/>
      <c r="M12" s="159"/>
      <c r="O12" s="11"/>
      <c r="P12" s="11"/>
      <c r="Q12" s="11"/>
      <c r="R12" s="11"/>
      <c r="S12" s="11"/>
      <c r="T12" s="11"/>
      <c r="U12" s="11"/>
      <c r="V12" s="11"/>
      <c r="W12" s="11"/>
      <c r="X12" s="11"/>
      <c r="Y12" s="11"/>
    </row>
    <row r="13" spans="2:25" ht="6.75" customHeight="1">
      <c r="B13" s="156"/>
      <c r="C13" s="7"/>
      <c r="D13" s="7"/>
      <c r="E13" s="165"/>
      <c r="F13" s="165"/>
      <c r="G13" s="165"/>
      <c r="H13" s="165"/>
      <c r="I13" s="165"/>
      <c r="J13" s="165"/>
      <c r="K13" s="165"/>
      <c r="L13" s="165"/>
      <c r="M13" s="159"/>
      <c r="O13" s="11"/>
      <c r="P13" s="11"/>
      <c r="Q13" s="11"/>
      <c r="R13" s="11"/>
      <c r="S13" s="11"/>
      <c r="T13" s="11"/>
      <c r="U13" s="11"/>
      <c r="V13" s="11"/>
      <c r="W13" s="11"/>
      <c r="X13" s="11"/>
      <c r="Y13" s="11"/>
    </row>
    <row r="14" spans="2:25" ht="18.75" customHeight="1">
      <c r="B14" s="156"/>
      <c r="C14" s="7" t="s">
        <v>1970</v>
      </c>
      <c r="D14" s="7"/>
      <c r="E14" s="336" t="s">
        <v>1985</v>
      </c>
      <c r="F14" s="337"/>
      <c r="G14" s="337"/>
      <c r="H14" s="337"/>
      <c r="I14" s="337"/>
      <c r="J14" s="337"/>
      <c r="K14" s="337"/>
      <c r="L14" s="338"/>
      <c r="M14" s="159"/>
      <c r="O14" s="11"/>
      <c r="P14" s="11"/>
      <c r="Q14" s="11"/>
      <c r="R14" s="11"/>
      <c r="S14" s="11"/>
      <c r="T14" s="11"/>
      <c r="U14" s="11"/>
      <c r="V14" s="11"/>
      <c r="W14" s="11"/>
      <c r="X14" s="11"/>
      <c r="Y14" s="11"/>
    </row>
    <row r="15" spans="2:25" ht="18" customHeight="1">
      <c r="B15" s="156"/>
      <c r="C15" s="158"/>
      <c r="D15" s="158"/>
      <c r="E15" s="164"/>
      <c r="F15" s="164"/>
      <c r="G15" s="164"/>
      <c r="H15" s="164"/>
      <c r="I15" s="164"/>
      <c r="J15" s="164"/>
      <c r="K15" s="164"/>
      <c r="L15" s="164"/>
      <c r="M15" s="159"/>
      <c r="O15" s="11"/>
      <c r="P15" s="11"/>
      <c r="Q15" s="11"/>
      <c r="R15" s="11"/>
      <c r="S15" s="11"/>
      <c r="T15" s="11"/>
      <c r="U15" s="11"/>
      <c r="V15" s="11"/>
      <c r="W15" s="11"/>
      <c r="X15" s="11"/>
      <c r="Y15" s="11"/>
    </row>
    <row r="16" spans="2:25" ht="16.5" customHeight="1">
      <c r="B16" s="3"/>
      <c r="C16" s="16" t="s">
        <v>1969</v>
      </c>
      <c r="D16" s="16"/>
      <c r="E16" s="4"/>
      <c r="F16" s="4"/>
      <c r="G16" s="4"/>
      <c r="H16" s="4"/>
      <c r="I16" s="4"/>
      <c r="J16" s="4"/>
      <c r="K16" s="4"/>
      <c r="L16" s="4"/>
      <c r="M16" s="15"/>
      <c r="O16" s="11"/>
      <c r="P16" s="11"/>
      <c r="Q16" s="11"/>
      <c r="R16" s="11"/>
      <c r="S16" s="11"/>
      <c r="T16" s="11"/>
      <c r="U16" s="11"/>
      <c r="V16" s="11"/>
      <c r="W16" s="11"/>
      <c r="X16" s="11"/>
      <c r="Y16" s="11"/>
    </row>
    <row r="17" spans="2:25" ht="18.75" customHeight="1">
      <c r="B17" s="3"/>
      <c r="C17" s="4"/>
      <c r="D17" s="4"/>
      <c r="E17" s="5" t="s">
        <v>949</v>
      </c>
      <c r="F17" s="322" t="s">
        <v>950</v>
      </c>
      <c r="G17" s="322"/>
      <c r="H17" s="322"/>
      <c r="I17" s="322" t="s">
        <v>951</v>
      </c>
      <c r="J17" s="322"/>
      <c r="K17" s="322"/>
      <c r="L17" s="322"/>
      <c r="M17" s="166"/>
      <c r="O17" s="11"/>
      <c r="P17" s="11"/>
      <c r="Q17" s="11"/>
      <c r="R17" s="11"/>
      <c r="S17" s="11"/>
      <c r="T17" s="11"/>
      <c r="U17" s="11"/>
      <c r="V17" s="11"/>
      <c r="W17" s="11"/>
      <c r="X17" s="11"/>
      <c r="Y17" s="11"/>
    </row>
    <row r="18" spans="2:25" ht="17.25" customHeight="1">
      <c r="B18" s="3"/>
      <c r="C18" s="7" t="s">
        <v>1966</v>
      </c>
      <c r="D18" s="7"/>
      <c r="E18" s="6"/>
      <c r="F18" s="317" t="s">
        <v>1986</v>
      </c>
      <c r="G18" s="312"/>
      <c r="H18" s="312"/>
      <c r="I18" s="317" t="s">
        <v>1987</v>
      </c>
      <c r="J18" s="318"/>
      <c r="K18" s="318"/>
      <c r="L18" s="319"/>
      <c r="M18" s="166"/>
      <c r="N18" s="167"/>
      <c r="O18" s="11"/>
      <c r="P18" s="11"/>
      <c r="Q18" s="11"/>
      <c r="R18" s="11"/>
      <c r="S18" s="11"/>
      <c r="T18" s="11"/>
      <c r="U18" s="11"/>
      <c r="V18" s="11"/>
      <c r="W18" s="11"/>
      <c r="X18" s="11"/>
      <c r="Y18" s="11"/>
    </row>
    <row r="19" spans="2:25" ht="3" customHeight="1" hidden="1">
      <c r="B19" s="3"/>
      <c r="C19" s="4"/>
      <c r="D19" s="4"/>
      <c r="E19" s="4"/>
      <c r="F19" s="4"/>
      <c r="G19" s="4"/>
      <c r="H19" s="4"/>
      <c r="I19" s="4"/>
      <c r="J19" s="4"/>
      <c r="K19" s="4"/>
      <c r="L19" s="4"/>
      <c r="M19" s="15"/>
      <c r="O19" s="11"/>
      <c r="P19" s="11"/>
      <c r="Q19" s="11"/>
      <c r="R19" s="11"/>
      <c r="S19" s="11"/>
      <c r="T19" s="11"/>
      <c r="U19" s="11"/>
      <c r="V19" s="11"/>
      <c r="W19" s="11"/>
      <c r="X19" s="11"/>
      <c r="Y19" s="11"/>
    </row>
    <row r="20" spans="2:25" ht="18" customHeight="1">
      <c r="B20" s="3"/>
      <c r="C20" s="7" t="s">
        <v>1965</v>
      </c>
      <c r="D20" s="7"/>
      <c r="E20" s="311" t="s">
        <v>1993</v>
      </c>
      <c r="F20" s="312"/>
      <c r="G20" s="312"/>
      <c r="H20" s="312"/>
      <c r="I20" s="312"/>
      <c r="J20" s="312"/>
      <c r="K20" s="312"/>
      <c r="L20" s="313"/>
      <c r="M20" s="166"/>
      <c r="O20" s="11"/>
      <c r="P20" s="11"/>
      <c r="Q20" s="11"/>
      <c r="R20" s="11"/>
      <c r="S20" s="11"/>
      <c r="T20" s="11"/>
      <c r="U20" s="11"/>
      <c r="V20" s="11"/>
      <c r="W20" s="11"/>
      <c r="X20" s="11"/>
      <c r="Y20" s="11"/>
    </row>
    <row r="21" spans="2:25" ht="2.25" customHeight="1" hidden="1">
      <c r="B21" s="3"/>
      <c r="C21" s="7"/>
      <c r="D21" s="7"/>
      <c r="E21" s="8"/>
      <c r="F21" s="9"/>
      <c r="G21" s="9"/>
      <c r="H21" s="9"/>
      <c r="I21" s="9"/>
      <c r="J21" s="10"/>
      <c r="K21" s="10"/>
      <c r="L21" s="10"/>
      <c r="M21" s="15"/>
      <c r="O21" s="11"/>
      <c r="P21" s="11"/>
      <c r="Q21" s="11"/>
      <c r="R21" s="11"/>
      <c r="S21" s="11"/>
      <c r="T21" s="11"/>
      <c r="U21" s="11"/>
      <c r="V21" s="11"/>
      <c r="W21" s="11"/>
      <c r="X21" s="11"/>
      <c r="Y21" s="11"/>
    </row>
    <row r="22" spans="2:25" ht="18.75" customHeight="1">
      <c r="B22" s="3"/>
      <c r="C22" s="7" t="s">
        <v>1964</v>
      </c>
      <c r="D22" s="7"/>
      <c r="E22" s="329" t="s">
        <v>1988</v>
      </c>
      <c r="F22" s="318"/>
      <c r="G22" s="318"/>
      <c r="H22" s="318"/>
      <c r="I22" s="318"/>
      <c r="J22" s="318"/>
      <c r="K22" s="318"/>
      <c r="L22" s="319"/>
      <c r="M22" s="166"/>
      <c r="O22" s="11"/>
      <c r="P22" s="11"/>
      <c r="Q22" s="11"/>
      <c r="R22" s="11"/>
      <c r="S22" s="11"/>
      <c r="T22" s="11"/>
      <c r="U22" s="11"/>
      <c r="V22" s="11"/>
      <c r="W22" s="11"/>
      <c r="X22" s="11"/>
      <c r="Y22" s="11"/>
    </row>
    <row r="23" spans="2:25" ht="18.75" customHeight="1">
      <c r="B23" s="3"/>
      <c r="C23" s="7" t="s">
        <v>1968</v>
      </c>
      <c r="D23" s="7"/>
      <c r="E23" s="329" t="s">
        <v>1989</v>
      </c>
      <c r="F23" s="318"/>
      <c r="G23" s="318"/>
      <c r="H23" s="318"/>
      <c r="I23" s="318"/>
      <c r="J23" s="318"/>
      <c r="K23" s="318"/>
      <c r="L23" s="319"/>
      <c r="M23" s="166"/>
      <c r="O23" s="11"/>
      <c r="P23" s="11"/>
      <c r="Q23" s="11"/>
      <c r="R23" s="11"/>
      <c r="S23" s="11"/>
      <c r="T23" s="11"/>
      <c r="U23" s="11"/>
      <c r="V23" s="11"/>
      <c r="W23" s="11"/>
      <c r="X23" s="11"/>
      <c r="Y23" s="11"/>
    </row>
    <row r="24" spans="2:25" ht="25.5" customHeight="1">
      <c r="B24" s="3"/>
      <c r="C24" s="7"/>
      <c r="D24" s="7"/>
      <c r="E24" s="5" t="s">
        <v>1959</v>
      </c>
      <c r="F24" s="4"/>
      <c r="G24" s="5" t="s">
        <v>1958</v>
      </c>
      <c r="H24" s="4"/>
      <c r="I24" s="168"/>
      <c r="J24" s="168"/>
      <c r="K24" s="168"/>
      <c r="L24" s="168"/>
      <c r="M24" s="166"/>
      <c r="O24" s="11"/>
      <c r="P24" s="11"/>
      <c r="Q24" s="11"/>
      <c r="R24" s="11"/>
      <c r="S24" s="11"/>
      <c r="T24" s="11"/>
      <c r="U24" s="11"/>
      <c r="V24" s="11"/>
      <c r="W24" s="11"/>
      <c r="X24" s="11"/>
      <c r="Y24" s="11"/>
    </row>
    <row r="25" spans="2:25" ht="18.75" customHeight="1">
      <c r="B25" s="3"/>
      <c r="C25" s="7" t="s">
        <v>1963</v>
      </c>
      <c r="D25" s="7"/>
      <c r="E25" s="259">
        <v>371</v>
      </c>
      <c r="F25" s="330" t="s">
        <v>1990</v>
      </c>
      <c r="G25" s="321"/>
      <c r="H25" s="321"/>
      <c r="I25" s="168"/>
      <c r="J25" s="168"/>
      <c r="K25" s="168"/>
      <c r="L25" s="168"/>
      <c r="M25" s="166"/>
      <c r="O25" s="11"/>
      <c r="P25" s="11"/>
      <c r="Q25" s="11"/>
      <c r="R25" s="11"/>
      <c r="S25" s="11"/>
      <c r="T25" s="11"/>
      <c r="U25" s="11"/>
      <c r="V25" s="11"/>
      <c r="W25" s="11"/>
      <c r="X25" s="11"/>
      <c r="Y25" s="11"/>
    </row>
    <row r="26" spans="2:25" ht="18.75" customHeight="1">
      <c r="B26" s="3"/>
      <c r="C26" s="7" t="s">
        <v>1962</v>
      </c>
      <c r="D26" s="7"/>
      <c r="E26" s="259"/>
      <c r="F26" s="320"/>
      <c r="G26" s="321"/>
      <c r="H26" s="321"/>
      <c r="I26" s="168"/>
      <c r="J26" s="168"/>
      <c r="K26" s="168"/>
      <c r="L26" s="168"/>
      <c r="M26" s="166"/>
      <c r="O26" s="11"/>
      <c r="P26" s="11"/>
      <c r="Q26" s="11"/>
      <c r="R26" s="11"/>
      <c r="S26" s="11"/>
      <c r="T26" s="11"/>
      <c r="U26" s="11"/>
      <c r="V26" s="11"/>
      <c r="W26" s="11"/>
      <c r="X26" s="11"/>
      <c r="Y26" s="11"/>
    </row>
    <row r="27" spans="2:25" ht="18.75" customHeight="1">
      <c r="B27" s="3"/>
      <c r="C27" s="7"/>
      <c r="D27" s="7"/>
      <c r="E27" s="164"/>
      <c r="F27" s="168"/>
      <c r="G27" s="168"/>
      <c r="H27" s="168"/>
      <c r="I27" s="168"/>
      <c r="J27" s="168"/>
      <c r="K27" s="168"/>
      <c r="L27" s="168"/>
      <c r="M27" s="166"/>
      <c r="O27" s="11"/>
      <c r="P27" s="11"/>
      <c r="Q27" s="11"/>
      <c r="R27" s="11"/>
      <c r="S27" s="11"/>
      <c r="T27" s="11"/>
      <c r="U27" s="11"/>
      <c r="V27" s="11"/>
      <c r="W27" s="11"/>
      <c r="X27" s="11"/>
      <c r="Y27" s="11"/>
    </row>
    <row r="28" spans="2:25" ht="18.75" customHeight="1">
      <c r="B28" s="3"/>
      <c r="C28" s="16" t="s">
        <v>1967</v>
      </c>
      <c r="D28" s="16"/>
      <c r="E28" s="4"/>
      <c r="F28" s="4"/>
      <c r="G28" s="4"/>
      <c r="H28" s="4"/>
      <c r="I28" s="4"/>
      <c r="J28" s="4"/>
      <c r="K28" s="4"/>
      <c r="L28" s="4"/>
      <c r="M28" s="166"/>
      <c r="O28" s="11"/>
      <c r="P28" s="11"/>
      <c r="Q28" s="11"/>
      <c r="R28" s="11"/>
      <c r="S28" s="11"/>
      <c r="T28" s="11"/>
      <c r="U28" s="11"/>
      <c r="V28" s="11"/>
      <c r="W28" s="11"/>
      <c r="X28" s="11"/>
      <c r="Y28" s="11"/>
    </row>
    <row r="29" spans="2:25" ht="18.75" customHeight="1">
      <c r="B29" s="3"/>
      <c r="C29" s="4"/>
      <c r="D29" s="4"/>
      <c r="E29" s="5" t="s">
        <v>949</v>
      </c>
      <c r="F29" s="322" t="s">
        <v>950</v>
      </c>
      <c r="G29" s="322"/>
      <c r="H29" s="322"/>
      <c r="I29" s="322" t="s">
        <v>951</v>
      </c>
      <c r="J29" s="322"/>
      <c r="K29" s="322"/>
      <c r="L29" s="322"/>
      <c r="M29" s="166"/>
      <c r="O29" s="11"/>
      <c r="P29" s="11"/>
      <c r="Q29" s="11"/>
      <c r="R29" s="11"/>
      <c r="S29" s="11"/>
      <c r="T29" s="11"/>
      <c r="U29" s="11"/>
      <c r="V29" s="11"/>
      <c r="W29" s="11"/>
      <c r="X29" s="11"/>
      <c r="Y29" s="11"/>
    </row>
    <row r="30" spans="2:25" ht="18.75" customHeight="1">
      <c r="B30" s="3"/>
      <c r="C30" s="7" t="s">
        <v>1966</v>
      </c>
      <c r="D30" s="7"/>
      <c r="E30" s="6"/>
      <c r="F30" s="317" t="s">
        <v>1991</v>
      </c>
      <c r="G30" s="312"/>
      <c r="H30" s="312"/>
      <c r="I30" s="317" t="s">
        <v>1992</v>
      </c>
      <c r="J30" s="318"/>
      <c r="K30" s="318"/>
      <c r="L30" s="319"/>
      <c r="M30" s="166"/>
      <c r="O30" s="11"/>
      <c r="P30" s="11"/>
      <c r="Q30" s="11"/>
      <c r="R30" s="11"/>
      <c r="S30" s="11"/>
      <c r="T30" s="11"/>
      <c r="U30" s="11"/>
      <c r="V30" s="11"/>
      <c r="W30" s="11"/>
      <c r="X30" s="11"/>
      <c r="Y30" s="11"/>
    </row>
    <row r="31" spans="2:25" ht="18.75" customHeight="1">
      <c r="B31" s="3"/>
      <c r="C31" s="7" t="s">
        <v>1965</v>
      </c>
      <c r="D31" s="7"/>
      <c r="E31" s="311" t="s">
        <v>2019</v>
      </c>
      <c r="F31" s="312"/>
      <c r="G31" s="312"/>
      <c r="H31" s="312"/>
      <c r="I31" s="312"/>
      <c r="J31" s="312"/>
      <c r="K31" s="312"/>
      <c r="L31" s="313"/>
      <c r="M31" s="166"/>
      <c r="O31" s="11"/>
      <c r="P31" s="11"/>
      <c r="Q31" s="11"/>
      <c r="R31" s="11"/>
      <c r="S31" s="11"/>
      <c r="T31" s="11"/>
      <c r="U31" s="11"/>
      <c r="V31" s="11"/>
      <c r="W31" s="11"/>
      <c r="X31" s="11"/>
      <c r="Y31" s="11"/>
    </row>
    <row r="32" spans="2:25" ht="18.75" customHeight="1">
      <c r="B32" s="3"/>
      <c r="C32" s="7" t="s">
        <v>1964</v>
      </c>
      <c r="D32" s="7"/>
      <c r="E32" s="329" t="s">
        <v>1994</v>
      </c>
      <c r="F32" s="318"/>
      <c r="G32" s="318"/>
      <c r="H32" s="318"/>
      <c r="I32" s="318"/>
      <c r="J32" s="318"/>
      <c r="K32" s="318"/>
      <c r="L32" s="319"/>
      <c r="M32" s="166"/>
      <c r="O32" s="11"/>
      <c r="P32" s="11"/>
      <c r="Q32" s="11"/>
      <c r="R32" s="11"/>
      <c r="S32" s="11"/>
      <c r="T32" s="11"/>
      <c r="U32" s="11"/>
      <c r="V32" s="11"/>
      <c r="W32" s="11"/>
      <c r="X32" s="11"/>
      <c r="Y32" s="11"/>
    </row>
    <row r="33" spans="2:25" ht="27.75" customHeight="1">
      <c r="B33" s="3"/>
      <c r="C33" s="7"/>
      <c r="D33" s="7"/>
      <c r="E33" s="5" t="s">
        <v>1959</v>
      </c>
      <c r="F33" s="4"/>
      <c r="G33" s="5" t="s">
        <v>1958</v>
      </c>
      <c r="H33" s="4"/>
      <c r="I33" s="168"/>
      <c r="J33" s="168"/>
      <c r="K33" s="168"/>
      <c r="L33" s="168"/>
      <c r="M33" s="166"/>
      <c r="O33" s="11"/>
      <c r="P33" s="11"/>
      <c r="Q33" s="11"/>
      <c r="R33" s="11"/>
      <c r="S33" s="11"/>
      <c r="T33" s="11"/>
      <c r="U33" s="11"/>
      <c r="V33" s="11"/>
      <c r="W33" s="11"/>
      <c r="X33" s="11"/>
      <c r="Y33" s="11"/>
    </row>
    <row r="34" spans="2:25" ht="18.75" customHeight="1">
      <c r="B34" s="3"/>
      <c r="C34" s="7" t="s">
        <v>1963</v>
      </c>
      <c r="D34" s="7"/>
      <c r="E34" s="259">
        <v>371</v>
      </c>
      <c r="F34" s="320">
        <v>67026539</v>
      </c>
      <c r="G34" s="321"/>
      <c r="H34" s="321"/>
      <c r="I34" s="168"/>
      <c r="J34" s="168"/>
      <c r="K34" s="168"/>
      <c r="L34" s="168"/>
      <c r="M34" s="166"/>
      <c r="O34" s="11"/>
      <c r="P34" s="11"/>
      <c r="Q34" s="11"/>
      <c r="R34" s="11"/>
      <c r="S34" s="11"/>
      <c r="T34" s="11"/>
      <c r="U34" s="11"/>
      <c r="V34" s="11"/>
      <c r="W34" s="11"/>
      <c r="X34" s="11"/>
      <c r="Y34" s="11"/>
    </row>
    <row r="35" spans="2:25" ht="18.75" customHeight="1">
      <c r="B35" s="3"/>
      <c r="C35" s="7" t="s">
        <v>1962</v>
      </c>
      <c r="D35" s="7"/>
      <c r="E35" s="259"/>
      <c r="F35" s="320"/>
      <c r="G35" s="321"/>
      <c r="H35" s="321"/>
      <c r="I35" s="168"/>
      <c r="J35" s="168"/>
      <c r="K35" s="168"/>
      <c r="L35" s="168"/>
      <c r="M35" s="166"/>
      <c r="O35" s="11"/>
      <c r="P35" s="11"/>
      <c r="Q35" s="11"/>
      <c r="R35" s="11"/>
      <c r="S35" s="11"/>
      <c r="T35" s="11"/>
      <c r="U35" s="11"/>
      <c r="V35" s="11"/>
      <c r="W35" s="11"/>
      <c r="X35" s="11"/>
      <c r="Y35" s="11"/>
    </row>
    <row r="36" spans="2:25" ht="18.75" customHeight="1">
      <c r="B36" s="3"/>
      <c r="C36" s="7"/>
      <c r="D36" s="7"/>
      <c r="E36" s="18"/>
      <c r="F36" s="18"/>
      <c r="G36" s="18"/>
      <c r="H36" s="18"/>
      <c r="I36" s="4"/>
      <c r="J36" s="4"/>
      <c r="K36" s="4"/>
      <c r="L36" s="4"/>
      <c r="M36" s="15"/>
      <c r="O36" s="11"/>
      <c r="P36" s="11"/>
      <c r="Q36" s="11"/>
      <c r="R36" s="11"/>
      <c r="S36" s="11"/>
      <c r="T36" s="11"/>
      <c r="U36" s="11"/>
      <c r="V36" s="11"/>
      <c r="W36" s="11"/>
      <c r="X36" s="11"/>
      <c r="Y36" s="11"/>
    </row>
    <row r="37" spans="2:25" ht="18.75" customHeight="1">
      <c r="B37" s="3"/>
      <c r="C37" s="16" t="s">
        <v>1961</v>
      </c>
      <c r="D37" s="16"/>
      <c r="E37" s="17"/>
      <c r="F37" s="18"/>
      <c r="G37" s="18"/>
      <c r="H37" s="18"/>
      <c r="I37" s="18"/>
      <c r="J37" s="18"/>
      <c r="K37" s="18"/>
      <c r="L37" s="18"/>
      <c r="M37" s="15"/>
      <c r="O37" s="11"/>
      <c r="P37" s="11"/>
      <c r="Q37" s="11"/>
      <c r="R37" s="11"/>
      <c r="S37" s="11"/>
      <c r="T37" s="11"/>
      <c r="U37" s="11"/>
      <c r="V37" s="11"/>
      <c r="W37" s="11"/>
      <c r="X37" s="11"/>
      <c r="Y37" s="11"/>
    </row>
    <row r="38" spans="2:25" ht="18.75" customHeight="1">
      <c r="B38" s="3"/>
      <c r="C38" s="7" t="s">
        <v>1954</v>
      </c>
      <c r="D38" s="7"/>
      <c r="E38" s="311" t="s">
        <v>1997</v>
      </c>
      <c r="F38" s="312"/>
      <c r="G38" s="312"/>
      <c r="H38" s="312"/>
      <c r="I38" s="312"/>
      <c r="J38" s="312"/>
      <c r="K38" s="312"/>
      <c r="L38" s="313"/>
      <c r="M38" s="166"/>
      <c r="O38" s="11"/>
      <c r="P38" s="11"/>
      <c r="Q38" s="11"/>
      <c r="R38" s="11"/>
      <c r="S38" s="11"/>
      <c r="T38" s="11"/>
      <c r="U38" s="11"/>
      <c r="V38" s="11"/>
      <c r="W38" s="11"/>
      <c r="X38" s="11"/>
      <c r="Y38" s="11"/>
    </row>
    <row r="39" spans="2:25" ht="18.75" customHeight="1">
      <c r="B39" s="3"/>
      <c r="C39" s="7" t="s">
        <v>1953</v>
      </c>
      <c r="D39" s="7"/>
      <c r="E39" s="311"/>
      <c r="F39" s="312"/>
      <c r="G39" s="312"/>
      <c r="H39" s="312"/>
      <c r="I39" s="312"/>
      <c r="J39" s="312"/>
      <c r="K39" s="312"/>
      <c r="L39" s="313"/>
      <c r="M39" s="166"/>
      <c r="O39" s="11"/>
      <c r="P39" s="11"/>
      <c r="Q39" s="11"/>
      <c r="R39" s="11"/>
      <c r="S39" s="11"/>
      <c r="T39" s="11"/>
      <c r="U39" s="11"/>
      <c r="V39" s="11"/>
      <c r="W39" s="11"/>
      <c r="X39" s="11"/>
      <c r="Y39" s="11"/>
    </row>
    <row r="40" spans="2:25" ht="18.75" customHeight="1">
      <c r="B40" s="3"/>
      <c r="C40" s="7" t="s">
        <v>1952</v>
      </c>
      <c r="D40" s="7"/>
      <c r="E40" s="311" t="s">
        <v>1995</v>
      </c>
      <c r="F40" s="312"/>
      <c r="G40" s="312"/>
      <c r="H40" s="312"/>
      <c r="I40" s="312"/>
      <c r="J40" s="312"/>
      <c r="K40" s="312"/>
      <c r="L40" s="313"/>
      <c r="M40" s="166"/>
      <c r="O40" s="11"/>
      <c r="P40" s="11"/>
      <c r="Q40" s="11"/>
      <c r="R40" s="11"/>
      <c r="S40" s="11"/>
      <c r="T40" s="11"/>
      <c r="U40" s="11"/>
      <c r="V40" s="11"/>
      <c r="W40" s="11"/>
      <c r="X40" s="11"/>
      <c r="Y40" s="11"/>
    </row>
    <row r="41" spans="2:25" ht="18.75" customHeight="1">
      <c r="B41" s="3"/>
      <c r="C41" s="7" t="s">
        <v>1951</v>
      </c>
      <c r="D41" s="7"/>
      <c r="E41" s="311" t="s">
        <v>1996</v>
      </c>
      <c r="F41" s="312"/>
      <c r="G41" s="312"/>
      <c r="H41" s="312"/>
      <c r="I41" s="312"/>
      <c r="J41" s="312"/>
      <c r="K41" s="312"/>
      <c r="L41" s="313"/>
      <c r="M41" s="166"/>
      <c r="O41" s="11"/>
      <c r="P41" s="11"/>
      <c r="Q41" s="11"/>
      <c r="R41" s="11"/>
      <c r="S41" s="11"/>
      <c r="T41" s="11"/>
      <c r="U41" s="11"/>
      <c r="V41" s="11"/>
      <c r="W41" s="11"/>
      <c r="X41" s="11"/>
      <c r="Y41" s="11"/>
    </row>
    <row r="42" spans="2:25" ht="18.75" customHeight="1">
      <c r="B42" s="3"/>
      <c r="C42" s="7" t="s">
        <v>1950</v>
      </c>
      <c r="D42" s="7"/>
      <c r="E42" s="311" t="s">
        <v>1982</v>
      </c>
      <c r="F42" s="334"/>
      <c r="G42" s="334"/>
      <c r="H42" s="335"/>
      <c r="I42" s="19"/>
      <c r="J42" s="20"/>
      <c r="K42" s="21"/>
      <c r="L42" s="22"/>
      <c r="M42" s="166"/>
      <c r="O42" s="11"/>
      <c r="P42" s="11"/>
      <c r="Q42" s="11"/>
      <c r="R42" s="11"/>
      <c r="S42" s="11"/>
      <c r="T42" s="11"/>
      <c r="U42" s="11"/>
      <c r="V42" s="11"/>
      <c r="W42" s="11"/>
      <c r="X42" s="11"/>
      <c r="Y42" s="11"/>
    </row>
    <row r="43" spans="2:25" ht="26.25" customHeight="1">
      <c r="B43" s="3"/>
      <c r="C43" s="23"/>
      <c r="D43" s="23"/>
      <c r="E43" s="17"/>
      <c r="F43" s="4"/>
      <c r="G43" s="4"/>
      <c r="H43" s="4"/>
      <c r="I43" s="4"/>
      <c r="J43" s="4"/>
      <c r="K43" s="4"/>
      <c r="L43" s="4"/>
      <c r="M43" s="15"/>
      <c r="O43" s="11"/>
      <c r="P43" s="11"/>
      <c r="Q43" s="11"/>
      <c r="R43" s="11"/>
      <c r="S43" s="11"/>
      <c r="T43" s="11"/>
      <c r="U43" s="11"/>
      <c r="V43" s="11"/>
      <c r="W43" s="11"/>
      <c r="X43" s="11"/>
      <c r="Y43" s="11"/>
    </row>
    <row r="44" spans="2:25" ht="18.75" customHeight="1">
      <c r="B44" s="3"/>
      <c r="C44" s="7" t="s">
        <v>1960</v>
      </c>
      <c r="D44" s="7"/>
      <c r="E44" s="333" t="s">
        <v>1998</v>
      </c>
      <c r="F44" s="334"/>
      <c r="G44" s="334"/>
      <c r="H44" s="334"/>
      <c r="I44" s="334"/>
      <c r="J44" s="334"/>
      <c r="K44" s="334"/>
      <c r="L44" s="335"/>
      <c r="M44" s="166"/>
      <c r="O44" s="11"/>
      <c r="P44" s="11"/>
      <c r="Q44" s="11"/>
      <c r="R44" s="11"/>
      <c r="S44" s="11"/>
      <c r="T44" s="11"/>
      <c r="U44" s="11"/>
      <c r="V44" s="11"/>
      <c r="W44" s="11"/>
      <c r="X44" s="11"/>
      <c r="Y44" s="11"/>
    </row>
    <row r="45" spans="2:25" ht="9.75" customHeight="1">
      <c r="B45" s="3"/>
      <c r="C45" s="7"/>
      <c r="D45" s="7"/>
      <c r="E45" s="4"/>
      <c r="F45" s="4"/>
      <c r="G45" s="4"/>
      <c r="H45" s="4"/>
      <c r="I45" s="4"/>
      <c r="J45" s="4"/>
      <c r="K45" s="24"/>
      <c r="L45" s="24"/>
      <c r="M45" s="166"/>
      <c r="O45" s="11"/>
      <c r="P45" s="11"/>
      <c r="Q45" s="11"/>
      <c r="R45" s="11"/>
      <c r="S45" s="11"/>
      <c r="T45" s="11"/>
      <c r="U45" s="11"/>
      <c r="V45" s="11"/>
      <c r="W45" s="11"/>
      <c r="X45" s="11"/>
      <c r="Y45" s="11"/>
    </row>
    <row r="46" spans="2:25" ht="27.75" customHeight="1">
      <c r="B46" s="3"/>
      <c r="C46" s="7"/>
      <c r="D46" s="7"/>
      <c r="E46" s="5" t="s">
        <v>1959</v>
      </c>
      <c r="F46" s="4"/>
      <c r="G46" s="5" t="s">
        <v>1958</v>
      </c>
      <c r="H46" s="4"/>
      <c r="I46" s="4"/>
      <c r="J46" s="4"/>
      <c r="K46" s="24"/>
      <c r="L46" s="24"/>
      <c r="M46" s="166"/>
      <c r="O46" s="11"/>
      <c r="P46" s="11"/>
      <c r="Q46" s="11"/>
      <c r="R46" s="11"/>
      <c r="S46" s="11"/>
      <c r="T46" s="11"/>
      <c r="U46" s="11"/>
      <c r="V46" s="11"/>
      <c r="W46" s="11"/>
      <c r="X46" s="11"/>
      <c r="Y46" s="11"/>
    </row>
    <row r="47" spans="2:25" ht="18.75" customHeight="1">
      <c r="B47" s="3"/>
      <c r="C47" s="7" t="s">
        <v>1957</v>
      </c>
      <c r="D47" s="7"/>
      <c r="E47" s="259">
        <v>371</v>
      </c>
      <c r="F47" s="320">
        <v>67026500</v>
      </c>
      <c r="G47" s="321"/>
      <c r="H47" s="321"/>
      <c r="I47" s="168"/>
      <c r="J47" s="168"/>
      <c r="K47" s="168"/>
      <c r="L47" s="168"/>
      <c r="M47" s="166"/>
      <c r="O47" s="11"/>
      <c r="P47" s="11"/>
      <c r="Q47" s="11"/>
      <c r="R47" s="11"/>
      <c r="S47" s="11"/>
      <c r="T47" s="11"/>
      <c r="U47" s="11"/>
      <c r="V47" s="11"/>
      <c r="W47" s="11"/>
      <c r="X47" s="11"/>
      <c r="Y47" s="11"/>
    </row>
    <row r="48" spans="2:25" ht="18.75" customHeight="1">
      <c r="B48" s="3"/>
      <c r="C48" s="7" t="s">
        <v>1956</v>
      </c>
      <c r="D48" s="7"/>
      <c r="E48" s="259">
        <v>371</v>
      </c>
      <c r="F48" s="320">
        <v>67820442</v>
      </c>
      <c r="G48" s="321"/>
      <c r="H48" s="321"/>
      <c r="I48" s="168"/>
      <c r="J48" s="168"/>
      <c r="K48" s="168"/>
      <c r="L48" s="168"/>
      <c r="M48" s="166"/>
      <c r="O48" s="11"/>
      <c r="P48" s="11"/>
      <c r="Q48" s="11"/>
      <c r="R48" s="11"/>
      <c r="S48" s="11"/>
      <c r="T48" s="11"/>
      <c r="U48" s="11"/>
      <c r="V48" s="11"/>
      <c r="W48" s="11"/>
      <c r="X48" s="11"/>
      <c r="Y48" s="11"/>
    </row>
    <row r="49" spans="2:25" ht="18.75" customHeight="1">
      <c r="B49" s="3"/>
      <c r="C49" s="4"/>
      <c r="D49" s="4"/>
      <c r="E49" s="17"/>
      <c r="F49" s="4"/>
      <c r="G49" s="4"/>
      <c r="H49" s="4"/>
      <c r="I49" s="4"/>
      <c r="J49" s="4"/>
      <c r="K49" s="4"/>
      <c r="L49" s="4"/>
      <c r="M49" s="15"/>
      <c r="O49" s="11"/>
      <c r="P49" s="11"/>
      <c r="Q49" s="11"/>
      <c r="R49" s="11"/>
      <c r="S49" s="11"/>
      <c r="T49" s="11"/>
      <c r="U49" s="11"/>
      <c r="V49" s="11"/>
      <c r="W49" s="11"/>
      <c r="X49" s="11"/>
      <c r="Y49" s="11"/>
    </row>
    <row r="50" spans="2:25" ht="18.75" customHeight="1">
      <c r="B50" s="3"/>
      <c r="C50" s="16" t="s">
        <v>1955</v>
      </c>
      <c r="D50" s="16"/>
      <c r="E50" s="4"/>
      <c r="F50" s="4"/>
      <c r="G50" s="4"/>
      <c r="H50" s="4"/>
      <c r="I50" s="4"/>
      <c r="J50" s="4"/>
      <c r="K50" s="4"/>
      <c r="L50" s="4"/>
      <c r="M50" s="15"/>
      <c r="O50" s="11"/>
      <c r="P50" s="11"/>
      <c r="Q50" s="11"/>
      <c r="R50" s="11"/>
      <c r="S50" s="11"/>
      <c r="T50" s="11"/>
      <c r="U50" s="11"/>
      <c r="V50" s="11"/>
      <c r="W50" s="11"/>
      <c r="X50" s="11"/>
      <c r="Y50" s="11"/>
    </row>
    <row r="51" spans="2:13" ht="18.75" customHeight="1">
      <c r="B51" s="3"/>
      <c r="C51" s="7" t="s">
        <v>1954</v>
      </c>
      <c r="D51" s="7"/>
      <c r="E51" s="311" t="s">
        <v>1999</v>
      </c>
      <c r="F51" s="312"/>
      <c r="G51" s="312"/>
      <c r="H51" s="312"/>
      <c r="I51" s="312"/>
      <c r="J51" s="312"/>
      <c r="K51" s="312"/>
      <c r="L51" s="313"/>
      <c r="M51" s="166"/>
    </row>
    <row r="52" spans="2:25" ht="18.75" customHeight="1">
      <c r="B52" s="3"/>
      <c r="C52" s="7" t="s">
        <v>1953</v>
      </c>
      <c r="D52" s="7"/>
      <c r="E52" s="311"/>
      <c r="F52" s="312"/>
      <c r="G52" s="312"/>
      <c r="H52" s="312"/>
      <c r="I52" s="312"/>
      <c r="J52" s="312"/>
      <c r="K52" s="312"/>
      <c r="L52" s="313"/>
      <c r="M52" s="166"/>
      <c r="O52" s="11"/>
      <c r="P52" s="11"/>
      <c r="Q52" s="11"/>
      <c r="R52" s="11"/>
      <c r="S52" s="11"/>
      <c r="T52" s="11"/>
      <c r="U52" s="11"/>
      <c r="V52" s="11"/>
      <c r="W52" s="11"/>
      <c r="X52" s="11"/>
      <c r="Y52" s="11"/>
    </row>
    <row r="53" spans="2:25" ht="18.75" customHeight="1">
      <c r="B53" s="3"/>
      <c r="C53" s="7" t="s">
        <v>1952</v>
      </c>
      <c r="D53" s="7"/>
      <c r="E53" s="311"/>
      <c r="F53" s="312"/>
      <c r="G53" s="312"/>
      <c r="H53" s="312"/>
      <c r="I53" s="312"/>
      <c r="J53" s="312"/>
      <c r="K53" s="312"/>
      <c r="L53" s="313"/>
      <c r="M53" s="166"/>
      <c r="O53" s="11"/>
      <c r="P53" s="11"/>
      <c r="Q53" s="11"/>
      <c r="R53" s="11"/>
      <c r="S53" s="11"/>
      <c r="T53" s="11"/>
      <c r="U53" s="11"/>
      <c r="V53" s="11"/>
      <c r="W53" s="11"/>
      <c r="X53" s="11"/>
      <c r="Y53" s="11"/>
    </row>
    <row r="54" spans="2:25" ht="18.75" customHeight="1">
      <c r="B54" s="3"/>
      <c r="C54" s="7" t="s">
        <v>1951</v>
      </c>
      <c r="D54" s="7"/>
      <c r="E54" s="311"/>
      <c r="F54" s="312"/>
      <c r="G54" s="312"/>
      <c r="H54" s="312"/>
      <c r="I54" s="312"/>
      <c r="J54" s="312"/>
      <c r="K54" s="312"/>
      <c r="L54" s="313"/>
      <c r="M54" s="166"/>
      <c r="O54" s="11"/>
      <c r="P54" s="11"/>
      <c r="Q54" s="11"/>
      <c r="R54" s="11"/>
      <c r="S54" s="11"/>
      <c r="T54" s="11"/>
      <c r="U54" s="11"/>
      <c r="V54" s="11"/>
      <c r="W54" s="11"/>
      <c r="X54" s="11"/>
      <c r="Y54" s="11"/>
    </row>
    <row r="55" spans="2:25" ht="18.75" customHeight="1">
      <c r="B55" s="3"/>
      <c r="C55" s="7" t="s">
        <v>1950</v>
      </c>
      <c r="D55" s="7"/>
      <c r="E55" s="311"/>
      <c r="F55" s="318"/>
      <c r="G55" s="318"/>
      <c r="H55" s="318"/>
      <c r="I55" s="319"/>
      <c r="J55" s="22"/>
      <c r="K55" s="22"/>
      <c r="L55" s="22"/>
      <c r="M55" s="166"/>
      <c r="O55" s="11"/>
      <c r="P55" s="11"/>
      <c r="Q55" s="11"/>
      <c r="R55" s="11"/>
      <c r="S55" s="11"/>
      <c r="T55" s="11"/>
      <c r="U55" s="11"/>
      <c r="V55" s="11"/>
      <c r="W55" s="11"/>
      <c r="X55" s="11"/>
      <c r="Y55" s="11"/>
    </row>
    <row r="56" spans="2:25" ht="21" customHeight="1">
      <c r="B56" s="169"/>
      <c r="C56" s="170"/>
      <c r="D56" s="170"/>
      <c r="E56" s="170"/>
      <c r="F56" s="170"/>
      <c r="G56" s="170"/>
      <c r="H56" s="170"/>
      <c r="I56" s="170"/>
      <c r="J56" s="170"/>
      <c r="K56" s="10"/>
      <c r="L56" s="10"/>
      <c r="M56" s="171"/>
      <c r="O56" s="11"/>
      <c r="P56" s="11"/>
      <c r="Q56" s="11"/>
      <c r="R56" s="11"/>
      <c r="S56" s="11"/>
      <c r="T56" s="11"/>
      <c r="U56" s="11"/>
      <c r="V56" s="11"/>
      <c r="W56" s="11"/>
      <c r="X56" s="11"/>
      <c r="Y56" s="11"/>
    </row>
  </sheetData>
  <sheetProtection selectLockedCells="1"/>
  <mergeCells count="35">
    <mergeCell ref="E55:I55"/>
    <mergeCell ref="E53:L53"/>
    <mergeCell ref="E52:L52"/>
    <mergeCell ref="F47:H47"/>
    <mergeCell ref="F48:H48"/>
    <mergeCell ref="E54:L54"/>
    <mergeCell ref="E51:L51"/>
    <mergeCell ref="C1:M1"/>
    <mergeCell ref="E44:L44"/>
    <mergeCell ref="F35:H35"/>
    <mergeCell ref="E14:L14"/>
    <mergeCell ref="F18:H18"/>
    <mergeCell ref="E22:L22"/>
    <mergeCell ref="E42:H42"/>
    <mergeCell ref="I18:L18"/>
    <mergeCell ref="E40:L40"/>
    <mergeCell ref="F26:H26"/>
    <mergeCell ref="E31:L31"/>
    <mergeCell ref="E32:L32"/>
    <mergeCell ref="E39:L39"/>
    <mergeCell ref="E23:L23"/>
    <mergeCell ref="E11:L12"/>
    <mergeCell ref="F30:H30"/>
    <mergeCell ref="F25:H25"/>
    <mergeCell ref="F29:H29"/>
    <mergeCell ref="E41:L41"/>
    <mergeCell ref="E5:L5"/>
    <mergeCell ref="I30:L30"/>
    <mergeCell ref="F34:H34"/>
    <mergeCell ref="I29:L29"/>
    <mergeCell ref="E8:L9"/>
    <mergeCell ref="E20:L20"/>
    <mergeCell ref="I17:L17"/>
    <mergeCell ref="F17:H17"/>
    <mergeCell ref="E38:L38"/>
  </mergeCells>
  <conditionalFormatting sqref="E27:H27 I32:L36 E32:H32 I22:L27 E22:H23">
    <cfRule type="expression" priority="1" dxfId="0" stopIfTrue="1">
      <formula>#REF!</formula>
    </cfRule>
  </conditionalFormatting>
  <dataValidations count="6">
    <dataValidation type="list" allowBlank="1" showInputMessage="1" showErrorMessage="1" sqref="E14:L14">
      <formula1>type_entities</formula1>
    </dataValidation>
    <dataValidation type="list" allowBlank="1" showInputMessage="1" showErrorMessage="1" sqref="E5:L5">
      <formula1>contact_type</formula1>
    </dataValidation>
    <dataValidation type="list" allowBlank="1" showInputMessage="1" showErrorMessage="1" sqref="E21">
      <formula1>#REF!</formula1>
    </dataValidation>
    <dataValidation type="list" allowBlank="1" showInputMessage="1" showErrorMessage="1" sqref="E30 E18">
      <formula1>salutation</formula1>
    </dataValidation>
    <dataValidation type="whole" allowBlank="1" showInputMessage="1" showErrorMessage="1" error="Please enter a valid international country code" sqref="E47:E48 E25:E26 E34:E36">
      <formula1>1</formula1>
      <formula2>2000</formula2>
    </dataValidation>
    <dataValidation type="list" allowBlank="1" showInputMessage="1" showErrorMessage="1" sqref="E42:H42 E55:I55">
      <formula1>Countries</formula1>
    </dataValidation>
  </dataValidations>
  <hyperlinks>
    <hyperlink ref="E22" r:id="rId1" display="vija.geme@varam.gov.lv"/>
    <hyperlink ref="E23" r:id="rId2" display="pasts@varam.gov.lv"/>
    <hyperlink ref="E32" r:id="rId3" display="arina.andreicika@varam.gov.lv"/>
    <hyperlink ref="E44" r:id="rId4" display="http://www.varam.gov.lv"/>
  </hyperlinks>
  <printOptions horizontalCentered="1"/>
  <pageMargins left="0.25" right="0.25" top="0.75" bottom="0.75" header="0.3" footer="0.3"/>
  <pageSetup horizontalDpi="300" verticalDpi="300" orientation="portrait" paperSize="9" scale="61" r:id="rId8"/>
  <headerFooter alignWithMargins="0">
    <oddHeader>&amp;RPielikuma 9.pielikums
Ministru kabineta
2012. gada ..................
rīkojumam Nr. ...........
</oddHeader>
    <oddFooter>&amp;LVARAMRikp_9_190112_EEZ_LV02&amp;CPage &amp;P</oddFooter>
  </headerFooter>
  <drawing r:id="rId7"/>
  <legacyDrawing r:id="rId6"/>
</worksheet>
</file>

<file path=xl/worksheets/sheet10.xml><?xml version="1.0" encoding="utf-8"?>
<worksheet xmlns="http://schemas.openxmlformats.org/spreadsheetml/2006/main" xmlns:r="http://schemas.openxmlformats.org/officeDocument/2006/relationships">
  <sheetPr codeName="Sheet12"/>
  <dimension ref="A1:BP84"/>
  <sheetViews>
    <sheetView zoomScalePageLayoutView="0" workbookViewId="0" topLeftCell="A1">
      <selection activeCell="A1" sqref="A1"/>
    </sheetView>
  </sheetViews>
  <sheetFormatPr defaultColWidth="4.421875" defaultRowHeight="12.75"/>
  <cols>
    <col min="1" max="1" width="4.421875" style="43" customWidth="1"/>
    <col min="2" max="2" width="16.57421875" style="43" customWidth="1"/>
    <col min="3" max="6" width="4.421875" style="43" customWidth="1"/>
    <col min="7" max="8" width="4.421875" style="45" customWidth="1"/>
    <col min="9" max="16384" width="4.421875" style="43" customWidth="1"/>
  </cols>
  <sheetData>
    <row r="1" ht="11.25">
      <c r="A1" s="44" t="e">
        <f>IF('Statistical attachment'!#REF!&lt;&gt;"",HLOOKUP('Statistical attachment'!#REF!,Constants!A1:BP20,4),0)</f>
        <v>#REF!</v>
      </c>
    </row>
    <row r="2" spans="1:68" ht="11.25">
      <c r="A2" s="43">
        <v>0</v>
      </c>
      <c r="B2" s="43">
        <v>0</v>
      </c>
      <c r="C2" s="43">
        <v>1</v>
      </c>
      <c r="D2" s="43">
        <v>2</v>
      </c>
      <c r="E2" s="43">
        <v>3</v>
      </c>
      <c r="F2" s="43">
        <v>4</v>
      </c>
      <c r="G2" s="43">
        <v>5</v>
      </c>
      <c r="H2" s="43">
        <v>6</v>
      </c>
      <c r="I2" s="43">
        <v>7</v>
      </c>
      <c r="J2" s="43">
        <v>8</v>
      </c>
      <c r="K2" s="43">
        <v>9</v>
      </c>
      <c r="L2" s="43">
        <v>10</v>
      </c>
      <c r="M2" s="43">
        <v>11</v>
      </c>
      <c r="N2" s="43">
        <v>12</v>
      </c>
      <c r="O2" s="43">
        <v>13</v>
      </c>
      <c r="P2" s="43">
        <v>14</v>
      </c>
      <c r="Q2" s="43">
        <v>15</v>
      </c>
      <c r="R2" s="43">
        <v>16</v>
      </c>
      <c r="S2" s="43">
        <v>17</v>
      </c>
      <c r="T2" s="43">
        <v>18</v>
      </c>
      <c r="U2" s="43">
        <v>19</v>
      </c>
      <c r="V2" s="43">
        <v>20</v>
      </c>
      <c r="W2" s="43">
        <v>21</v>
      </c>
      <c r="X2" s="43">
        <v>22</v>
      </c>
      <c r="Y2" s="43">
        <v>23</v>
      </c>
      <c r="Z2" s="43">
        <v>24</v>
      </c>
      <c r="AA2" s="43">
        <v>25</v>
      </c>
      <c r="AB2" s="43">
        <v>26</v>
      </c>
      <c r="AC2" s="43">
        <v>27</v>
      </c>
      <c r="AD2" s="43">
        <v>28</v>
      </c>
      <c r="AE2" s="43">
        <v>29</v>
      </c>
      <c r="AF2" s="43">
        <v>30</v>
      </c>
      <c r="AG2" s="43">
        <v>31</v>
      </c>
      <c r="AH2" s="43">
        <v>32</v>
      </c>
      <c r="AI2" s="43">
        <v>33</v>
      </c>
      <c r="AJ2" s="43">
        <v>34</v>
      </c>
      <c r="AK2" s="43">
        <v>35</v>
      </c>
      <c r="AL2" s="43">
        <v>36</v>
      </c>
      <c r="AM2" s="43">
        <v>37</v>
      </c>
      <c r="AN2" s="43">
        <v>38</v>
      </c>
      <c r="AO2" s="43">
        <v>39</v>
      </c>
      <c r="AP2" s="43">
        <v>40</v>
      </c>
      <c r="AQ2" s="43">
        <v>41</v>
      </c>
      <c r="AR2" s="43">
        <v>42</v>
      </c>
      <c r="AS2" s="43">
        <v>43</v>
      </c>
      <c r="AT2" s="43">
        <v>44</v>
      </c>
      <c r="AU2" s="43">
        <v>45</v>
      </c>
      <c r="AV2" s="43">
        <v>46</v>
      </c>
      <c r="AW2" s="43">
        <v>47</v>
      </c>
      <c r="AX2" s="43">
        <v>48</v>
      </c>
      <c r="AY2" s="43">
        <v>49</v>
      </c>
      <c r="AZ2" s="43">
        <v>50</v>
      </c>
      <c r="BA2" s="43">
        <v>51</v>
      </c>
      <c r="BB2" s="43">
        <v>52</v>
      </c>
      <c r="BC2" s="43">
        <v>53</v>
      </c>
      <c r="BD2" s="43">
        <v>54</v>
      </c>
      <c r="BE2" s="43">
        <v>55</v>
      </c>
      <c r="BF2" s="43">
        <v>56</v>
      </c>
      <c r="BG2" s="43">
        <v>57</v>
      </c>
      <c r="BH2" s="43">
        <v>58</v>
      </c>
      <c r="BI2" s="43">
        <v>59</v>
      </c>
      <c r="BJ2" s="43">
        <v>60</v>
      </c>
      <c r="BK2" s="43">
        <v>61</v>
      </c>
      <c r="BL2" s="43">
        <v>62</v>
      </c>
      <c r="BM2" s="43">
        <v>63</v>
      </c>
      <c r="BN2" s="43">
        <v>64</v>
      </c>
      <c r="BO2" s="43">
        <v>65</v>
      </c>
      <c r="BP2" s="43">
        <v>66</v>
      </c>
    </row>
    <row r="3" spans="1:68" ht="11.25">
      <c r="A3" s="46"/>
      <c r="B3" s="46" t="s">
        <v>1076</v>
      </c>
      <c r="C3" s="46"/>
      <c r="D3" s="46"/>
      <c r="E3" s="46" t="s">
        <v>1076</v>
      </c>
      <c r="F3" s="46" t="s">
        <v>1076</v>
      </c>
      <c r="G3" s="46" t="s">
        <v>1076</v>
      </c>
      <c r="H3" s="46" t="s">
        <v>1076</v>
      </c>
      <c r="I3" s="46" t="s">
        <v>1076</v>
      </c>
      <c r="J3" s="46" t="s">
        <v>1076</v>
      </c>
      <c r="K3" s="46" t="s">
        <v>1076</v>
      </c>
      <c r="L3" s="46" t="s">
        <v>1076</v>
      </c>
      <c r="M3" s="46" t="s">
        <v>1076</v>
      </c>
      <c r="N3" s="46" t="s">
        <v>1076</v>
      </c>
      <c r="O3" s="46" t="s">
        <v>1076</v>
      </c>
      <c r="P3" s="46" t="s">
        <v>1076</v>
      </c>
      <c r="Q3" s="46" t="s">
        <v>1076</v>
      </c>
      <c r="R3" s="46" t="s">
        <v>1076</v>
      </c>
      <c r="S3" s="46" t="s">
        <v>1076</v>
      </c>
      <c r="T3" s="46" t="s">
        <v>1076</v>
      </c>
      <c r="U3" s="46" t="s">
        <v>1076</v>
      </c>
      <c r="V3" s="46" t="s">
        <v>1076</v>
      </c>
      <c r="W3" s="46" t="s">
        <v>1076</v>
      </c>
      <c r="X3" s="46" t="s">
        <v>1076</v>
      </c>
      <c r="Y3" s="46" t="s">
        <v>1076</v>
      </c>
      <c r="Z3" s="46" t="s">
        <v>1076</v>
      </c>
      <c r="AA3" s="46" t="s">
        <v>1076</v>
      </c>
      <c r="AB3" s="46" t="s">
        <v>1076</v>
      </c>
      <c r="AC3" s="46" t="s">
        <v>1076</v>
      </c>
      <c r="AD3" s="46" t="s">
        <v>1076</v>
      </c>
      <c r="AE3" s="46" t="s">
        <v>1076</v>
      </c>
      <c r="AF3" s="46" t="s">
        <v>1076</v>
      </c>
      <c r="AG3" s="46" t="s">
        <v>1076</v>
      </c>
      <c r="AH3" s="46" t="s">
        <v>1076</v>
      </c>
      <c r="AI3" s="46" t="s">
        <v>1076</v>
      </c>
      <c r="AJ3" s="46" t="s">
        <v>1076</v>
      </c>
      <c r="AK3" s="46" t="s">
        <v>1076</v>
      </c>
      <c r="AL3" s="46" t="s">
        <v>1076</v>
      </c>
      <c r="AM3" s="46" t="s">
        <v>1076</v>
      </c>
      <c r="AN3" s="46" t="s">
        <v>1076</v>
      </c>
      <c r="AO3" s="46" t="s">
        <v>1076</v>
      </c>
      <c r="AP3" s="46" t="s">
        <v>1076</v>
      </c>
      <c r="AQ3" s="46" t="s">
        <v>1076</v>
      </c>
      <c r="AR3" s="46" t="s">
        <v>1076</v>
      </c>
      <c r="AS3" s="46" t="s">
        <v>1076</v>
      </c>
      <c r="AT3" s="46" t="s">
        <v>1076</v>
      </c>
      <c r="AU3" s="46" t="s">
        <v>1076</v>
      </c>
      <c r="AV3" s="46" t="s">
        <v>1076</v>
      </c>
      <c r="AW3" s="46" t="s">
        <v>1076</v>
      </c>
      <c r="AX3" s="46" t="s">
        <v>1076</v>
      </c>
      <c r="AY3" s="46" t="s">
        <v>1076</v>
      </c>
      <c r="AZ3" s="46" t="s">
        <v>1076</v>
      </c>
      <c r="BA3" s="46" t="s">
        <v>1076</v>
      </c>
      <c r="BB3" s="46" t="s">
        <v>1076</v>
      </c>
      <c r="BC3" s="46" t="s">
        <v>1076</v>
      </c>
      <c r="BD3" s="46" t="s">
        <v>1076</v>
      </c>
      <c r="BE3" s="46" t="s">
        <v>1076</v>
      </c>
      <c r="BF3" s="46" t="s">
        <v>1076</v>
      </c>
      <c r="BG3" s="46" t="s">
        <v>1076</v>
      </c>
      <c r="BH3" s="46" t="s">
        <v>1076</v>
      </c>
      <c r="BI3" s="46" t="s">
        <v>1076</v>
      </c>
      <c r="BJ3" s="46" t="s">
        <v>1076</v>
      </c>
      <c r="BK3" s="46" t="s">
        <v>1076</v>
      </c>
      <c r="BL3" s="46" t="s">
        <v>1076</v>
      </c>
      <c r="BM3" s="46" t="s">
        <v>1076</v>
      </c>
      <c r="BN3" s="46" t="s">
        <v>1076</v>
      </c>
      <c r="BO3" s="46" t="s">
        <v>1076</v>
      </c>
      <c r="BP3" s="46" t="s">
        <v>1076</v>
      </c>
    </row>
    <row r="4" spans="1:68" ht="11.25">
      <c r="A4" s="43" t="e">
        <f aca="true" ca="1" t="shared" si="0" ref="A4:B23">IF($A$1="---","",IF(OFFSET(A4,0,$A$1)="","",OFFSET(A4,0,$A$1)))</f>
        <v>#REF!</v>
      </c>
      <c r="B4" s="43" t="e">
        <f ca="1" t="shared" si="0"/>
        <v>#REF!</v>
      </c>
      <c r="E4" s="51" t="s">
        <v>298</v>
      </c>
      <c r="F4" s="2" t="s">
        <v>1772</v>
      </c>
      <c r="G4" s="51" t="s">
        <v>303</v>
      </c>
      <c r="H4" s="2" t="s">
        <v>1775</v>
      </c>
      <c r="I4" s="51" t="s">
        <v>308</v>
      </c>
      <c r="J4" s="2" t="s">
        <v>1780</v>
      </c>
      <c r="K4" s="51" t="s">
        <v>311</v>
      </c>
      <c r="L4" s="2" t="s">
        <v>1786</v>
      </c>
      <c r="M4" s="51" t="s">
        <v>315</v>
      </c>
      <c r="N4" s="2" t="s">
        <v>1788</v>
      </c>
      <c r="O4" s="51" t="s">
        <v>319</v>
      </c>
      <c r="P4" s="2" t="s">
        <v>1792</v>
      </c>
      <c r="Q4" s="51" t="s">
        <v>278</v>
      </c>
      <c r="R4" s="2" t="s">
        <v>1800</v>
      </c>
      <c r="S4" s="51" t="s">
        <v>326</v>
      </c>
      <c r="T4" s="2" t="s">
        <v>483</v>
      </c>
      <c r="U4" s="51" t="s">
        <v>327</v>
      </c>
      <c r="V4" s="2" t="s">
        <v>486</v>
      </c>
      <c r="W4" s="51" t="s">
        <v>329</v>
      </c>
      <c r="X4" s="2" t="s">
        <v>487</v>
      </c>
      <c r="Y4" s="51" t="s">
        <v>339</v>
      </c>
      <c r="Z4" s="2" t="s">
        <v>137</v>
      </c>
      <c r="AA4" s="51" t="s">
        <v>345</v>
      </c>
      <c r="AB4" s="2" t="s">
        <v>1540</v>
      </c>
      <c r="AC4" s="51" t="s">
        <v>350</v>
      </c>
      <c r="AD4" s="2" t="s">
        <v>1551</v>
      </c>
      <c r="AE4" s="51" t="s">
        <v>358</v>
      </c>
      <c r="AF4" s="2" t="s">
        <v>1558</v>
      </c>
      <c r="AG4" s="51" t="s">
        <v>366</v>
      </c>
      <c r="AH4" s="2" t="s">
        <v>1561</v>
      </c>
      <c r="AI4" s="50" t="s">
        <v>368</v>
      </c>
      <c r="AJ4" s="43" t="s">
        <v>1572</v>
      </c>
      <c r="AK4" s="50" t="s">
        <v>371</v>
      </c>
      <c r="AL4" s="43" t="s">
        <v>1303</v>
      </c>
      <c r="AM4" s="50" t="s">
        <v>374</v>
      </c>
      <c r="AN4" s="43" t="s">
        <v>1306</v>
      </c>
      <c r="AO4" s="50" t="s">
        <v>378</v>
      </c>
      <c r="AP4" s="43" t="s">
        <v>1310</v>
      </c>
      <c r="AQ4" s="50" t="s">
        <v>381</v>
      </c>
      <c r="AR4" s="43" t="s">
        <v>1316</v>
      </c>
      <c r="AS4" s="50" t="s">
        <v>383</v>
      </c>
      <c r="AT4" s="43" t="s">
        <v>1320</v>
      </c>
      <c r="AU4" s="50" t="s">
        <v>386</v>
      </c>
      <c r="AV4" s="43" t="s">
        <v>1326</v>
      </c>
      <c r="AW4" s="50" t="s">
        <v>389</v>
      </c>
      <c r="AX4" s="43" t="s">
        <v>1312</v>
      </c>
      <c r="AY4" s="50" t="s">
        <v>391</v>
      </c>
      <c r="AZ4" s="43" t="s">
        <v>1315</v>
      </c>
      <c r="BA4" s="50" t="s">
        <v>393</v>
      </c>
      <c r="BB4" s="43" t="s">
        <v>1208</v>
      </c>
      <c r="BC4" s="50" t="s">
        <v>396</v>
      </c>
      <c r="BD4" s="43" t="s">
        <v>1564</v>
      </c>
      <c r="BE4" s="50" t="s">
        <v>401</v>
      </c>
      <c r="BF4" s="43" t="s">
        <v>1551</v>
      </c>
      <c r="BG4" s="50" t="s">
        <v>407</v>
      </c>
      <c r="BH4" s="43" t="s">
        <v>1558</v>
      </c>
      <c r="BI4" s="50" t="s">
        <v>415</v>
      </c>
      <c r="BJ4" s="43" t="s">
        <v>1330</v>
      </c>
      <c r="BK4" s="50" t="s">
        <v>418</v>
      </c>
      <c r="BL4" s="43" t="s">
        <v>1332</v>
      </c>
      <c r="BM4" s="50" t="s">
        <v>422</v>
      </c>
      <c r="BN4" s="43" t="s">
        <v>1337</v>
      </c>
      <c r="BO4" s="50" t="s">
        <v>425</v>
      </c>
      <c r="BP4" s="43" t="s">
        <v>1343</v>
      </c>
    </row>
    <row r="5" spans="1:68" ht="11.25">
      <c r="A5" s="43" t="e">
        <f ca="1" t="shared" si="0"/>
        <v>#REF!</v>
      </c>
      <c r="B5" s="43" t="e">
        <f ca="1" t="shared" si="0"/>
        <v>#REF!</v>
      </c>
      <c r="E5" s="50" t="s">
        <v>299</v>
      </c>
      <c r="F5" s="43" t="s">
        <v>1767</v>
      </c>
      <c r="G5" s="51" t="s">
        <v>304</v>
      </c>
      <c r="H5" s="2" t="s">
        <v>1773</v>
      </c>
      <c r="I5" s="51" t="s">
        <v>309</v>
      </c>
      <c r="J5" s="2" t="s">
        <v>1777</v>
      </c>
      <c r="K5" s="51" t="s">
        <v>312</v>
      </c>
      <c r="L5" s="2" t="s">
        <v>1785</v>
      </c>
      <c r="M5" s="51" t="s">
        <v>316</v>
      </c>
      <c r="N5" s="2" t="s">
        <v>1790</v>
      </c>
      <c r="O5" s="51" t="s">
        <v>320</v>
      </c>
      <c r="P5" s="2" t="s">
        <v>1797</v>
      </c>
      <c r="Q5" s="51" t="s">
        <v>324</v>
      </c>
      <c r="R5" s="2" t="s">
        <v>1799</v>
      </c>
      <c r="S5" s="51" t="s">
        <v>280</v>
      </c>
      <c r="T5" s="2" t="s">
        <v>484</v>
      </c>
      <c r="U5" s="51" t="s">
        <v>328</v>
      </c>
      <c r="V5" s="2" t="s">
        <v>485</v>
      </c>
      <c r="W5" s="51" t="s">
        <v>330</v>
      </c>
      <c r="X5" s="2" t="s">
        <v>1412</v>
      </c>
      <c r="Y5" s="51" t="s">
        <v>340</v>
      </c>
      <c r="Z5" s="2" t="s">
        <v>1536</v>
      </c>
      <c r="AA5" s="51" t="s">
        <v>346</v>
      </c>
      <c r="AB5" s="2" t="s">
        <v>1541</v>
      </c>
      <c r="AC5" s="51" t="s">
        <v>351</v>
      </c>
      <c r="AD5" s="2" t="s">
        <v>1542</v>
      </c>
      <c r="AE5" s="51" t="s">
        <v>359</v>
      </c>
      <c r="AF5" s="2" t="s">
        <v>1553</v>
      </c>
      <c r="AG5" s="51" t="s">
        <v>367</v>
      </c>
      <c r="AH5" s="2" t="s">
        <v>1252</v>
      </c>
      <c r="AI5" s="50" t="s">
        <v>369</v>
      </c>
      <c r="AJ5" s="43" t="s">
        <v>1573</v>
      </c>
      <c r="AK5" s="50" t="s">
        <v>372</v>
      </c>
      <c r="AL5" s="43" t="s">
        <v>1302</v>
      </c>
      <c r="AM5" s="50" t="s">
        <v>375</v>
      </c>
      <c r="AN5" s="43" t="s">
        <v>1308</v>
      </c>
      <c r="AO5" s="50" t="s">
        <v>379</v>
      </c>
      <c r="AP5" s="43" t="s">
        <v>1309</v>
      </c>
      <c r="AQ5" s="50" t="s">
        <v>382</v>
      </c>
      <c r="AR5" s="43" t="s">
        <v>1317</v>
      </c>
      <c r="AS5" s="50" t="s">
        <v>384</v>
      </c>
      <c r="AT5" s="43" t="s">
        <v>1321</v>
      </c>
      <c r="AU5" s="50" t="s">
        <v>288</v>
      </c>
      <c r="AV5" s="43" t="s">
        <v>1325</v>
      </c>
      <c r="AW5" s="50" t="s">
        <v>390</v>
      </c>
      <c r="AX5" s="43" t="s">
        <v>1313</v>
      </c>
      <c r="AY5" s="50" t="s">
        <v>392</v>
      </c>
      <c r="AZ5" s="43" t="s">
        <v>1314</v>
      </c>
      <c r="BA5" s="50" t="s">
        <v>394</v>
      </c>
      <c r="BB5" s="43" t="s">
        <v>1563</v>
      </c>
      <c r="BC5" s="50" t="s">
        <v>397</v>
      </c>
      <c r="BD5" s="43" t="s">
        <v>1566</v>
      </c>
      <c r="BE5" s="50" t="s">
        <v>402</v>
      </c>
      <c r="BF5" s="43" t="s">
        <v>1542</v>
      </c>
      <c r="BG5" s="50" t="s">
        <v>408</v>
      </c>
      <c r="BH5" s="43" t="s">
        <v>1553</v>
      </c>
      <c r="BI5" s="50" t="s">
        <v>416</v>
      </c>
      <c r="BJ5" s="43" t="s">
        <v>1329</v>
      </c>
      <c r="BK5" s="50" t="s">
        <v>419</v>
      </c>
      <c r="BL5" s="43" t="s">
        <v>1335</v>
      </c>
      <c r="BM5" s="50" t="s">
        <v>297</v>
      </c>
      <c r="BN5" s="43" t="s">
        <v>1336</v>
      </c>
      <c r="BO5" s="50" t="s">
        <v>426</v>
      </c>
      <c r="BP5" s="43" t="s">
        <v>1341</v>
      </c>
    </row>
    <row r="6" spans="1:68" ht="11.25">
      <c r="A6" s="43" t="e">
        <f ca="1" t="shared" si="0"/>
        <v>#REF!</v>
      </c>
      <c r="B6" s="43" t="e">
        <f ca="1" t="shared" si="0"/>
        <v>#REF!</v>
      </c>
      <c r="E6" s="51" t="s">
        <v>300</v>
      </c>
      <c r="F6" s="43" t="s">
        <v>1769</v>
      </c>
      <c r="G6" s="51" t="s">
        <v>305</v>
      </c>
      <c r="H6" s="2" t="s">
        <v>1776</v>
      </c>
      <c r="I6" s="51" t="s">
        <v>310</v>
      </c>
      <c r="J6" s="2" t="s">
        <v>1779</v>
      </c>
      <c r="K6" s="51" t="s">
        <v>313</v>
      </c>
      <c r="L6" s="2" t="s">
        <v>1781</v>
      </c>
      <c r="M6" s="51" t="s">
        <v>317</v>
      </c>
      <c r="N6" s="2" t="s">
        <v>1791</v>
      </c>
      <c r="O6" s="51" t="s">
        <v>321</v>
      </c>
      <c r="P6" s="2" t="s">
        <v>1798</v>
      </c>
      <c r="Q6" s="51" t="s">
        <v>325</v>
      </c>
      <c r="R6" s="2" t="s">
        <v>481</v>
      </c>
      <c r="S6" s="51" t="s">
        <v>281</v>
      </c>
      <c r="T6" s="2" t="s">
        <v>482</v>
      </c>
      <c r="U6" s="2"/>
      <c r="V6" s="2"/>
      <c r="W6" s="51" t="s">
        <v>331</v>
      </c>
      <c r="X6" s="2" t="s">
        <v>183</v>
      </c>
      <c r="Y6" s="51" t="s">
        <v>341</v>
      </c>
      <c r="Z6" s="2" t="s">
        <v>1466</v>
      </c>
      <c r="AA6" s="51" t="s">
        <v>347</v>
      </c>
      <c r="AB6" s="2" t="s">
        <v>1539</v>
      </c>
      <c r="AC6" s="51" t="s">
        <v>282</v>
      </c>
      <c r="AD6" s="2" t="s">
        <v>1546</v>
      </c>
      <c r="AE6" s="51" t="s">
        <v>360</v>
      </c>
      <c r="AF6" s="2" t="s">
        <v>1560</v>
      </c>
      <c r="AG6" s="2"/>
      <c r="AH6" s="2"/>
      <c r="AI6" s="50" t="s">
        <v>285</v>
      </c>
      <c r="AJ6" s="43" t="s">
        <v>1692</v>
      </c>
      <c r="AK6" s="50" t="s">
        <v>373</v>
      </c>
      <c r="AL6" s="43" t="s">
        <v>1304</v>
      </c>
      <c r="AM6" s="50" t="s">
        <v>376</v>
      </c>
      <c r="AN6" s="43" t="s">
        <v>1307</v>
      </c>
      <c r="AO6" s="50" t="s">
        <v>380</v>
      </c>
      <c r="AP6" s="43" t="s">
        <v>1311</v>
      </c>
      <c r="AS6" s="50" t="s">
        <v>385</v>
      </c>
      <c r="AT6" s="43" t="s">
        <v>1319</v>
      </c>
      <c r="AU6" s="50" t="s">
        <v>289</v>
      </c>
      <c r="AV6" s="43" t="s">
        <v>1323</v>
      </c>
      <c r="BA6" s="50" t="s">
        <v>395</v>
      </c>
      <c r="BB6" s="43" t="s">
        <v>1562</v>
      </c>
      <c r="BC6" s="50" t="s">
        <v>398</v>
      </c>
      <c r="BD6" s="43" t="s">
        <v>1567</v>
      </c>
      <c r="BE6" s="50" t="s">
        <v>403</v>
      </c>
      <c r="BF6" s="43" t="s">
        <v>1546</v>
      </c>
      <c r="BG6" s="50" t="s">
        <v>409</v>
      </c>
      <c r="BH6" s="43" t="s">
        <v>1560</v>
      </c>
      <c r="BI6" s="50" t="s">
        <v>417</v>
      </c>
      <c r="BJ6" s="43" t="s">
        <v>1331</v>
      </c>
      <c r="BK6" s="50" t="s">
        <v>420</v>
      </c>
      <c r="BL6" s="43" t="s">
        <v>1333</v>
      </c>
      <c r="BM6" s="50" t="s">
        <v>423</v>
      </c>
      <c r="BN6" s="43" t="s">
        <v>1338</v>
      </c>
      <c r="BO6" s="50" t="s">
        <v>435</v>
      </c>
      <c r="BP6" s="43" t="s">
        <v>1342</v>
      </c>
    </row>
    <row r="7" spans="1:68" ht="11.25">
      <c r="A7" s="43" t="e">
        <f ca="1" t="shared" si="0"/>
        <v>#REF!</v>
      </c>
      <c r="B7" s="43" t="e">
        <f ca="1" t="shared" si="0"/>
        <v>#REF!</v>
      </c>
      <c r="E7" s="50" t="s">
        <v>301</v>
      </c>
      <c r="F7" s="43" t="s">
        <v>1768</v>
      </c>
      <c r="G7" s="51" t="s">
        <v>306</v>
      </c>
      <c r="H7" s="2" t="s">
        <v>1129</v>
      </c>
      <c r="I7" s="51" t="s">
        <v>272</v>
      </c>
      <c r="J7" s="2" t="s">
        <v>1778</v>
      </c>
      <c r="K7" s="51" t="s">
        <v>314</v>
      </c>
      <c r="L7" s="2" t="s">
        <v>1783</v>
      </c>
      <c r="M7" s="51" t="s">
        <v>318</v>
      </c>
      <c r="N7" s="2" t="s">
        <v>1787</v>
      </c>
      <c r="O7" s="51" t="s">
        <v>276</v>
      </c>
      <c r="P7" s="2" t="s">
        <v>1796</v>
      </c>
      <c r="Q7" s="51" t="s">
        <v>279</v>
      </c>
      <c r="R7" s="2" t="s">
        <v>480</v>
      </c>
      <c r="S7" s="2"/>
      <c r="T7" s="2"/>
      <c r="U7" s="2"/>
      <c r="V7" s="2"/>
      <c r="W7" s="51" t="s">
        <v>332</v>
      </c>
      <c r="X7" s="2" t="s">
        <v>184</v>
      </c>
      <c r="Y7" s="51" t="s">
        <v>342</v>
      </c>
      <c r="Z7" s="2" t="s">
        <v>1399</v>
      </c>
      <c r="AA7" s="51" t="s">
        <v>348</v>
      </c>
      <c r="AB7" s="2" t="s">
        <v>1537</v>
      </c>
      <c r="AC7" s="51" t="s">
        <v>283</v>
      </c>
      <c r="AD7" s="2" t="s">
        <v>1552</v>
      </c>
      <c r="AE7" s="51" t="s">
        <v>361</v>
      </c>
      <c r="AF7" s="2" t="s">
        <v>1554</v>
      </c>
      <c r="AG7" s="2"/>
      <c r="AH7" s="2"/>
      <c r="AI7" s="50" t="s">
        <v>370</v>
      </c>
      <c r="AJ7" s="43" t="s">
        <v>1571</v>
      </c>
      <c r="AK7" s="50" t="s">
        <v>286</v>
      </c>
      <c r="AL7" s="43" t="s">
        <v>1573</v>
      </c>
      <c r="AM7" s="50" t="s">
        <v>377</v>
      </c>
      <c r="AN7" s="43" t="s">
        <v>1305</v>
      </c>
      <c r="AS7" s="50" t="s">
        <v>287</v>
      </c>
      <c r="AT7" s="43" t="s">
        <v>1318</v>
      </c>
      <c r="AU7" s="50" t="s">
        <v>290</v>
      </c>
      <c r="AV7" s="43" t="s">
        <v>1324</v>
      </c>
      <c r="BC7" s="50" t="s">
        <v>399</v>
      </c>
      <c r="BD7" s="43" t="s">
        <v>1565</v>
      </c>
      <c r="BE7" s="50" t="s">
        <v>404</v>
      </c>
      <c r="BF7" s="43" t="s">
        <v>1552</v>
      </c>
      <c r="BG7" s="50" t="s">
        <v>410</v>
      </c>
      <c r="BH7" s="43" t="s">
        <v>1554</v>
      </c>
      <c r="BK7" s="50" t="s">
        <v>421</v>
      </c>
      <c r="BL7" s="43" t="s">
        <v>1334</v>
      </c>
      <c r="BM7" s="50" t="s">
        <v>424</v>
      </c>
      <c r="BN7" s="43" t="s">
        <v>1339</v>
      </c>
      <c r="BO7" s="50" t="s">
        <v>436</v>
      </c>
      <c r="BP7" s="43" t="s">
        <v>1340</v>
      </c>
    </row>
    <row r="8" spans="1:60" ht="11.25">
      <c r="A8" s="43" t="e">
        <f ca="1" t="shared" si="0"/>
        <v>#REF!</v>
      </c>
      <c r="B8" s="43" t="e">
        <f ca="1" t="shared" si="0"/>
        <v>#REF!</v>
      </c>
      <c r="E8" s="51" t="s">
        <v>302</v>
      </c>
      <c r="F8" s="43" t="s">
        <v>1771</v>
      </c>
      <c r="G8" s="51" t="s">
        <v>1058</v>
      </c>
      <c r="H8" s="2" t="s">
        <v>1774</v>
      </c>
      <c r="I8" s="2"/>
      <c r="J8" s="2"/>
      <c r="K8" s="51" t="s">
        <v>273</v>
      </c>
      <c r="L8" s="2" t="s">
        <v>1782</v>
      </c>
      <c r="M8" s="51" t="s">
        <v>275</v>
      </c>
      <c r="N8" s="2" t="s">
        <v>1789</v>
      </c>
      <c r="O8" s="51" t="s">
        <v>322</v>
      </c>
      <c r="P8" s="2" t="s">
        <v>1793</v>
      </c>
      <c r="Q8" s="2"/>
      <c r="R8" s="2"/>
      <c r="S8" s="2"/>
      <c r="T8" s="2"/>
      <c r="U8" s="2"/>
      <c r="V8" s="2"/>
      <c r="W8" s="51" t="s">
        <v>333</v>
      </c>
      <c r="X8" s="2" t="s">
        <v>488</v>
      </c>
      <c r="Y8" s="51" t="s">
        <v>343</v>
      </c>
      <c r="Z8" s="2" t="s">
        <v>1535</v>
      </c>
      <c r="AA8" s="51" t="s">
        <v>349</v>
      </c>
      <c r="AB8" s="2" t="s">
        <v>1538</v>
      </c>
      <c r="AC8" s="51" t="s">
        <v>352</v>
      </c>
      <c r="AD8" s="2" t="s">
        <v>1550</v>
      </c>
      <c r="AE8" s="51" t="s">
        <v>362</v>
      </c>
      <c r="AF8" s="2" t="s">
        <v>1556</v>
      </c>
      <c r="AG8" s="2"/>
      <c r="AH8" s="2"/>
      <c r="AK8" s="52"/>
      <c r="AL8" s="52"/>
      <c r="AU8" s="50" t="s">
        <v>387</v>
      </c>
      <c r="AV8" s="43" t="s">
        <v>1322</v>
      </c>
      <c r="BC8" s="50" t="s">
        <v>400</v>
      </c>
      <c r="BD8" s="43" t="s">
        <v>1568</v>
      </c>
      <c r="BE8" s="50" t="s">
        <v>292</v>
      </c>
      <c r="BF8" s="43" t="s">
        <v>1550</v>
      </c>
      <c r="BG8" s="50" t="s">
        <v>411</v>
      </c>
      <c r="BH8" s="43" t="s">
        <v>1556</v>
      </c>
    </row>
    <row r="9" spans="1:60" ht="11.25">
      <c r="A9" s="43" t="e">
        <f ca="1" t="shared" si="0"/>
        <v>#REF!</v>
      </c>
      <c r="B9" s="43" t="e">
        <f ca="1" t="shared" si="0"/>
        <v>#REF!</v>
      </c>
      <c r="E9" s="50" t="s">
        <v>1057</v>
      </c>
      <c r="F9" s="43" t="s">
        <v>1770</v>
      </c>
      <c r="G9" s="51" t="s">
        <v>307</v>
      </c>
      <c r="H9" s="2" t="s">
        <v>1130</v>
      </c>
      <c r="I9" s="2"/>
      <c r="J9" s="2"/>
      <c r="K9" s="51" t="s">
        <v>274</v>
      </c>
      <c r="L9" s="2" t="s">
        <v>1784</v>
      </c>
      <c r="M9" s="2"/>
      <c r="N9" s="2"/>
      <c r="O9" s="51" t="s">
        <v>323</v>
      </c>
      <c r="P9" s="2" t="s">
        <v>1794</v>
      </c>
      <c r="Q9" s="2"/>
      <c r="R9" s="2"/>
      <c r="S9" s="2"/>
      <c r="T9" s="2"/>
      <c r="U9" s="2"/>
      <c r="V9" s="2"/>
      <c r="W9" s="51" t="s">
        <v>334</v>
      </c>
      <c r="X9" s="2" t="s">
        <v>185</v>
      </c>
      <c r="Y9" s="51" t="s">
        <v>344</v>
      </c>
      <c r="Z9" s="2" t="s">
        <v>1398</v>
      </c>
      <c r="AA9" s="2"/>
      <c r="AB9" s="2"/>
      <c r="AC9" s="51" t="s">
        <v>353</v>
      </c>
      <c r="AD9" s="2" t="s">
        <v>1544</v>
      </c>
      <c r="AE9" s="51" t="s">
        <v>363</v>
      </c>
      <c r="AF9" s="2" t="s">
        <v>1559</v>
      </c>
      <c r="AG9" s="2"/>
      <c r="AH9" s="2"/>
      <c r="AU9" s="50" t="s">
        <v>388</v>
      </c>
      <c r="AV9" s="43" t="s">
        <v>1327</v>
      </c>
      <c r="BE9" s="50" t="s">
        <v>405</v>
      </c>
      <c r="BF9" s="43" t="s">
        <v>1569</v>
      </c>
      <c r="BG9" s="50" t="s">
        <v>412</v>
      </c>
      <c r="BH9" s="43" t="s">
        <v>1559</v>
      </c>
    </row>
    <row r="10" spans="1:60" ht="11.25">
      <c r="A10" s="43" t="e">
        <f ca="1" t="shared" si="0"/>
        <v>#REF!</v>
      </c>
      <c r="B10" s="43" t="e">
        <f ca="1" t="shared" si="0"/>
        <v>#REF!</v>
      </c>
      <c r="G10" s="51" t="s">
        <v>271</v>
      </c>
      <c r="H10" s="45" t="s">
        <v>1131</v>
      </c>
      <c r="I10" s="2"/>
      <c r="J10" s="2"/>
      <c r="K10" s="2"/>
      <c r="L10" s="2"/>
      <c r="M10" s="2"/>
      <c r="N10" s="2"/>
      <c r="O10" s="51" t="s">
        <v>277</v>
      </c>
      <c r="P10" s="2" t="s">
        <v>1795</v>
      </c>
      <c r="Q10" s="2"/>
      <c r="R10" s="2"/>
      <c r="S10" s="2"/>
      <c r="T10" s="2"/>
      <c r="U10" s="2"/>
      <c r="V10" s="2"/>
      <c r="W10" s="51" t="s">
        <v>335</v>
      </c>
      <c r="X10" s="2" t="s">
        <v>1414</v>
      </c>
      <c r="Y10" s="2"/>
      <c r="Z10" s="2"/>
      <c r="AA10" s="2"/>
      <c r="AB10" s="2"/>
      <c r="AC10" s="51" t="s">
        <v>284</v>
      </c>
      <c r="AD10" s="2" t="s">
        <v>1543</v>
      </c>
      <c r="AE10" s="51" t="s">
        <v>364</v>
      </c>
      <c r="AF10" s="2" t="s">
        <v>1557</v>
      </c>
      <c r="AG10" s="2"/>
      <c r="AH10" s="2"/>
      <c r="AU10" s="50" t="s">
        <v>291</v>
      </c>
      <c r="AV10" s="43" t="s">
        <v>1328</v>
      </c>
      <c r="BE10" s="50" t="s">
        <v>293</v>
      </c>
      <c r="BF10" s="43" t="s">
        <v>1543</v>
      </c>
      <c r="BG10" s="50" t="s">
        <v>413</v>
      </c>
      <c r="BH10" s="43" t="s">
        <v>1570</v>
      </c>
    </row>
    <row r="11" spans="1:60" ht="11.25">
      <c r="A11" s="43" t="e">
        <f ca="1" t="shared" si="0"/>
        <v>#REF!</v>
      </c>
      <c r="B11" s="43" t="e">
        <f ca="1" t="shared" si="0"/>
        <v>#REF!</v>
      </c>
      <c r="I11" s="2"/>
      <c r="J11" s="2"/>
      <c r="K11" s="2"/>
      <c r="L11" s="2"/>
      <c r="M11" s="2"/>
      <c r="N11" s="2"/>
      <c r="O11" s="2"/>
      <c r="P11" s="2"/>
      <c r="Q11" s="2"/>
      <c r="R11" s="2"/>
      <c r="S11" s="2"/>
      <c r="T11" s="2"/>
      <c r="W11" s="51" t="s">
        <v>336</v>
      </c>
      <c r="X11" s="2" t="s">
        <v>1411</v>
      </c>
      <c r="Y11" s="2"/>
      <c r="Z11" s="2"/>
      <c r="AA11" s="2"/>
      <c r="AB11" s="2"/>
      <c r="AC11" s="51" t="s">
        <v>354</v>
      </c>
      <c r="AD11" s="2" t="s">
        <v>1549</v>
      </c>
      <c r="AE11" s="51" t="s">
        <v>365</v>
      </c>
      <c r="AF11" s="2" t="s">
        <v>1555</v>
      </c>
      <c r="AG11" s="2"/>
      <c r="AH11" s="2"/>
      <c r="BE11" s="50" t="s">
        <v>294</v>
      </c>
      <c r="BF11" s="43" t="s">
        <v>1549</v>
      </c>
      <c r="BG11" s="50" t="s">
        <v>414</v>
      </c>
      <c r="BH11" s="43" t="s">
        <v>1555</v>
      </c>
    </row>
    <row r="12" spans="1:58" ht="11.25">
      <c r="A12" s="43" t="e">
        <f ca="1" t="shared" si="0"/>
        <v>#REF!</v>
      </c>
      <c r="B12" s="43" t="e">
        <f ca="1" t="shared" si="0"/>
        <v>#REF!</v>
      </c>
      <c r="I12" s="2"/>
      <c r="J12" s="2"/>
      <c r="K12" s="2"/>
      <c r="L12" s="2"/>
      <c r="M12" s="2"/>
      <c r="N12" s="2"/>
      <c r="O12" s="2"/>
      <c r="P12" s="2"/>
      <c r="Q12" s="2"/>
      <c r="R12" s="2"/>
      <c r="S12" s="2"/>
      <c r="T12" s="2"/>
      <c r="W12" s="51" t="s">
        <v>337</v>
      </c>
      <c r="X12" s="2" t="s">
        <v>1413</v>
      </c>
      <c r="Y12" s="2"/>
      <c r="Z12" s="2"/>
      <c r="AA12" s="2"/>
      <c r="AB12" s="2"/>
      <c r="AC12" s="51" t="s">
        <v>355</v>
      </c>
      <c r="AD12" s="2" t="s">
        <v>1548</v>
      </c>
      <c r="AE12" s="2"/>
      <c r="AF12" s="2"/>
      <c r="AG12" s="2"/>
      <c r="AH12" s="2"/>
      <c r="BE12" s="50" t="s">
        <v>406</v>
      </c>
      <c r="BF12" s="43" t="s">
        <v>1548</v>
      </c>
    </row>
    <row r="13" spans="1:58" ht="11.25">
      <c r="A13" s="43" t="e">
        <f ca="1" t="shared" si="0"/>
        <v>#REF!</v>
      </c>
      <c r="B13" s="43" t="e">
        <f ca="1" t="shared" si="0"/>
        <v>#REF!</v>
      </c>
      <c r="I13" s="2"/>
      <c r="J13" s="2"/>
      <c r="K13" s="2"/>
      <c r="L13" s="2"/>
      <c r="M13" s="2"/>
      <c r="N13" s="2"/>
      <c r="O13" s="2"/>
      <c r="P13" s="2"/>
      <c r="Q13" s="2"/>
      <c r="R13" s="2"/>
      <c r="S13" s="2"/>
      <c r="T13" s="2"/>
      <c r="W13" s="51" t="s">
        <v>338</v>
      </c>
      <c r="X13" s="2" t="s">
        <v>186</v>
      </c>
      <c r="Y13" s="2"/>
      <c r="Z13" s="2"/>
      <c r="AA13" s="2"/>
      <c r="AB13" s="2"/>
      <c r="AC13" s="51" t="s">
        <v>356</v>
      </c>
      <c r="AD13" s="2" t="s">
        <v>1547</v>
      </c>
      <c r="AE13" s="2"/>
      <c r="AF13" s="2"/>
      <c r="AG13" s="2"/>
      <c r="AH13" s="2"/>
      <c r="BE13" s="50" t="s">
        <v>295</v>
      </c>
      <c r="BF13" s="43" t="s">
        <v>1547</v>
      </c>
    </row>
    <row r="14" spans="1:58" ht="11.25">
      <c r="A14" s="43" t="e">
        <f ca="1" t="shared" si="0"/>
        <v>#REF!</v>
      </c>
      <c r="B14" s="43" t="e">
        <f ca="1" t="shared" si="0"/>
        <v>#REF!</v>
      </c>
      <c r="I14" s="2"/>
      <c r="J14" s="2"/>
      <c r="M14" s="2"/>
      <c r="N14" s="2"/>
      <c r="O14" s="2"/>
      <c r="P14" s="2"/>
      <c r="Q14" s="2"/>
      <c r="R14" s="2"/>
      <c r="S14" s="2"/>
      <c r="T14" s="2"/>
      <c r="W14" s="2"/>
      <c r="X14" s="2"/>
      <c r="Y14" s="2"/>
      <c r="Z14" s="2"/>
      <c r="AA14" s="2"/>
      <c r="AB14" s="2"/>
      <c r="AC14" s="51" t="s">
        <v>357</v>
      </c>
      <c r="AD14" s="2" t="s">
        <v>1545</v>
      </c>
      <c r="AE14" s="2"/>
      <c r="AF14" s="2"/>
      <c r="AG14" s="2"/>
      <c r="AH14" s="2"/>
      <c r="BE14" s="50" t="s">
        <v>296</v>
      </c>
      <c r="BF14" s="43" t="s">
        <v>1545</v>
      </c>
    </row>
    <row r="15" spans="1:34" ht="11.25">
      <c r="A15" s="43" t="e">
        <f ca="1" t="shared" si="0"/>
        <v>#REF!</v>
      </c>
      <c r="B15" s="43" t="e">
        <f ca="1" t="shared" si="0"/>
        <v>#REF!</v>
      </c>
      <c r="I15" s="2"/>
      <c r="J15" s="2"/>
      <c r="M15" s="2"/>
      <c r="N15" s="2"/>
      <c r="O15" s="2"/>
      <c r="P15" s="2"/>
      <c r="S15" s="2"/>
      <c r="T15" s="2"/>
      <c r="W15" s="2"/>
      <c r="X15" s="2"/>
      <c r="Y15" s="2"/>
      <c r="Z15" s="2"/>
      <c r="AA15" s="2"/>
      <c r="AB15" s="2"/>
      <c r="AC15" s="2"/>
      <c r="AD15" s="2"/>
      <c r="AE15" s="2"/>
      <c r="AF15" s="2"/>
      <c r="AG15" s="2"/>
      <c r="AH15" s="2"/>
    </row>
    <row r="16" spans="1:34" ht="11.25">
      <c r="A16" s="43" t="e">
        <f ca="1" t="shared" si="0"/>
        <v>#REF!</v>
      </c>
      <c r="B16" s="43" t="e">
        <f ca="1" t="shared" si="0"/>
        <v>#REF!</v>
      </c>
      <c r="I16" s="2"/>
      <c r="J16" s="2"/>
      <c r="M16" s="2"/>
      <c r="N16" s="2"/>
      <c r="O16" s="2"/>
      <c r="P16" s="2"/>
      <c r="S16" s="2"/>
      <c r="T16" s="2"/>
      <c r="W16" s="2"/>
      <c r="X16" s="2"/>
      <c r="Y16" s="2"/>
      <c r="Z16" s="2"/>
      <c r="AA16" s="2"/>
      <c r="AB16" s="2"/>
      <c r="AC16" s="2"/>
      <c r="AD16" s="2"/>
      <c r="AE16" s="2"/>
      <c r="AF16" s="2"/>
      <c r="AG16" s="2"/>
      <c r="AH16" s="2"/>
    </row>
    <row r="17" spans="1:34" ht="12.75">
      <c r="A17" s="43" t="e">
        <f ca="1" t="shared" si="0"/>
        <v>#REF!</v>
      </c>
      <c r="B17" s="43" t="e">
        <f ca="1" t="shared" si="0"/>
        <v>#REF!</v>
      </c>
      <c r="E17"/>
      <c r="F17"/>
      <c r="I17" s="2"/>
      <c r="J17" s="2"/>
      <c r="M17" s="2"/>
      <c r="N17" s="2"/>
      <c r="O17" s="2"/>
      <c r="P17" s="2"/>
      <c r="S17" s="2"/>
      <c r="T17" s="2"/>
      <c r="W17" s="2"/>
      <c r="X17" s="2"/>
      <c r="Y17" s="2"/>
      <c r="Z17" s="2"/>
      <c r="AA17" s="2"/>
      <c r="AB17" s="2"/>
      <c r="AC17" s="2"/>
      <c r="AD17" s="2"/>
      <c r="AE17"/>
      <c r="AF17"/>
      <c r="AG17" s="2"/>
      <c r="AH17" s="2"/>
    </row>
    <row r="18" spans="1:34" ht="12.75">
      <c r="A18" s="43" t="e">
        <f ca="1" t="shared" si="0"/>
        <v>#REF!</v>
      </c>
      <c r="B18" s="43" t="e">
        <f ca="1" t="shared" si="0"/>
        <v>#REF!</v>
      </c>
      <c r="E18"/>
      <c r="F18"/>
      <c r="J18" s="2"/>
      <c r="M18" s="2"/>
      <c r="N18" s="2"/>
      <c r="O18" s="2"/>
      <c r="P18" s="2"/>
      <c r="S18" s="2"/>
      <c r="T18" s="2"/>
      <c r="W18" s="2"/>
      <c r="X18" s="2"/>
      <c r="Y18" s="2"/>
      <c r="Z18" s="2"/>
      <c r="AA18" s="2"/>
      <c r="AB18" s="2"/>
      <c r="AC18" s="2"/>
      <c r="AD18" s="2"/>
      <c r="AE18"/>
      <c r="AF18"/>
      <c r="AG18" s="2"/>
      <c r="AH18" s="2"/>
    </row>
    <row r="19" spans="1:58" ht="12.75">
      <c r="A19" s="43" t="e">
        <f ca="1" t="shared" si="0"/>
        <v>#REF!</v>
      </c>
      <c r="B19" s="43" t="e">
        <f ca="1" t="shared" si="0"/>
        <v>#REF!</v>
      </c>
      <c r="E19"/>
      <c r="F19"/>
      <c r="J19" s="2"/>
      <c r="M19" s="2"/>
      <c r="N19" s="2"/>
      <c r="O19" s="2"/>
      <c r="P19" s="2"/>
      <c r="W19" s="2"/>
      <c r="X19" s="2"/>
      <c r="Y19" s="2"/>
      <c r="Z19" s="2"/>
      <c r="AA19" s="2"/>
      <c r="AB19" s="2"/>
      <c r="AC19" s="2"/>
      <c r="AD19" s="2"/>
      <c r="AE19"/>
      <c r="AF19"/>
      <c r="AG19" s="2"/>
      <c r="AH19" s="2"/>
      <c r="BE19"/>
      <c r="BF19"/>
    </row>
    <row r="20" spans="1:58" ht="12.75">
      <c r="A20" s="43" t="e">
        <f ca="1" t="shared" si="0"/>
        <v>#REF!</v>
      </c>
      <c r="B20" s="43" t="e">
        <f ca="1" t="shared" si="0"/>
        <v>#REF!</v>
      </c>
      <c r="E20"/>
      <c r="F20"/>
      <c r="J20" s="2"/>
      <c r="M20" s="2"/>
      <c r="N20" s="2"/>
      <c r="O20" s="2"/>
      <c r="P20" s="2"/>
      <c r="W20" s="2"/>
      <c r="X20" s="2"/>
      <c r="Y20" s="2"/>
      <c r="Z20" s="2"/>
      <c r="AA20" s="2"/>
      <c r="AB20" s="2"/>
      <c r="AE20"/>
      <c r="AF20"/>
      <c r="AG20" s="2"/>
      <c r="AH20" s="2"/>
      <c r="BE20"/>
      <c r="BF20"/>
    </row>
    <row r="21" spans="1:58" ht="12.75">
      <c r="A21" s="43" t="e">
        <f ca="1" t="shared" si="0"/>
        <v>#REF!</v>
      </c>
      <c r="B21" s="43" t="e">
        <f ca="1" t="shared" si="0"/>
        <v>#REF!</v>
      </c>
      <c r="E21"/>
      <c r="F21"/>
      <c r="J21" s="2"/>
      <c r="M21" s="2"/>
      <c r="N21" s="2"/>
      <c r="O21" s="2"/>
      <c r="P21" s="2"/>
      <c r="W21" s="2"/>
      <c r="X21" s="2"/>
      <c r="Y21" s="2"/>
      <c r="Z21" s="2"/>
      <c r="AA21" s="2"/>
      <c r="AB21" s="2"/>
      <c r="AE21"/>
      <c r="AF21"/>
      <c r="AG21" s="2"/>
      <c r="AH21" s="2"/>
      <c r="BE21"/>
      <c r="BF21"/>
    </row>
    <row r="22" spans="1:58" ht="12.75">
      <c r="A22" s="43" t="e">
        <f ca="1" t="shared" si="0"/>
        <v>#REF!</v>
      </c>
      <c r="B22" s="43" t="e">
        <f ca="1" t="shared" si="0"/>
        <v>#REF!</v>
      </c>
      <c r="E22"/>
      <c r="F22"/>
      <c r="M22" s="2"/>
      <c r="N22" s="2"/>
      <c r="O22" s="2"/>
      <c r="P22" s="2"/>
      <c r="W22" s="2"/>
      <c r="X22" s="2"/>
      <c r="Y22" s="2"/>
      <c r="Z22" s="2"/>
      <c r="AA22" s="2"/>
      <c r="AB22" s="2"/>
      <c r="AE22"/>
      <c r="AF22"/>
      <c r="AG22" s="2"/>
      <c r="AH22" s="2"/>
      <c r="BE22"/>
      <c r="BF22"/>
    </row>
    <row r="23" spans="1:58" ht="12.75">
      <c r="A23" s="43" t="e">
        <f ca="1" t="shared" si="0"/>
        <v>#REF!</v>
      </c>
      <c r="B23" s="43" t="e">
        <f ca="1" t="shared" si="0"/>
        <v>#REF!</v>
      </c>
      <c r="E23"/>
      <c r="F23"/>
      <c r="M23" s="2"/>
      <c r="N23" s="2"/>
      <c r="O23" s="2"/>
      <c r="P23" s="2"/>
      <c r="W23" s="2"/>
      <c r="X23" s="2"/>
      <c r="Y23" s="2"/>
      <c r="Z23" s="2"/>
      <c r="AA23" s="2"/>
      <c r="AB23" s="2"/>
      <c r="AE23"/>
      <c r="AF23"/>
      <c r="AG23" s="2"/>
      <c r="AH23" s="2"/>
      <c r="BE23"/>
      <c r="BF23"/>
    </row>
    <row r="24" spans="1:58" ht="12.75">
      <c r="A24" s="43" t="e">
        <f aca="true" ca="1" t="shared" si="1" ref="A24:B43">IF($A$1="---","",IF(OFFSET(A24,0,$A$1)="","",OFFSET(A24,0,$A$1)))</f>
        <v>#REF!</v>
      </c>
      <c r="B24" s="43" t="e">
        <f ca="1" t="shared" si="1"/>
        <v>#REF!</v>
      </c>
      <c r="E24"/>
      <c r="F24"/>
      <c r="M24" s="2"/>
      <c r="N24" s="2"/>
      <c r="O24" s="2"/>
      <c r="P24" s="2"/>
      <c r="W24" s="2"/>
      <c r="X24" s="2"/>
      <c r="Y24" s="2"/>
      <c r="Z24" s="2"/>
      <c r="AA24" s="2"/>
      <c r="AB24" s="2"/>
      <c r="AE24"/>
      <c r="AF24"/>
      <c r="AG24" s="2"/>
      <c r="AH24" s="2"/>
      <c r="BE24"/>
      <c r="BF24"/>
    </row>
    <row r="25" spans="1:58" ht="12.75">
      <c r="A25" s="43" t="e">
        <f ca="1" t="shared" si="1"/>
        <v>#REF!</v>
      </c>
      <c r="B25" s="43" t="e">
        <f ca="1" t="shared" si="1"/>
        <v>#REF!</v>
      </c>
      <c r="E25"/>
      <c r="F25"/>
      <c r="M25" s="2"/>
      <c r="N25" s="2"/>
      <c r="O25" s="2"/>
      <c r="P25" s="2"/>
      <c r="W25" s="2"/>
      <c r="X25" s="2"/>
      <c r="Y25" s="2"/>
      <c r="Z25" s="2"/>
      <c r="AA25" s="2"/>
      <c r="AB25" s="2"/>
      <c r="AE25"/>
      <c r="AF25"/>
      <c r="AG25" s="2"/>
      <c r="AH25" s="2"/>
      <c r="BE25"/>
      <c r="BF25"/>
    </row>
    <row r="26" spans="1:58" ht="12.75">
      <c r="A26" s="43" t="e">
        <f ca="1" t="shared" si="1"/>
        <v>#REF!</v>
      </c>
      <c r="B26" s="43" t="e">
        <f ca="1" t="shared" si="1"/>
        <v>#REF!</v>
      </c>
      <c r="E26"/>
      <c r="F26"/>
      <c r="M26" s="2"/>
      <c r="N26" s="2"/>
      <c r="O26" s="2"/>
      <c r="P26" s="2"/>
      <c r="W26" s="2"/>
      <c r="X26" s="2"/>
      <c r="Y26" s="2"/>
      <c r="Z26" s="2"/>
      <c r="AA26" s="2"/>
      <c r="AB26" s="2"/>
      <c r="AE26"/>
      <c r="AF26"/>
      <c r="AG26" s="2"/>
      <c r="AH26" s="2"/>
      <c r="BE26"/>
      <c r="BF26"/>
    </row>
    <row r="27" spans="1:58" ht="12.75">
      <c r="A27" s="43" t="e">
        <f ca="1" t="shared" si="1"/>
        <v>#REF!</v>
      </c>
      <c r="B27" s="43" t="e">
        <f ca="1" t="shared" si="1"/>
        <v>#REF!</v>
      </c>
      <c r="E27"/>
      <c r="F27"/>
      <c r="M27" s="2"/>
      <c r="N27" s="2"/>
      <c r="O27" s="2"/>
      <c r="P27" s="2"/>
      <c r="W27" s="2"/>
      <c r="X27" s="2"/>
      <c r="Y27" s="2"/>
      <c r="Z27" s="2"/>
      <c r="AA27" s="2"/>
      <c r="AB27" s="2"/>
      <c r="AE27"/>
      <c r="AF27"/>
      <c r="AG27" s="2"/>
      <c r="AH27" s="2"/>
      <c r="BE27"/>
      <c r="BF27"/>
    </row>
    <row r="28" spans="1:58" ht="12.75">
      <c r="A28" s="43" t="e">
        <f ca="1" t="shared" si="1"/>
        <v>#REF!</v>
      </c>
      <c r="B28" s="43" t="e">
        <f ca="1" t="shared" si="1"/>
        <v>#REF!</v>
      </c>
      <c r="E28"/>
      <c r="F28"/>
      <c r="M28" s="2"/>
      <c r="N28" s="2"/>
      <c r="O28" s="2"/>
      <c r="P28" s="2"/>
      <c r="W28" s="2"/>
      <c r="X28" s="2"/>
      <c r="Y28" s="2"/>
      <c r="Z28" s="2"/>
      <c r="AA28" s="2"/>
      <c r="AB28" s="2"/>
      <c r="AE28"/>
      <c r="AF28"/>
      <c r="AG28" s="2"/>
      <c r="AH28" s="2"/>
      <c r="BE28"/>
      <c r="BF28"/>
    </row>
    <row r="29" spans="1:58" ht="12.75">
      <c r="A29" s="43" t="e">
        <f ca="1" t="shared" si="1"/>
        <v>#REF!</v>
      </c>
      <c r="B29" s="43" t="e">
        <f ca="1" t="shared" si="1"/>
        <v>#REF!</v>
      </c>
      <c r="E29"/>
      <c r="F29"/>
      <c r="M29" s="2"/>
      <c r="N29" s="2"/>
      <c r="O29" s="2"/>
      <c r="P29" s="2"/>
      <c r="W29" s="2"/>
      <c r="X29" s="2"/>
      <c r="Y29" s="2"/>
      <c r="Z29" s="2"/>
      <c r="AA29" s="2"/>
      <c r="AB29" s="2"/>
      <c r="AE29"/>
      <c r="AF29"/>
      <c r="AG29" s="2"/>
      <c r="AH29" s="2"/>
      <c r="BE29"/>
      <c r="BF29"/>
    </row>
    <row r="30" spans="1:58" ht="12.75">
      <c r="A30" s="43" t="e">
        <f ca="1" t="shared" si="1"/>
        <v>#REF!</v>
      </c>
      <c r="B30" s="43" t="e">
        <f ca="1" t="shared" si="1"/>
        <v>#REF!</v>
      </c>
      <c r="E30"/>
      <c r="F30"/>
      <c r="M30" s="2"/>
      <c r="N30" s="2"/>
      <c r="O30" s="2"/>
      <c r="P30" s="2"/>
      <c r="W30" s="2"/>
      <c r="X30" s="2"/>
      <c r="Y30" s="2"/>
      <c r="Z30" s="2"/>
      <c r="AA30" s="2"/>
      <c r="AB30" s="2"/>
      <c r="AE30"/>
      <c r="AF30"/>
      <c r="AG30" s="2"/>
      <c r="AH30" s="2"/>
      <c r="BE30"/>
      <c r="BF30"/>
    </row>
    <row r="31" spans="1:58" ht="12.75">
      <c r="A31" s="43" t="e">
        <f ca="1" t="shared" si="1"/>
        <v>#REF!</v>
      </c>
      <c r="B31" s="43" t="e">
        <f ca="1" t="shared" si="1"/>
        <v>#REF!</v>
      </c>
      <c r="E31"/>
      <c r="F31"/>
      <c r="M31" s="2"/>
      <c r="N31" s="2"/>
      <c r="O31" s="2"/>
      <c r="P31" s="2"/>
      <c r="W31" s="2"/>
      <c r="X31" s="2"/>
      <c r="Y31" s="2"/>
      <c r="Z31" s="2"/>
      <c r="AA31" s="2"/>
      <c r="AB31" s="2"/>
      <c r="AE31"/>
      <c r="AF31"/>
      <c r="AG31" s="2"/>
      <c r="AH31" s="2"/>
      <c r="BE31"/>
      <c r="BF31"/>
    </row>
    <row r="32" spans="1:58" ht="12.75">
      <c r="A32" s="43" t="e">
        <f ca="1" t="shared" si="1"/>
        <v>#REF!</v>
      </c>
      <c r="B32" s="43" t="e">
        <f ca="1" t="shared" si="1"/>
        <v>#REF!</v>
      </c>
      <c r="E32"/>
      <c r="F32"/>
      <c r="M32" s="2"/>
      <c r="N32" s="2"/>
      <c r="O32" s="2"/>
      <c r="P32" s="2"/>
      <c r="W32" s="2"/>
      <c r="X32" s="2"/>
      <c r="Y32" s="2"/>
      <c r="Z32" s="2"/>
      <c r="AA32" s="2"/>
      <c r="AB32" s="2"/>
      <c r="AE32"/>
      <c r="AF32"/>
      <c r="AG32" s="2"/>
      <c r="AH32" s="2"/>
      <c r="BE32"/>
      <c r="BF32"/>
    </row>
    <row r="33" spans="1:58" ht="12.75">
      <c r="A33" s="43" t="e">
        <f ca="1" t="shared" si="1"/>
        <v>#REF!</v>
      </c>
      <c r="B33" s="43" t="e">
        <f ca="1" t="shared" si="1"/>
        <v>#REF!</v>
      </c>
      <c r="E33"/>
      <c r="F33"/>
      <c r="M33" s="2"/>
      <c r="N33" s="2"/>
      <c r="O33" s="2"/>
      <c r="P33" s="2"/>
      <c r="W33" s="2"/>
      <c r="X33" s="2"/>
      <c r="Y33" s="2"/>
      <c r="Z33" s="2"/>
      <c r="AA33" s="2"/>
      <c r="AB33" s="2"/>
      <c r="AE33"/>
      <c r="AF33"/>
      <c r="AG33" s="2"/>
      <c r="AH33" s="2"/>
      <c r="BE33"/>
      <c r="BF33"/>
    </row>
    <row r="34" spans="1:58" ht="12.75">
      <c r="A34" s="43" t="e">
        <f ca="1" t="shared" si="1"/>
        <v>#REF!</v>
      </c>
      <c r="B34" s="43" t="e">
        <f ca="1" t="shared" si="1"/>
        <v>#REF!</v>
      </c>
      <c r="E34"/>
      <c r="F34"/>
      <c r="M34" s="2"/>
      <c r="N34" s="2"/>
      <c r="O34" s="2"/>
      <c r="P34" s="2"/>
      <c r="W34" s="2"/>
      <c r="X34" s="2"/>
      <c r="Y34" s="2"/>
      <c r="Z34" s="2"/>
      <c r="AA34" s="2"/>
      <c r="AB34" s="2"/>
      <c r="AE34"/>
      <c r="AF34"/>
      <c r="AG34" s="2"/>
      <c r="AH34" s="2"/>
      <c r="BE34"/>
      <c r="BF34"/>
    </row>
    <row r="35" spans="1:34" ht="12.75">
      <c r="A35" s="43" t="e">
        <f ca="1" t="shared" si="1"/>
        <v>#REF!</v>
      </c>
      <c r="B35" s="43" t="e">
        <f ca="1" t="shared" si="1"/>
        <v>#REF!</v>
      </c>
      <c r="E35"/>
      <c r="F35"/>
      <c r="M35" s="2"/>
      <c r="N35" s="2"/>
      <c r="O35" s="2"/>
      <c r="P35" s="2"/>
      <c r="W35" s="2"/>
      <c r="X35" s="2"/>
      <c r="Y35" s="2"/>
      <c r="Z35" s="2"/>
      <c r="AA35" s="2"/>
      <c r="AB35" s="2"/>
      <c r="AG35" s="2"/>
      <c r="AH35" s="2"/>
    </row>
    <row r="36" spans="1:34" ht="12.75">
      <c r="A36" s="43" t="e">
        <f ca="1" t="shared" si="1"/>
        <v>#REF!</v>
      </c>
      <c r="B36" s="43" t="e">
        <f ca="1" t="shared" si="1"/>
        <v>#REF!</v>
      </c>
      <c r="E36"/>
      <c r="F36"/>
      <c r="M36" s="2"/>
      <c r="N36" s="2"/>
      <c r="O36" s="2"/>
      <c r="P36" s="2"/>
      <c r="W36" s="2"/>
      <c r="X36" s="2"/>
      <c r="Y36" s="2"/>
      <c r="Z36" s="2"/>
      <c r="AA36" s="2"/>
      <c r="AB36" s="2"/>
      <c r="AG36" s="2"/>
      <c r="AH36" s="2"/>
    </row>
    <row r="37" spans="1:34" ht="11.25">
      <c r="A37" s="43" t="e">
        <f ca="1" t="shared" si="1"/>
        <v>#REF!</v>
      </c>
      <c r="B37" s="43" t="e">
        <f ca="1" t="shared" si="1"/>
        <v>#REF!</v>
      </c>
      <c r="M37" s="2"/>
      <c r="N37" s="2"/>
      <c r="W37" s="2"/>
      <c r="X37" s="2"/>
      <c r="Y37" s="2"/>
      <c r="Z37" s="2"/>
      <c r="AA37" s="2"/>
      <c r="AB37" s="2"/>
      <c r="AG37" s="2"/>
      <c r="AH37" s="2"/>
    </row>
    <row r="38" spans="1:34" ht="11.25">
      <c r="A38" s="43" t="e">
        <f ca="1" t="shared" si="1"/>
        <v>#REF!</v>
      </c>
      <c r="B38" s="43" t="e">
        <f ca="1" t="shared" si="1"/>
        <v>#REF!</v>
      </c>
      <c r="M38" s="2"/>
      <c r="N38" s="2"/>
      <c r="W38" s="2"/>
      <c r="X38" s="2"/>
      <c r="Y38" s="2"/>
      <c r="Z38" s="2"/>
      <c r="AA38" s="2"/>
      <c r="AB38" s="2"/>
      <c r="AG38" s="2"/>
      <c r="AH38" s="2"/>
    </row>
    <row r="39" spans="1:34" ht="11.25">
      <c r="A39" s="43" t="e">
        <f ca="1" t="shared" si="1"/>
        <v>#REF!</v>
      </c>
      <c r="B39" s="43" t="e">
        <f ca="1" t="shared" si="1"/>
        <v>#REF!</v>
      </c>
      <c r="M39" s="2"/>
      <c r="N39" s="2"/>
      <c r="W39" s="2"/>
      <c r="X39" s="2"/>
      <c r="Y39" s="2"/>
      <c r="Z39" s="2"/>
      <c r="AA39" s="2"/>
      <c r="AB39" s="2"/>
      <c r="AG39" s="2"/>
      <c r="AH39" s="2"/>
    </row>
    <row r="40" spans="1:34" ht="11.25">
      <c r="A40" s="43" t="e">
        <f ca="1" t="shared" si="1"/>
        <v>#REF!</v>
      </c>
      <c r="B40" s="43" t="e">
        <f ca="1" t="shared" si="1"/>
        <v>#REF!</v>
      </c>
      <c r="M40" s="2"/>
      <c r="N40" s="2"/>
      <c r="W40" s="2"/>
      <c r="X40" s="2"/>
      <c r="Y40" s="2"/>
      <c r="Z40" s="2"/>
      <c r="AA40" s="2"/>
      <c r="AB40" s="2"/>
      <c r="AG40" s="2"/>
      <c r="AH40" s="2"/>
    </row>
    <row r="41" spans="1:34" ht="11.25">
      <c r="A41" s="43" t="e">
        <f ca="1" t="shared" si="1"/>
        <v>#REF!</v>
      </c>
      <c r="B41" s="43" t="e">
        <f ca="1" t="shared" si="1"/>
        <v>#REF!</v>
      </c>
      <c r="M41" s="2"/>
      <c r="N41" s="2"/>
      <c r="W41" s="2"/>
      <c r="X41" s="2"/>
      <c r="Y41" s="2"/>
      <c r="Z41" s="2"/>
      <c r="AA41" s="2"/>
      <c r="AB41" s="2"/>
      <c r="AG41" s="2"/>
      <c r="AH41" s="2"/>
    </row>
    <row r="42" spans="1:34" ht="11.25">
      <c r="A42" s="43" t="e">
        <f ca="1" t="shared" si="1"/>
        <v>#REF!</v>
      </c>
      <c r="B42" s="43" t="e">
        <f ca="1" t="shared" si="1"/>
        <v>#REF!</v>
      </c>
      <c r="M42" s="2"/>
      <c r="N42" s="2"/>
      <c r="W42" s="2"/>
      <c r="X42" s="2"/>
      <c r="Y42" s="2"/>
      <c r="Z42" s="2"/>
      <c r="AA42" s="2"/>
      <c r="AB42" s="2"/>
      <c r="AG42" s="2"/>
      <c r="AH42" s="2"/>
    </row>
    <row r="43" spans="1:34" ht="11.25">
      <c r="A43" s="43" t="e">
        <f ca="1" t="shared" si="1"/>
        <v>#REF!</v>
      </c>
      <c r="B43" s="43" t="e">
        <f ca="1" t="shared" si="1"/>
        <v>#REF!</v>
      </c>
      <c r="M43" s="2"/>
      <c r="N43" s="2"/>
      <c r="W43" s="2"/>
      <c r="X43" s="2"/>
      <c r="Y43" s="2"/>
      <c r="Z43" s="2"/>
      <c r="AA43" s="2"/>
      <c r="AB43" s="2"/>
      <c r="AG43" s="2"/>
      <c r="AH43" s="2"/>
    </row>
    <row r="44" spans="1:34" ht="11.25">
      <c r="A44" s="43" t="e">
        <f aca="true" ca="1" t="shared" si="2" ref="A44:B63">IF($A$1="---","",IF(OFFSET(A44,0,$A$1)="","",OFFSET(A44,0,$A$1)))</f>
        <v>#REF!</v>
      </c>
      <c r="B44" s="43" t="e">
        <f ca="1" t="shared" si="2"/>
        <v>#REF!</v>
      </c>
      <c r="M44" s="2"/>
      <c r="N44" s="2"/>
      <c r="W44" s="2"/>
      <c r="X44" s="2"/>
      <c r="Y44" s="2"/>
      <c r="Z44" s="2"/>
      <c r="AA44" s="2"/>
      <c r="AB44" s="2"/>
      <c r="AG44" s="2"/>
      <c r="AH44" s="2"/>
    </row>
    <row r="45" spans="1:34" ht="11.25">
      <c r="A45" s="43" t="e">
        <f ca="1" t="shared" si="2"/>
        <v>#REF!</v>
      </c>
      <c r="B45" s="43" t="e">
        <f ca="1" t="shared" si="2"/>
        <v>#REF!</v>
      </c>
      <c r="M45" s="2"/>
      <c r="N45" s="2"/>
      <c r="W45" s="2"/>
      <c r="X45" s="2"/>
      <c r="Y45" s="2"/>
      <c r="Z45" s="2"/>
      <c r="AA45" s="2"/>
      <c r="AB45" s="2"/>
      <c r="AG45" s="2"/>
      <c r="AH45" s="2"/>
    </row>
    <row r="46" spans="1:34" ht="11.25">
      <c r="A46" s="43" t="e">
        <f ca="1" t="shared" si="2"/>
        <v>#REF!</v>
      </c>
      <c r="B46" s="43" t="e">
        <f ca="1" t="shared" si="2"/>
        <v>#REF!</v>
      </c>
      <c r="M46" s="2"/>
      <c r="N46" s="2"/>
      <c r="W46" s="2"/>
      <c r="X46" s="2"/>
      <c r="Y46" s="2"/>
      <c r="Z46" s="2"/>
      <c r="AA46" s="2"/>
      <c r="AB46" s="2"/>
      <c r="AG46" s="2"/>
      <c r="AH46" s="2"/>
    </row>
    <row r="47" spans="1:34" ht="11.25">
      <c r="A47" s="43" t="e">
        <f ca="1" t="shared" si="2"/>
        <v>#REF!</v>
      </c>
      <c r="B47" s="43" t="e">
        <f ca="1" t="shared" si="2"/>
        <v>#REF!</v>
      </c>
      <c r="M47" s="2"/>
      <c r="N47" s="2"/>
      <c r="W47" s="2"/>
      <c r="X47" s="2"/>
      <c r="AG47" s="2"/>
      <c r="AH47" s="2"/>
    </row>
    <row r="48" spans="1:34" ht="11.25">
      <c r="A48" s="43" t="e">
        <f ca="1" t="shared" si="2"/>
        <v>#REF!</v>
      </c>
      <c r="B48" s="43" t="e">
        <f ca="1" t="shared" si="2"/>
        <v>#REF!</v>
      </c>
      <c r="M48" s="2"/>
      <c r="N48" s="2"/>
      <c r="W48" s="2"/>
      <c r="X48" s="2"/>
      <c r="AG48" s="2"/>
      <c r="AH48" s="2"/>
    </row>
    <row r="49" spans="1:34" ht="11.25">
      <c r="A49" s="43" t="e">
        <f ca="1" t="shared" si="2"/>
        <v>#REF!</v>
      </c>
      <c r="B49" s="43" t="e">
        <f ca="1" t="shared" si="2"/>
        <v>#REF!</v>
      </c>
      <c r="M49" s="2"/>
      <c r="N49" s="2"/>
      <c r="W49" s="2"/>
      <c r="X49" s="2"/>
      <c r="AG49" s="2"/>
      <c r="AH49" s="2"/>
    </row>
    <row r="50" spans="1:34" ht="11.25">
      <c r="A50" s="43" t="e">
        <f ca="1" t="shared" si="2"/>
        <v>#REF!</v>
      </c>
      <c r="B50" s="43" t="e">
        <f ca="1" t="shared" si="2"/>
        <v>#REF!</v>
      </c>
      <c r="M50" s="2"/>
      <c r="N50" s="2"/>
      <c r="W50" s="2"/>
      <c r="X50" s="2"/>
      <c r="AG50" s="2"/>
      <c r="AH50" s="2"/>
    </row>
    <row r="51" spans="1:34" ht="11.25">
      <c r="A51" s="43" t="e">
        <f ca="1" t="shared" si="2"/>
        <v>#REF!</v>
      </c>
      <c r="B51" s="43" t="e">
        <f ca="1" t="shared" si="2"/>
        <v>#REF!</v>
      </c>
      <c r="M51" s="2"/>
      <c r="N51" s="2"/>
      <c r="W51" s="2"/>
      <c r="X51" s="2"/>
      <c r="AG51" s="2"/>
      <c r="AH51" s="2"/>
    </row>
    <row r="52" spans="1:34" ht="11.25">
      <c r="A52" s="43" t="e">
        <f ca="1" t="shared" si="2"/>
        <v>#REF!</v>
      </c>
      <c r="B52" s="43" t="e">
        <f ca="1" t="shared" si="2"/>
        <v>#REF!</v>
      </c>
      <c r="M52" s="2"/>
      <c r="N52" s="2"/>
      <c r="W52" s="2"/>
      <c r="X52" s="2"/>
      <c r="AG52" s="2"/>
      <c r="AH52" s="2"/>
    </row>
    <row r="53" spans="1:34" ht="11.25">
      <c r="A53" s="43" t="e">
        <f ca="1" t="shared" si="2"/>
        <v>#REF!</v>
      </c>
      <c r="B53" s="43" t="e">
        <f ca="1" t="shared" si="2"/>
        <v>#REF!</v>
      </c>
      <c r="M53" s="2"/>
      <c r="N53" s="2"/>
      <c r="W53" s="2"/>
      <c r="X53" s="2"/>
      <c r="AG53" s="2"/>
      <c r="AH53" s="2"/>
    </row>
    <row r="54" spans="1:34" ht="11.25">
      <c r="A54" s="43" t="e">
        <f ca="1" t="shared" si="2"/>
        <v>#REF!</v>
      </c>
      <c r="B54" s="43" t="e">
        <f ca="1" t="shared" si="2"/>
        <v>#REF!</v>
      </c>
      <c r="M54" s="2"/>
      <c r="N54" s="2"/>
      <c r="W54" s="2"/>
      <c r="X54" s="2"/>
      <c r="AG54" s="2"/>
      <c r="AH54" s="2"/>
    </row>
    <row r="55" spans="1:34" ht="11.25">
      <c r="A55" s="43" t="e">
        <f ca="1" t="shared" si="2"/>
        <v>#REF!</v>
      </c>
      <c r="B55" s="43" t="e">
        <f ca="1" t="shared" si="2"/>
        <v>#REF!</v>
      </c>
      <c r="M55" s="2"/>
      <c r="N55" s="2"/>
      <c r="W55" s="2"/>
      <c r="X55" s="2"/>
      <c r="AG55" s="2"/>
      <c r="AH55" s="2"/>
    </row>
    <row r="56" spans="1:34" ht="11.25">
      <c r="A56" s="43" t="e">
        <f ca="1" t="shared" si="2"/>
        <v>#REF!</v>
      </c>
      <c r="B56" s="43" t="e">
        <f ca="1" t="shared" si="2"/>
        <v>#REF!</v>
      </c>
      <c r="M56" s="2"/>
      <c r="N56" s="2"/>
      <c r="W56" s="2"/>
      <c r="X56" s="2"/>
      <c r="AG56" s="2"/>
      <c r="AH56" s="2"/>
    </row>
    <row r="57" spans="1:34" ht="11.25">
      <c r="A57" s="43" t="e">
        <f ca="1" t="shared" si="2"/>
        <v>#REF!</v>
      </c>
      <c r="B57" s="43" t="e">
        <f ca="1" t="shared" si="2"/>
        <v>#REF!</v>
      </c>
      <c r="M57" s="2"/>
      <c r="N57" s="2"/>
      <c r="W57" s="2"/>
      <c r="X57" s="2"/>
      <c r="AG57" s="2"/>
      <c r="AH57" s="2"/>
    </row>
    <row r="58" spans="1:34" ht="11.25">
      <c r="A58" s="43" t="e">
        <f ca="1" t="shared" si="2"/>
        <v>#REF!</v>
      </c>
      <c r="B58" s="43" t="e">
        <f ca="1" t="shared" si="2"/>
        <v>#REF!</v>
      </c>
      <c r="M58" s="2"/>
      <c r="N58" s="2"/>
      <c r="W58" s="2"/>
      <c r="X58" s="2"/>
      <c r="AG58" s="2"/>
      <c r="AH58" s="2"/>
    </row>
    <row r="59" spans="1:34" ht="11.25">
      <c r="A59" s="43" t="e">
        <f ca="1" t="shared" si="2"/>
        <v>#REF!</v>
      </c>
      <c r="B59" s="43" t="e">
        <f ca="1" t="shared" si="2"/>
        <v>#REF!</v>
      </c>
      <c r="M59" s="2"/>
      <c r="N59" s="2"/>
      <c r="W59" s="2"/>
      <c r="X59" s="2"/>
      <c r="AG59" s="2"/>
      <c r="AH59" s="2"/>
    </row>
    <row r="60" spans="1:34" ht="11.25">
      <c r="A60" s="43" t="e">
        <f ca="1" t="shared" si="2"/>
        <v>#REF!</v>
      </c>
      <c r="B60" s="43" t="e">
        <f ca="1" t="shared" si="2"/>
        <v>#REF!</v>
      </c>
      <c r="M60" s="2"/>
      <c r="N60" s="2"/>
      <c r="W60" s="2"/>
      <c r="X60" s="2"/>
      <c r="AG60" s="2"/>
      <c r="AH60" s="2"/>
    </row>
    <row r="61" spans="1:34" ht="11.25">
      <c r="A61" s="43" t="e">
        <f ca="1" t="shared" si="2"/>
        <v>#REF!</v>
      </c>
      <c r="B61" s="43" t="e">
        <f ca="1" t="shared" si="2"/>
        <v>#REF!</v>
      </c>
      <c r="M61" s="2"/>
      <c r="N61" s="2"/>
      <c r="W61" s="2"/>
      <c r="X61" s="2"/>
      <c r="AG61" s="2"/>
      <c r="AH61" s="2"/>
    </row>
    <row r="62" spans="1:34" ht="11.25">
      <c r="A62" s="43" t="e">
        <f ca="1" t="shared" si="2"/>
        <v>#REF!</v>
      </c>
      <c r="B62" s="43" t="e">
        <f ca="1" t="shared" si="2"/>
        <v>#REF!</v>
      </c>
      <c r="M62" s="2"/>
      <c r="N62" s="2"/>
      <c r="W62" s="2"/>
      <c r="X62" s="2"/>
      <c r="AG62" s="2"/>
      <c r="AH62" s="2"/>
    </row>
    <row r="63" spans="1:34" ht="11.25">
      <c r="A63" s="43" t="e">
        <f ca="1" t="shared" si="2"/>
        <v>#REF!</v>
      </c>
      <c r="B63" s="43" t="e">
        <f ca="1" t="shared" si="2"/>
        <v>#REF!</v>
      </c>
      <c r="M63" s="2"/>
      <c r="N63" s="2"/>
      <c r="W63" s="2"/>
      <c r="X63" s="2"/>
      <c r="AG63" s="2"/>
      <c r="AH63" s="2"/>
    </row>
    <row r="64" spans="1:34" ht="11.25">
      <c r="A64" s="43" t="e">
        <f aca="true" ca="1" t="shared" si="3" ref="A64:B84">IF($A$1="---","",IF(OFFSET(A64,0,$A$1)="","",OFFSET(A64,0,$A$1)))</f>
        <v>#REF!</v>
      </c>
      <c r="B64" s="43" t="e">
        <f ca="1" t="shared" si="3"/>
        <v>#REF!</v>
      </c>
      <c r="M64" s="2"/>
      <c r="N64" s="2"/>
      <c r="W64" s="2"/>
      <c r="X64" s="2"/>
      <c r="AG64" s="2"/>
      <c r="AH64" s="2"/>
    </row>
    <row r="65" spans="1:34" ht="11.25">
      <c r="A65" s="43" t="e">
        <f ca="1" t="shared" si="3"/>
        <v>#REF!</v>
      </c>
      <c r="B65" s="43" t="e">
        <f ca="1" t="shared" si="3"/>
        <v>#REF!</v>
      </c>
      <c r="M65" s="2"/>
      <c r="N65" s="2"/>
      <c r="W65" s="2"/>
      <c r="X65" s="2"/>
      <c r="AG65" s="2"/>
      <c r="AH65" s="2"/>
    </row>
    <row r="66" spans="1:34" ht="11.25">
      <c r="A66" s="43" t="e">
        <f ca="1" t="shared" si="3"/>
        <v>#REF!</v>
      </c>
      <c r="B66" s="43" t="e">
        <f ca="1" t="shared" si="3"/>
        <v>#REF!</v>
      </c>
      <c r="M66" s="2"/>
      <c r="N66" s="2"/>
      <c r="W66" s="2"/>
      <c r="X66" s="2"/>
      <c r="AG66" s="2"/>
      <c r="AH66" s="2"/>
    </row>
    <row r="67" spans="1:34" ht="11.25">
      <c r="A67" s="43" t="e">
        <f ca="1" t="shared" si="3"/>
        <v>#REF!</v>
      </c>
      <c r="B67" s="43" t="e">
        <f ca="1" t="shared" si="3"/>
        <v>#REF!</v>
      </c>
      <c r="M67" s="2"/>
      <c r="N67" s="2"/>
      <c r="W67" s="2"/>
      <c r="X67" s="2"/>
      <c r="AG67" s="2"/>
      <c r="AH67" s="2"/>
    </row>
    <row r="68" spans="1:34" ht="11.25">
      <c r="A68" s="43" t="e">
        <f ca="1" t="shared" si="3"/>
        <v>#REF!</v>
      </c>
      <c r="B68" s="43" t="e">
        <f ca="1" t="shared" si="3"/>
        <v>#REF!</v>
      </c>
      <c r="M68" s="2"/>
      <c r="N68" s="2"/>
      <c r="W68" s="2"/>
      <c r="X68" s="2"/>
      <c r="AG68" s="2"/>
      <c r="AH68" s="2"/>
    </row>
    <row r="69" spans="1:34" ht="11.25">
      <c r="A69" s="43" t="e">
        <f ca="1" t="shared" si="3"/>
        <v>#REF!</v>
      </c>
      <c r="B69" s="43" t="e">
        <f ca="1" t="shared" si="3"/>
        <v>#REF!</v>
      </c>
      <c r="M69" s="2"/>
      <c r="N69" s="2"/>
      <c r="W69" s="2"/>
      <c r="X69" s="2"/>
      <c r="AG69" s="2"/>
      <c r="AH69" s="2"/>
    </row>
    <row r="70" spans="1:34" ht="11.25">
      <c r="A70" s="43" t="e">
        <f ca="1" t="shared" si="3"/>
        <v>#REF!</v>
      </c>
      <c r="B70" s="43" t="e">
        <f ca="1" t="shared" si="3"/>
        <v>#REF!</v>
      </c>
      <c r="M70" s="2"/>
      <c r="N70" s="2"/>
      <c r="W70" s="2"/>
      <c r="X70" s="2"/>
      <c r="AG70" s="2"/>
      <c r="AH70" s="2"/>
    </row>
    <row r="71" spans="1:34" ht="11.25">
      <c r="A71" s="43" t="e">
        <f ca="1" t="shared" si="3"/>
        <v>#REF!</v>
      </c>
      <c r="B71" s="43" t="e">
        <f ca="1" t="shared" si="3"/>
        <v>#REF!</v>
      </c>
      <c r="M71" s="2"/>
      <c r="N71" s="2"/>
      <c r="W71" s="2"/>
      <c r="X71" s="2"/>
      <c r="AG71" s="2"/>
      <c r="AH71" s="2"/>
    </row>
    <row r="72" spans="1:34" ht="11.25">
      <c r="A72" s="43" t="e">
        <f ca="1" t="shared" si="3"/>
        <v>#REF!</v>
      </c>
      <c r="B72" s="43" t="e">
        <f ca="1" t="shared" si="3"/>
        <v>#REF!</v>
      </c>
      <c r="M72" s="2"/>
      <c r="N72" s="2"/>
      <c r="W72" s="2"/>
      <c r="X72" s="2"/>
      <c r="AG72" s="2"/>
      <c r="AH72" s="2"/>
    </row>
    <row r="73" spans="1:34" ht="11.25">
      <c r="A73" s="43" t="e">
        <f ca="1" t="shared" si="3"/>
        <v>#REF!</v>
      </c>
      <c r="B73" s="43" t="e">
        <f ca="1" t="shared" si="3"/>
        <v>#REF!</v>
      </c>
      <c r="M73" s="2"/>
      <c r="N73" s="2"/>
      <c r="W73" s="2"/>
      <c r="X73" s="2"/>
      <c r="AG73" s="2"/>
      <c r="AH73" s="2"/>
    </row>
    <row r="74" spans="1:34" ht="11.25">
      <c r="A74" s="43" t="e">
        <f ca="1" t="shared" si="3"/>
        <v>#REF!</v>
      </c>
      <c r="B74" s="43" t="e">
        <f ca="1" t="shared" si="3"/>
        <v>#REF!</v>
      </c>
      <c r="M74" s="2"/>
      <c r="N74" s="2"/>
      <c r="AG74" s="2"/>
      <c r="AH74" s="2"/>
    </row>
    <row r="75" spans="1:34" ht="11.25">
      <c r="A75" s="43" t="e">
        <f ca="1" t="shared" si="3"/>
        <v>#REF!</v>
      </c>
      <c r="B75" s="43" t="e">
        <f ca="1" t="shared" si="3"/>
        <v>#REF!</v>
      </c>
      <c r="AG75" s="2"/>
      <c r="AH75" s="2"/>
    </row>
    <row r="76" spans="1:34" ht="11.25">
      <c r="A76" s="43" t="e">
        <f ca="1" t="shared" si="3"/>
        <v>#REF!</v>
      </c>
      <c r="B76" s="43" t="e">
        <f ca="1" t="shared" si="3"/>
        <v>#REF!</v>
      </c>
      <c r="AG76" s="2"/>
      <c r="AH76" s="2"/>
    </row>
    <row r="77" spans="1:34" ht="11.25">
      <c r="A77" s="43" t="e">
        <f ca="1" t="shared" si="3"/>
        <v>#REF!</v>
      </c>
      <c r="B77" s="43" t="e">
        <f ca="1" t="shared" si="3"/>
        <v>#REF!</v>
      </c>
      <c r="AG77" s="2"/>
      <c r="AH77" s="2"/>
    </row>
    <row r="78" spans="1:34" ht="11.25">
      <c r="A78" s="43" t="e">
        <f ca="1" t="shared" si="3"/>
        <v>#REF!</v>
      </c>
      <c r="B78" s="43" t="e">
        <f ca="1" t="shared" si="3"/>
        <v>#REF!</v>
      </c>
      <c r="AG78" s="2"/>
      <c r="AH78" s="2"/>
    </row>
    <row r="79" spans="1:34" ht="11.25">
      <c r="A79" s="43" t="e">
        <f ca="1" t="shared" si="3"/>
        <v>#REF!</v>
      </c>
      <c r="B79" s="43" t="e">
        <f ca="1" t="shared" si="3"/>
        <v>#REF!</v>
      </c>
      <c r="AG79" s="2"/>
      <c r="AH79" s="2"/>
    </row>
    <row r="80" spans="1:34" ht="11.25">
      <c r="A80" s="43" t="e">
        <f ca="1" t="shared" si="3"/>
        <v>#REF!</v>
      </c>
      <c r="B80" s="43" t="e">
        <f ca="1" t="shared" si="3"/>
        <v>#REF!</v>
      </c>
      <c r="AG80" s="2"/>
      <c r="AH80" s="2"/>
    </row>
    <row r="81" spans="1:34" ht="11.25">
      <c r="A81" s="43" t="e">
        <f ca="1" t="shared" si="3"/>
        <v>#REF!</v>
      </c>
      <c r="B81" s="43" t="e">
        <f ca="1" t="shared" si="3"/>
        <v>#REF!</v>
      </c>
      <c r="AG81" s="2"/>
      <c r="AH81" s="2"/>
    </row>
    <row r="82" spans="1:34" ht="11.25">
      <c r="A82" s="43" t="e">
        <f ca="1" t="shared" si="3"/>
        <v>#REF!</v>
      </c>
      <c r="B82" s="43" t="e">
        <f ca="1" t="shared" si="3"/>
        <v>#REF!</v>
      </c>
      <c r="AG82" s="2"/>
      <c r="AH82" s="2"/>
    </row>
    <row r="83" spans="1:34" ht="11.25">
      <c r="A83" s="43" t="e">
        <f ca="1" t="shared" si="3"/>
        <v>#REF!</v>
      </c>
      <c r="B83" s="43" t="e">
        <f ca="1" t="shared" si="3"/>
        <v>#REF!</v>
      </c>
      <c r="AG83" s="2"/>
      <c r="AH83" s="2"/>
    </row>
    <row r="84" spans="1:34" ht="11.25">
      <c r="A84" s="43" t="e">
        <f ca="1" t="shared" si="3"/>
        <v>#REF!</v>
      </c>
      <c r="B84" s="43" t="e">
        <f ca="1" t="shared" si="3"/>
        <v>#REF!</v>
      </c>
      <c r="AG84" s="2"/>
      <c r="AH84" s="2"/>
    </row>
  </sheetData>
  <sheetProtection/>
  <dataValidations count="1">
    <dataValidation type="list" allowBlank="1" showInputMessage="1" showErrorMessage="1" sqref="K17">
      <formula1>#REF!</formula1>
    </dataValidation>
  </dataValidations>
  <printOptions/>
  <pageMargins left="0.75" right="0.75" top="1" bottom="1" header="0.5" footer="0.5"/>
  <pageSetup horizontalDpi="600" verticalDpi="600" orientation="portrait" paperSize="9" r:id="rId1"/>
  <headerFooter alignWithMargins="0">
    <oddFooter>&amp;Rv3.65</oddFooter>
  </headerFooter>
</worksheet>
</file>

<file path=xl/worksheets/sheet11.xml><?xml version="1.0" encoding="utf-8"?>
<worksheet xmlns="http://schemas.openxmlformats.org/spreadsheetml/2006/main" xmlns:r="http://schemas.openxmlformats.org/officeDocument/2006/relationships">
  <sheetPr codeName="Sheet13"/>
  <dimension ref="A1:BP84"/>
  <sheetViews>
    <sheetView zoomScalePageLayoutView="0" workbookViewId="0" topLeftCell="A1">
      <selection activeCell="A1" sqref="A1"/>
    </sheetView>
  </sheetViews>
  <sheetFormatPr defaultColWidth="4.421875" defaultRowHeight="12.75"/>
  <cols>
    <col min="1" max="1" width="4.421875" style="43" customWidth="1"/>
    <col min="2" max="2" width="16.57421875" style="43" customWidth="1"/>
    <col min="3" max="6" width="4.421875" style="43" customWidth="1"/>
    <col min="7" max="8" width="4.421875" style="45" customWidth="1"/>
    <col min="9" max="16384" width="4.421875" style="43" customWidth="1"/>
  </cols>
  <sheetData>
    <row r="1" ht="11.25">
      <c r="A1" s="44" t="e">
        <f>IF('Statistical attachment'!#REF!&lt;&gt;"",HLOOKUP('Statistical attachment'!#REF!,Constants!A1:BP20,4),0)</f>
        <v>#REF!</v>
      </c>
    </row>
    <row r="2" spans="1:68" ht="11.25">
      <c r="A2" s="43">
        <v>0</v>
      </c>
      <c r="B2" s="43">
        <v>0</v>
      </c>
      <c r="C2" s="43">
        <v>1</v>
      </c>
      <c r="D2" s="43">
        <v>2</v>
      </c>
      <c r="E2" s="43">
        <v>3</v>
      </c>
      <c r="F2" s="43">
        <v>4</v>
      </c>
      <c r="G2" s="43">
        <v>5</v>
      </c>
      <c r="H2" s="43">
        <v>6</v>
      </c>
      <c r="I2" s="43">
        <v>7</v>
      </c>
      <c r="J2" s="43">
        <v>8</v>
      </c>
      <c r="K2" s="43">
        <v>9</v>
      </c>
      <c r="L2" s="43">
        <v>10</v>
      </c>
      <c r="M2" s="43">
        <v>11</v>
      </c>
      <c r="N2" s="43">
        <v>12</v>
      </c>
      <c r="O2" s="43">
        <v>13</v>
      </c>
      <c r="P2" s="43">
        <v>14</v>
      </c>
      <c r="Q2" s="43">
        <v>15</v>
      </c>
      <c r="R2" s="43">
        <v>16</v>
      </c>
      <c r="S2" s="43">
        <v>17</v>
      </c>
      <c r="T2" s="43">
        <v>18</v>
      </c>
      <c r="U2" s="43">
        <v>19</v>
      </c>
      <c r="V2" s="43">
        <v>20</v>
      </c>
      <c r="W2" s="43">
        <v>21</v>
      </c>
      <c r="X2" s="43">
        <v>22</v>
      </c>
      <c r="Y2" s="43">
        <v>23</v>
      </c>
      <c r="Z2" s="43">
        <v>24</v>
      </c>
      <c r="AA2" s="43">
        <v>25</v>
      </c>
      <c r="AB2" s="43">
        <v>26</v>
      </c>
      <c r="AC2" s="43">
        <v>27</v>
      </c>
      <c r="AD2" s="43">
        <v>28</v>
      </c>
      <c r="AE2" s="43">
        <v>29</v>
      </c>
      <c r="AF2" s="43">
        <v>30</v>
      </c>
      <c r="AG2" s="43">
        <v>31</v>
      </c>
      <c r="AH2" s="43">
        <v>32</v>
      </c>
      <c r="AI2" s="43">
        <v>33</v>
      </c>
      <c r="AJ2" s="43">
        <v>34</v>
      </c>
      <c r="AK2" s="43">
        <v>35</v>
      </c>
      <c r="AL2" s="43">
        <v>36</v>
      </c>
      <c r="AM2" s="43">
        <v>37</v>
      </c>
      <c r="AN2" s="43">
        <v>38</v>
      </c>
      <c r="AO2" s="43">
        <v>39</v>
      </c>
      <c r="AP2" s="43">
        <v>40</v>
      </c>
      <c r="AQ2" s="43">
        <v>41</v>
      </c>
      <c r="AR2" s="43">
        <v>42</v>
      </c>
      <c r="AS2" s="43">
        <v>43</v>
      </c>
      <c r="AT2" s="43">
        <v>44</v>
      </c>
      <c r="AU2" s="43">
        <v>45</v>
      </c>
      <c r="AV2" s="43">
        <v>46</v>
      </c>
      <c r="AW2" s="43">
        <v>47</v>
      </c>
      <c r="AX2" s="43">
        <v>48</v>
      </c>
      <c r="AY2" s="43">
        <v>49</v>
      </c>
      <c r="AZ2" s="43">
        <v>50</v>
      </c>
      <c r="BA2" s="43">
        <v>51</v>
      </c>
      <c r="BB2" s="43">
        <v>52</v>
      </c>
      <c r="BC2" s="43">
        <v>53</v>
      </c>
      <c r="BD2" s="43">
        <v>54</v>
      </c>
      <c r="BE2" s="43">
        <v>55</v>
      </c>
      <c r="BF2" s="43">
        <v>56</v>
      </c>
      <c r="BG2" s="43">
        <v>57</v>
      </c>
      <c r="BH2" s="43">
        <v>58</v>
      </c>
      <c r="BI2" s="43">
        <v>59</v>
      </c>
      <c r="BJ2" s="43">
        <v>60</v>
      </c>
      <c r="BK2" s="43">
        <v>61</v>
      </c>
      <c r="BL2" s="43">
        <v>62</v>
      </c>
      <c r="BM2" s="43">
        <v>63</v>
      </c>
      <c r="BN2" s="43">
        <v>64</v>
      </c>
      <c r="BO2" s="43">
        <v>65</v>
      </c>
      <c r="BP2" s="43">
        <v>66</v>
      </c>
    </row>
    <row r="3" spans="1:68" ht="11.25">
      <c r="A3" s="46"/>
      <c r="B3" s="46" t="s">
        <v>1076</v>
      </c>
      <c r="C3" s="46"/>
      <c r="D3" s="46"/>
      <c r="E3" s="46" t="s">
        <v>1076</v>
      </c>
      <c r="F3" s="46" t="s">
        <v>1076</v>
      </c>
      <c r="G3" s="46" t="s">
        <v>1076</v>
      </c>
      <c r="H3" s="46" t="s">
        <v>1076</v>
      </c>
      <c r="I3" s="46" t="s">
        <v>1076</v>
      </c>
      <c r="J3" s="46" t="s">
        <v>1076</v>
      </c>
      <c r="K3" s="46" t="s">
        <v>1076</v>
      </c>
      <c r="L3" s="46" t="s">
        <v>1076</v>
      </c>
      <c r="M3" s="46" t="s">
        <v>1076</v>
      </c>
      <c r="N3" s="46" t="s">
        <v>1076</v>
      </c>
      <c r="O3" s="46" t="s">
        <v>1076</v>
      </c>
      <c r="P3" s="46" t="s">
        <v>1076</v>
      </c>
      <c r="Q3" s="46" t="s">
        <v>1076</v>
      </c>
      <c r="R3" s="46" t="s">
        <v>1076</v>
      </c>
      <c r="S3" s="46" t="s">
        <v>1076</v>
      </c>
      <c r="T3" s="46" t="s">
        <v>1076</v>
      </c>
      <c r="U3" s="46" t="s">
        <v>1076</v>
      </c>
      <c r="V3" s="46" t="s">
        <v>1076</v>
      </c>
      <c r="W3" s="46" t="s">
        <v>1076</v>
      </c>
      <c r="X3" s="46" t="s">
        <v>1076</v>
      </c>
      <c r="Y3" s="46" t="s">
        <v>1076</v>
      </c>
      <c r="Z3" s="46" t="s">
        <v>1076</v>
      </c>
      <c r="AA3" s="46" t="s">
        <v>1076</v>
      </c>
      <c r="AB3" s="46" t="s">
        <v>1076</v>
      </c>
      <c r="AC3" s="46" t="s">
        <v>1076</v>
      </c>
      <c r="AD3" s="46" t="s">
        <v>1076</v>
      </c>
      <c r="AE3" s="46" t="s">
        <v>1076</v>
      </c>
      <c r="AF3" s="46" t="s">
        <v>1076</v>
      </c>
      <c r="AG3" s="46" t="s">
        <v>1076</v>
      </c>
      <c r="AH3" s="46" t="s">
        <v>1076</v>
      </c>
      <c r="AI3" s="46" t="s">
        <v>1076</v>
      </c>
      <c r="AJ3" s="46" t="s">
        <v>1076</v>
      </c>
      <c r="AK3" s="46" t="s">
        <v>1076</v>
      </c>
      <c r="AL3" s="46" t="s">
        <v>1076</v>
      </c>
      <c r="AM3" s="46" t="s">
        <v>1076</v>
      </c>
      <c r="AN3" s="46" t="s">
        <v>1076</v>
      </c>
      <c r="AO3" s="46" t="s">
        <v>1076</v>
      </c>
      <c r="AP3" s="46" t="s">
        <v>1076</v>
      </c>
      <c r="AQ3" s="46" t="s">
        <v>1076</v>
      </c>
      <c r="AR3" s="46" t="s">
        <v>1076</v>
      </c>
      <c r="AS3" s="46" t="s">
        <v>1076</v>
      </c>
      <c r="AT3" s="46" t="s">
        <v>1076</v>
      </c>
      <c r="AU3" s="46" t="s">
        <v>1076</v>
      </c>
      <c r="AV3" s="46" t="s">
        <v>1076</v>
      </c>
      <c r="AW3" s="46" t="s">
        <v>1076</v>
      </c>
      <c r="AX3" s="46" t="s">
        <v>1076</v>
      </c>
      <c r="AY3" s="46" t="s">
        <v>1076</v>
      </c>
      <c r="AZ3" s="46" t="s">
        <v>1076</v>
      </c>
      <c r="BA3" s="46" t="s">
        <v>1076</v>
      </c>
      <c r="BB3" s="46" t="s">
        <v>1076</v>
      </c>
      <c r="BC3" s="46" t="s">
        <v>1076</v>
      </c>
      <c r="BD3" s="46" t="s">
        <v>1076</v>
      </c>
      <c r="BE3" s="46" t="s">
        <v>1076</v>
      </c>
      <c r="BF3" s="46" t="s">
        <v>1076</v>
      </c>
      <c r="BG3" s="46" t="s">
        <v>1076</v>
      </c>
      <c r="BH3" s="46" t="s">
        <v>1076</v>
      </c>
      <c r="BI3" s="46" t="s">
        <v>1076</v>
      </c>
      <c r="BJ3" s="46" t="s">
        <v>1076</v>
      </c>
      <c r="BK3" s="46" t="s">
        <v>1076</v>
      </c>
      <c r="BL3" s="46" t="s">
        <v>1076</v>
      </c>
      <c r="BM3" s="46" t="s">
        <v>1076</v>
      </c>
      <c r="BN3" s="46" t="s">
        <v>1076</v>
      </c>
      <c r="BO3" s="46" t="s">
        <v>1076</v>
      </c>
      <c r="BP3" s="46" t="s">
        <v>1076</v>
      </c>
    </row>
    <row r="4" spans="1:68" ht="11.25">
      <c r="A4" s="43" t="e">
        <f aca="true" ca="1" t="shared" si="0" ref="A4:B23">IF($A$1="---","",IF(OFFSET(A4,0,$A$1)="","",OFFSET(A4,0,$A$1)))</f>
        <v>#REF!</v>
      </c>
      <c r="B4" s="43" t="e">
        <f ca="1" t="shared" si="0"/>
        <v>#REF!</v>
      </c>
      <c r="E4" s="51" t="s">
        <v>298</v>
      </c>
      <c r="F4" s="2" t="s">
        <v>1772</v>
      </c>
      <c r="G4" s="51" t="s">
        <v>303</v>
      </c>
      <c r="H4" s="2" t="s">
        <v>1775</v>
      </c>
      <c r="I4" s="51" t="s">
        <v>308</v>
      </c>
      <c r="J4" s="2" t="s">
        <v>1780</v>
      </c>
      <c r="K4" s="51" t="s">
        <v>311</v>
      </c>
      <c r="L4" s="2" t="s">
        <v>1786</v>
      </c>
      <c r="M4" s="51" t="s">
        <v>315</v>
      </c>
      <c r="N4" s="2" t="s">
        <v>1788</v>
      </c>
      <c r="O4" s="51" t="s">
        <v>319</v>
      </c>
      <c r="P4" s="2" t="s">
        <v>1792</v>
      </c>
      <c r="Q4" s="51" t="s">
        <v>278</v>
      </c>
      <c r="R4" s="2" t="s">
        <v>1800</v>
      </c>
      <c r="S4" s="51" t="s">
        <v>326</v>
      </c>
      <c r="T4" s="2" t="s">
        <v>483</v>
      </c>
      <c r="U4" s="51" t="s">
        <v>327</v>
      </c>
      <c r="V4" s="2" t="s">
        <v>486</v>
      </c>
      <c r="W4" s="51" t="s">
        <v>329</v>
      </c>
      <c r="X4" s="2" t="s">
        <v>487</v>
      </c>
      <c r="Y4" s="51" t="s">
        <v>339</v>
      </c>
      <c r="Z4" s="2" t="s">
        <v>137</v>
      </c>
      <c r="AA4" s="51" t="s">
        <v>345</v>
      </c>
      <c r="AB4" s="2" t="s">
        <v>1540</v>
      </c>
      <c r="AC4" s="51" t="s">
        <v>350</v>
      </c>
      <c r="AD4" s="2" t="s">
        <v>1551</v>
      </c>
      <c r="AE4" s="51" t="s">
        <v>358</v>
      </c>
      <c r="AF4" s="2" t="s">
        <v>1558</v>
      </c>
      <c r="AG4" s="51" t="s">
        <v>366</v>
      </c>
      <c r="AH4" s="2" t="s">
        <v>1561</v>
      </c>
      <c r="AI4" s="50" t="s">
        <v>368</v>
      </c>
      <c r="AJ4" s="43" t="s">
        <v>1572</v>
      </c>
      <c r="AK4" s="50" t="s">
        <v>371</v>
      </c>
      <c r="AL4" s="43" t="s">
        <v>1303</v>
      </c>
      <c r="AM4" s="50" t="s">
        <v>374</v>
      </c>
      <c r="AN4" s="43" t="s">
        <v>1306</v>
      </c>
      <c r="AO4" s="50" t="s">
        <v>378</v>
      </c>
      <c r="AP4" s="43" t="s">
        <v>1310</v>
      </c>
      <c r="AQ4" s="50" t="s">
        <v>381</v>
      </c>
      <c r="AR4" s="43" t="s">
        <v>1316</v>
      </c>
      <c r="AS4" s="50" t="s">
        <v>383</v>
      </c>
      <c r="AT4" s="43" t="s">
        <v>1320</v>
      </c>
      <c r="AU4" s="50" t="s">
        <v>386</v>
      </c>
      <c r="AV4" s="43" t="s">
        <v>1326</v>
      </c>
      <c r="AW4" s="50" t="s">
        <v>389</v>
      </c>
      <c r="AX4" s="43" t="s">
        <v>1312</v>
      </c>
      <c r="AY4" s="50" t="s">
        <v>391</v>
      </c>
      <c r="AZ4" s="43" t="s">
        <v>1315</v>
      </c>
      <c r="BA4" s="50" t="s">
        <v>393</v>
      </c>
      <c r="BB4" s="43" t="s">
        <v>1208</v>
      </c>
      <c r="BC4" s="50" t="s">
        <v>396</v>
      </c>
      <c r="BD4" s="43" t="s">
        <v>1564</v>
      </c>
      <c r="BE4" s="50" t="s">
        <v>401</v>
      </c>
      <c r="BF4" s="43" t="s">
        <v>1551</v>
      </c>
      <c r="BG4" s="50" t="s">
        <v>407</v>
      </c>
      <c r="BH4" s="43" t="s">
        <v>1558</v>
      </c>
      <c r="BI4" s="50" t="s">
        <v>415</v>
      </c>
      <c r="BJ4" s="43" t="s">
        <v>1330</v>
      </c>
      <c r="BK4" s="50" t="s">
        <v>418</v>
      </c>
      <c r="BL4" s="43" t="s">
        <v>1332</v>
      </c>
      <c r="BM4" s="50" t="s">
        <v>422</v>
      </c>
      <c r="BN4" s="43" t="s">
        <v>1337</v>
      </c>
      <c r="BO4" s="50" t="s">
        <v>425</v>
      </c>
      <c r="BP4" s="43" t="s">
        <v>1343</v>
      </c>
    </row>
    <row r="5" spans="1:68" ht="11.25">
      <c r="A5" s="43" t="e">
        <f ca="1" t="shared" si="0"/>
        <v>#REF!</v>
      </c>
      <c r="B5" s="43" t="e">
        <f ca="1" t="shared" si="0"/>
        <v>#REF!</v>
      </c>
      <c r="E5" s="50" t="s">
        <v>299</v>
      </c>
      <c r="F5" s="43" t="s">
        <v>1767</v>
      </c>
      <c r="G5" s="51" t="s">
        <v>304</v>
      </c>
      <c r="H5" s="2" t="s">
        <v>1773</v>
      </c>
      <c r="I5" s="51" t="s">
        <v>309</v>
      </c>
      <c r="J5" s="2" t="s">
        <v>1777</v>
      </c>
      <c r="K5" s="51" t="s">
        <v>312</v>
      </c>
      <c r="L5" s="2" t="s">
        <v>1785</v>
      </c>
      <c r="M5" s="51" t="s">
        <v>316</v>
      </c>
      <c r="N5" s="2" t="s">
        <v>1790</v>
      </c>
      <c r="O5" s="51" t="s">
        <v>320</v>
      </c>
      <c r="P5" s="2" t="s">
        <v>1797</v>
      </c>
      <c r="Q5" s="51" t="s">
        <v>324</v>
      </c>
      <c r="R5" s="2" t="s">
        <v>1799</v>
      </c>
      <c r="S5" s="51" t="s">
        <v>280</v>
      </c>
      <c r="T5" s="2" t="s">
        <v>484</v>
      </c>
      <c r="U5" s="51" t="s">
        <v>328</v>
      </c>
      <c r="V5" s="2" t="s">
        <v>485</v>
      </c>
      <c r="W5" s="51" t="s">
        <v>330</v>
      </c>
      <c r="X5" s="2" t="s">
        <v>1412</v>
      </c>
      <c r="Y5" s="51" t="s">
        <v>340</v>
      </c>
      <c r="Z5" s="2" t="s">
        <v>1536</v>
      </c>
      <c r="AA5" s="51" t="s">
        <v>346</v>
      </c>
      <c r="AB5" s="2" t="s">
        <v>1541</v>
      </c>
      <c r="AC5" s="51" t="s">
        <v>351</v>
      </c>
      <c r="AD5" s="2" t="s">
        <v>1542</v>
      </c>
      <c r="AE5" s="51" t="s">
        <v>359</v>
      </c>
      <c r="AF5" s="2" t="s">
        <v>1553</v>
      </c>
      <c r="AG5" s="51" t="s">
        <v>367</v>
      </c>
      <c r="AH5" s="2" t="s">
        <v>1252</v>
      </c>
      <c r="AI5" s="50" t="s">
        <v>369</v>
      </c>
      <c r="AJ5" s="43" t="s">
        <v>1573</v>
      </c>
      <c r="AK5" s="50" t="s">
        <v>372</v>
      </c>
      <c r="AL5" s="43" t="s">
        <v>1302</v>
      </c>
      <c r="AM5" s="50" t="s">
        <v>375</v>
      </c>
      <c r="AN5" s="43" t="s">
        <v>1308</v>
      </c>
      <c r="AO5" s="50" t="s">
        <v>379</v>
      </c>
      <c r="AP5" s="43" t="s">
        <v>1309</v>
      </c>
      <c r="AQ5" s="50" t="s">
        <v>382</v>
      </c>
      <c r="AR5" s="43" t="s">
        <v>1317</v>
      </c>
      <c r="AS5" s="50" t="s">
        <v>384</v>
      </c>
      <c r="AT5" s="43" t="s">
        <v>1321</v>
      </c>
      <c r="AU5" s="50" t="s">
        <v>288</v>
      </c>
      <c r="AV5" s="43" t="s">
        <v>1325</v>
      </c>
      <c r="AW5" s="50" t="s">
        <v>390</v>
      </c>
      <c r="AX5" s="43" t="s">
        <v>1313</v>
      </c>
      <c r="AY5" s="50" t="s">
        <v>392</v>
      </c>
      <c r="AZ5" s="43" t="s">
        <v>1314</v>
      </c>
      <c r="BA5" s="50" t="s">
        <v>394</v>
      </c>
      <c r="BB5" s="43" t="s">
        <v>1563</v>
      </c>
      <c r="BC5" s="50" t="s">
        <v>397</v>
      </c>
      <c r="BD5" s="43" t="s">
        <v>1566</v>
      </c>
      <c r="BE5" s="50" t="s">
        <v>402</v>
      </c>
      <c r="BF5" s="43" t="s">
        <v>1542</v>
      </c>
      <c r="BG5" s="50" t="s">
        <v>408</v>
      </c>
      <c r="BH5" s="43" t="s">
        <v>1553</v>
      </c>
      <c r="BI5" s="50" t="s">
        <v>416</v>
      </c>
      <c r="BJ5" s="43" t="s">
        <v>1329</v>
      </c>
      <c r="BK5" s="50" t="s">
        <v>419</v>
      </c>
      <c r="BL5" s="43" t="s">
        <v>1335</v>
      </c>
      <c r="BM5" s="50" t="s">
        <v>297</v>
      </c>
      <c r="BN5" s="43" t="s">
        <v>1336</v>
      </c>
      <c r="BO5" s="50" t="s">
        <v>426</v>
      </c>
      <c r="BP5" s="43" t="s">
        <v>1341</v>
      </c>
    </row>
    <row r="6" spans="1:68" ht="11.25">
      <c r="A6" s="43" t="e">
        <f ca="1" t="shared" si="0"/>
        <v>#REF!</v>
      </c>
      <c r="B6" s="43" t="e">
        <f ca="1" t="shared" si="0"/>
        <v>#REF!</v>
      </c>
      <c r="E6" s="51" t="s">
        <v>300</v>
      </c>
      <c r="F6" s="43" t="s">
        <v>1769</v>
      </c>
      <c r="G6" s="51" t="s">
        <v>305</v>
      </c>
      <c r="H6" s="2" t="s">
        <v>1776</v>
      </c>
      <c r="I6" s="51" t="s">
        <v>310</v>
      </c>
      <c r="J6" s="2" t="s">
        <v>1779</v>
      </c>
      <c r="K6" s="51" t="s">
        <v>313</v>
      </c>
      <c r="L6" s="2" t="s">
        <v>1781</v>
      </c>
      <c r="M6" s="51" t="s">
        <v>317</v>
      </c>
      <c r="N6" s="2" t="s">
        <v>1791</v>
      </c>
      <c r="O6" s="51" t="s">
        <v>321</v>
      </c>
      <c r="P6" s="2" t="s">
        <v>1798</v>
      </c>
      <c r="Q6" s="51" t="s">
        <v>325</v>
      </c>
      <c r="R6" s="2" t="s">
        <v>481</v>
      </c>
      <c r="S6" s="51" t="s">
        <v>281</v>
      </c>
      <c r="T6" s="2" t="s">
        <v>482</v>
      </c>
      <c r="U6" s="2"/>
      <c r="V6" s="2"/>
      <c r="W6" s="51" t="s">
        <v>331</v>
      </c>
      <c r="X6" s="2" t="s">
        <v>183</v>
      </c>
      <c r="Y6" s="51" t="s">
        <v>341</v>
      </c>
      <c r="Z6" s="2" t="s">
        <v>1466</v>
      </c>
      <c r="AA6" s="51" t="s">
        <v>347</v>
      </c>
      <c r="AB6" s="2" t="s">
        <v>1539</v>
      </c>
      <c r="AC6" s="51" t="s">
        <v>282</v>
      </c>
      <c r="AD6" s="2" t="s">
        <v>1546</v>
      </c>
      <c r="AE6" s="51" t="s">
        <v>360</v>
      </c>
      <c r="AF6" s="2" t="s">
        <v>1560</v>
      </c>
      <c r="AG6" s="2"/>
      <c r="AH6" s="2"/>
      <c r="AI6" s="50" t="s">
        <v>285</v>
      </c>
      <c r="AJ6" s="43" t="s">
        <v>1692</v>
      </c>
      <c r="AK6" s="50" t="s">
        <v>373</v>
      </c>
      <c r="AL6" s="43" t="s">
        <v>1304</v>
      </c>
      <c r="AM6" s="50" t="s">
        <v>376</v>
      </c>
      <c r="AN6" s="43" t="s">
        <v>1307</v>
      </c>
      <c r="AO6" s="50" t="s">
        <v>380</v>
      </c>
      <c r="AP6" s="43" t="s">
        <v>1311</v>
      </c>
      <c r="AS6" s="50" t="s">
        <v>385</v>
      </c>
      <c r="AT6" s="43" t="s">
        <v>1319</v>
      </c>
      <c r="AU6" s="50" t="s">
        <v>289</v>
      </c>
      <c r="AV6" s="43" t="s">
        <v>1323</v>
      </c>
      <c r="BA6" s="50" t="s">
        <v>395</v>
      </c>
      <c r="BB6" s="43" t="s">
        <v>1562</v>
      </c>
      <c r="BC6" s="50" t="s">
        <v>398</v>
      </c>
      <c r="BD6" s="43" t="s">
        <v>1567</v>
      </c>
      <c r="BE6" s="50" t="s">
        <v>403</v>
      </c>
      <c r="BF6" s="43" t="s">
        <v>1546</v>
      </c>
      <c r="BG6" s="50" t="s">
        <v>409</v>
      </c>
      <c r="BH6" s="43" t="s">
        <v>1560</v>
      </c>
      <c r="BI6" s="50" t="s">
        <v>417</v>
      </c>
      <c r="BJ6" s="43" t="s">
        <v>1331</v>
      </c>
      <c r="BK6" s="50" t="s">
        <v>420</v>
      </c>
      <c r="BL6" s="43" t="s">
        <v>1333</v>
      </c>
      <c r="BM6" s="50" t="s">
        <v>423</v>
      </c>
      <c r="BN6" s="43" t="s">
        <v>1338</v>
      </c>
      <c r="BO6" s="50" t="s">
        <v>435</v>
      </c>
      <c r="BP6" s="43" t="s">
        <v>1342</v>
      </c>
    </row>
    <row r="7" spans="1:68" ht="11.25">
      <c r="A7" s="43" t="e">
        <f ca="1" t="shared" si="0"/>
        <v>#REF!</v>
      </c>
      <c r="B7" s="43" t="e">
        <f ca="1" t="shared" si="0"/>
        <v>#REF!</v>
      </c>
      <c r="E7" s="50" t="s">
        <v>301</v>
      </c>
      <c r="F7" s="43" t="s">
        <v>1768</v>
      </c>
      <c r="G7" s="51" t="s">
        <v>306</v>
      </c>
      <c r="H7" s="2" t="s">
        <v>1129</v>
      </c>
      <c r="I7" s="51" t="s">
        <v>272</v>
      </c>
      <c r="J7" s="2" t="s">
        <v>1778</v>
      </c>
      <c r="K7" s="51" t="s">
        <v>314</v>
      </c>
      <c r="L7" s="2" t="s">
        <v>1783</v>
      </c>
      <c r="M7" s="51" t="s">
        <v>318</v>
      </c>
      <c r="N7" s="2" t="s">
        <v>1787</v>
      </c>
      <c r="O7" s="51" t="s">
        <v>276</v>
      </c>
      <c r="P7" s="2" t="s">
        <v>1796</v>
      </c>
      <c r="Q7" s="51" t="s">
        <v>279</v>
      </c>
      <c r="R7" s="2" t="s">
        <v>480</v>
      </c>
      <c r="S7" s="2"/>
      <c r="T7" s="2"/>
      <c r="U7" s="2"/>
      <c r="V7" s="2"/>
      <c r="W7" s="51" t="s">
        <v>332</v>
      </c>
      <c r="X7" s="2" t="s">
        <v>184</v>
      </c>
      <c r="Y7" s="51" t="s">
        <v>342</v>
      </c>
      <c r="Z7" s="2" t="s">
        <v>1399</v>
      </c>
      <c r="AA7" s="51" t="s">
        <v>348</v>
      </c>
      <c r="AB7" s="2" t="s">
        <v>1537</v>
      </c>
      <c r="AC7" s="51" t="s">
        <v>283</v>
      </c>
      <c r="AD7" s="2" t="s">
        <v>1552</v>
      </c>
      <c r="AE7" s="51" t="s">
        <v>361</v>
      </c>
      <c r="AF7" s="2" t="s">
        <v>1554</v>
      </c>
      <c r="AG7" s="2"/>
      <c r="AH7" s="2"/>
      <c r="AI7" s="50" t="s">
        <v>370</v>
      </c>
      <c r="AJ7" s="43" t="s">
        <v>1571</v>
      </c>
      <c r="AK7" s="50" t="s">
        <v>286</v>
      </c>
      <c r="AL7" s="43" t="s">
        <v>1573</v>
      </c>
      <c r="AM7" s="50" t="s">
        <v>377</v>
      </c>
      <c r="AN7" s="43" t="s">
        <v>1305</v>
      </c>
      <c r="AS7" s="50" t="s">
        <v>287</v>
      </c>
      <c r="AT7" s="43" t="s">
        <v>1318</v>
      </c>
      <c r="AU7" s="50" t="s">
        <v>290</v>
      </c>
      <c r="AV7" s="43" t="s">
        <v>1324</v>
      </c>
      <c r="BC7" s="50" t="s">
        <v>399</v>
      </c>
      <c r="BD7" s="43" t="s">
        <v>1565</v>
      </c>
      <c r="BE7" s="50" t="s">
        <v>404</v>
      </c>
      <c r="BF7" s="43" t="s">
        <v>1552</v>
      </c>
      <c r="BG7" s="50" t="s">
        <v>410</v>
      </c>
      <c r="BH7" s="43" t="s">
        <v>1554</v>
      </c>
      <c r="BK7" s="50" t="s">
        <v>421</v>
      </c>
      <c r="BL7" s="43" t="s">
        <v>1334</v>
      </c>
      <c r="BM7" s="50" t="s">
        <v>424</v>
      </c>
      <c r="BN7" s="43" t="s">
        <v>1339</v>
      </c>
      <c r="BO7" s="50" t="s">
        <v>436</v>
      </c>
      <c r="BP7" s="43" t="s">
        <v>1340</v>
      </c>
    </row>
    <row r="8" spans="1:60" ht="11.25">
      <c r="A8" s="43" t="e">
        <f ca="1" t="shared" si="0"/>
        <v>#REF!</v>
      </c>
      <c r="B8" s="43" t="e">
        <f ca="1" t="shared" si="0"/>
        <v>#REF!</v>
      </c>
      <c r="E8" s="51" t="s">
        <v>302</v>
      </c>
      <c r="F8" s="43" t="s">
        <v>1771</v>
      </c>
      <c r="G8" s="51" t="s">
        <v>1058</v>
      </c>
      <c r="H8" s="2" t="s">
        <v>1774</v>
      </c>
      <c r="I8" s="2"/>
      <c r="J8" s="2"/>
      <c r="K8" s="51" t="s">
        <v>273</v>
      </c>
      <c r="L8" s="2" t="s">
        <v>1782</v>
      </c>
      <c r="M8" s="51" t="s">
        <v>275</v>
      </c>
      <c r="N8" s="2" t="s">
        <v>1789</v>
      </c>
      <c r="O8" s="51" t="s">
        <v>322</v>
      </c>
      <c r="P8" s="2" t="s">
        <v>1793</v>
      </c>
      <c r="Q8" s="2"/>
      <c r="R8" s="2"/>
      <c r="S8" s="2"/>
      <c r="T8" s="2"/>
      <c r="U8" s="2"/>
      <c r="V8" s="2"/>
      <c r="W8" s="51" t="s">
        <v>333</v>
      </c>
      <c r="X8" s="2" t="s">
        <v>488</v>
      </c>
      <c r="Y8" s="51" t="s">
        <v>343</v>
      </c>
      <c r="Z8" s="2" t="s">
        <v>1535</v>
      </c>
      <c r="AA8" s="51" t="s">
        <v>349</v>
      </c>
      <c r="AB8" s="2" t="s">
        <v>1538</v>
      </c>
      <c r="AC8" s="51" t="s">
        <v>352</v>
      </c>
      <c r="AD8" s="2" t="s">
        <v>1550</v>
      </c>
      <c r="AE8" s="51" t="s">
        <v>362</v>
      </c>
      <c r="AF8" s="2" t="s">
        <v>1556</v>
      </c>
      <c r="AG8" s="2"/>
      <c r="AH8" s="2"/>
      <c r="AK8" s="52"/>
      <c r="AL8" s="52"/>
      <c r="AU8" s="50" t="s">
        <v>387</v>
      </c>
      <c r="AV8" s="43" t="s">
        <v>1322</v>
      </c>
      <c r="BC8" s="50" t="s">
        <v>400</v>
      </c>
      <c r="BD8" s="43" t="s">
        <v>1568</v>
      </c>
      <c r="BE8" s="50" t="s">
        <v>292</v>
      </c>
      <c r="BF8" s="43" t="s">
        <v>1550</v>
      </c>
      <c r="BG8" s="50" t="s">
        <v>411</v>
      </c>
      <c r="BH8" s="43" t="s">
        <v>1556</v>
      </c>
    </row>
    <row r="9" spans="1:60" ht="11.25">
      <c r="A9" s="43" t="e">
        <f ca="1" t="shared" si="0"/>
        <v>#REF!</v>
      </c>
      <c r="B9" s="43" t="e">
        <f ca="1" t="shared" si="0"/>
        <v>#REF!</v>
      </c>
      <c r="E9" s="50" t="s">
        <v>1057</v>
      </c>
      <c r="F9" s="43" t="s">
        <v>1770</v>
      </c>
      <c r="G9" s="51" t="s">
        <v>307</v>
      </c>
      <c r="H9" s="2" t="s">
        <v>1130</v>
      </c>
      <c r="I9" s="2"/>
      <c r="J9" s="2"/>
      <c r="K9" s="51" t="s">
        <v>274</v>
      </c>
      <c r="L9" s="2" t="s">
        <v>1784</v>
      </c>
      <c r="M9" s="2"/>
      <c r="N9" s="2"/>
      <c r="O9" s="51" t="s">
        <v>323</v>
      </c>
      <c r="P9" s="2" t="s">
        <v>1794</v>
      </c>
      <c r="Q9" s="2"/>
      <c r="R9" s="2"/>
      <c r="S9" s="2"/>
      <c r="T9" s="2"/>
      <c r="U9" s="2"/>
      <c r="V9" s="2"/>
      <c r="W9" s="51" t="s">
        <v>334</v>
      </c>
      <c r="X9" s="2" t="s">
        <v>185</v>
      </c>
      <c r="Y9" s="51" t="s">
        <v>344</v>
      </c>
      <c r="Z9" s="2" t="s">
        <v>1398</v>
      </c>
      <c r="AA9" s="2"/>
      <c r="AB9" s="2"/>
      <c r="AC9" s="51" t="s">
        <v>353</v>
      </c>
      <c r="AD9" s="2" t="s">
        <v>1544</v>
      </c>
      <c r="AE9" s="51" t="s">
        <v>363</v>
      </c>
      <c r="AF9" s="2" t="s">
        <v>1559</v>
      </c>
      <c r="AG9" s="2"/>
      <c r="AH9" s="2"/>
      <c r="AU9" s="50" t="s">
        <v>388</v>
      </c>
      <c r="AV9" s="43" t="s">
        <v>1327</v>
      </c>
      <c r="BE9" s="50" t="s">
        <v>405</v>
      </c>
      <c r="BF9" s="43" t="s">
        <v>1569</v>
      </c>
      <c r="BG9" s="50" t="s">
        <v>412</v>
      </c>
      <c r="BH9" s="43" t="s">
        <v>1559</v>
      </c>
    </row>
    <row r="10" spans="1:60" ht="11.25">
      <c r="A10" s="43" t="e">
        <f ca="1" t="shared" si="0"/>
        <v>#REF!</v>
      </c>
      <c r="B10" s="43" t="e">
        <f ca="1" t="shared" si="0"/>
        <v>#REF!</v>
      </c>
      <c r="G10" s="51" t="s">
        <v>271</v>
      </c>
      <c r="H10" s="45" t="s">
        <v>1131</v>
      </c>
      <c r="I10" s="2"/>
      <c r="J10" s="2"/>
      <c r="K10" s="2"/>
      <c r="L10" s="2"/>
      <c r="M10" s="2"/>
      <c r="N10" s="2"/>
      <c r="O10" s="51" t="s">
        <v>277</v>
      </c>
      <c r="P10" s="2" t="s">
        <v>1795</v>
      </c>
      <c r="Q10" s="2"/>
      <c r="R10" s="2"/>
      <c r="S10" s="2"/>
      <c r="T10" s="2"/>
      <c r="U10" s="2"/>
      <c r="V10" s="2"/>
      <c r="W10" s="51" t="s">
        <v>335</v>
      </c>
      <c r="X10" s="2" t="s">
        <v>1414</v>
      </c>
      <c r="Y10" s="2"/>
      <c r="Z10" s="2"/>
      <c r="AA10" s="2"/>
      <c r="AB10" s="2"/>
      <c r="AC10" s="51" t="s">
        <v>284</v>
      </c>
      <c r="AD10" s="2" t="s">
        <v>1543</v>
      </c>
      <c r="AE10" s="51" t="s">
        <v>364</v>
      </c>
      <c r="AF10" s="2" t="s">
        <v>1557</v>
      </c>
      <c r="AG10" s="2"/>
      <c r="AH10" s="2"/>
      <c r="AU10" s="50" t="s">
        <v>291</v>
      </c>
      <c r="AV10" s="43" t="s">
        <v>1328</v>
      </c>
      <c r="BE10" s="50" t="s">
        <v>293</v>
      </c>
      <c r="BF10" s="43" t="s">
        <v>1543</v>
      </c>
      <c r="BG10" s="50" t="s">
        <v>413</v>
      </c>
      <c r="BH10" s="43" t="s">
        <v>1570</v>
      </c>
    </row>
    <row r="11" spans="1:60" ht="11.25">
      <c r="A11" s="43" t="e">
        <f ca="1" t="shared" si="0"/>
        <v>#REF!</v>
      </c>
      <c r="B11" s="43" t="e">
        <f ca="1" t="shared" si="0"/>
        <v>#REF!</v>
      </c>
      <c r="I11" s="2"/>
      <c r="J11" s="2"/>
      <c r="K11" s="2"/>
      <c r="L11" s="2"/>
      <c r="M11" s="2"/>
      <c r="N11" s="2"/>
      <c r="O11" s="2"/>
      <c r="P11" s="2"/>
      <c r="Q11" s="2"/>
      <c r="R11" s="2"/>
      <c r="S11" s="2"/>
      <c r="T11" s="2"/>
      <c r="W11" s="51" t="s">
        <v>336</v>
      </c>
      <c r="X11" s="2" t="s">
        <v>1411</v>
      </c>
      <c r="Y11" s="2"/>
      <c r="Z11" s="2"/>
      <c r="AA11" s="2"/>
      <c r="AB11" s="2"/>
      <c r="AC11" s="51" t="s">
        <v>354</v>
      </c>
      <c r="AD11" s="2" t="s">
        <v>1549</v>
      </c>
      <c r="AE11" s="51" t="s">
        <v>365</v>
      </c>
      <c r="AF11" s="2" t="s">
        <v>1555</v>
      </c>
      <c r="AG11" s="2"/>
      <c r="AH11" s="2"/>
      <c r="BE11" s="50" t="s">
        <v>294</v>
      </c>
      <c r="BF11" s="43" t="s">
        <v>1549</v>
      </c>
      <c r="BG11" s="50" t="s">
        <v>414</v>
      </c>
      <c r="BH11" s="43" t="s">
        <v>1555</v>
      </c>
    </row>
    <row r="12" spans="1:58" ht="11.25">
      <c r="A12" s="43" t="e">
        <f ca="1" t="shared" si="0"/>
        <v>#REF!</v>
      </c>
      <c r="B12" s="43" t="e">
        <f ca="1" t="shared" si="0"/>
        <v>#REF!</v>
      </c>
      <c r="I12" s="2"/>
      <c r="J12" s="2"/>
      <c r="K12" s="2"/>
      <c r="L12" s="2"/>
      <c r="M12" s="2"/>
      <c r="N12" s="2"/>
      <c r="O12" s="2"/>
      <c r="P12" s="2"/>
      <c r="Q12" s="2"/>
      <c r="R12" s="2"/>
      <c r="S12" s="2"/>
      <c r="T12" s="2"/>
      <c r="W12" s="51" t="s">
        <v>337</v>
      </c>
      <c r="X12" s="2" t="s">
        <v>1413</v>
      </c>
      <c r="Y12" s="2"/>
      <c r="Z12" s="2"/>
      <c r="AA12" s="2"/>
      <c r="AB12" s="2"/>
      <c r="AC12" s="51" t="s">
        <v>355</v>
      </c>
      <c r="AD12" s="2" t="s">
        <v>1548</v>
      </c>
      <c r="AE12" s="2"/>
      <c r="AF12" s="2"/>
      <c r="AG12" s="2"/>
      <c r="AH12" s="2"/>
      <c r="BE12" s="50" t="s">
        <v>406</v>
      </c>
      <c r="BF12" s="43" t="s">
        <v>1548</v>
      </c>
    </row>
    <row r="13" spans="1:58" ht="11.25">
      <c r="A13" s="43" t="e">
        <f ca="1" t="shared" si="0"/>
        <v>#REF!</v>
      </c>
      <c r="B13" s="43" t="e">
        <f ca="1" t="shared" si="0"/>
        <v>#REF!</v>
      </c>
      <c r="I13" s="2"/>
      <c r="J13" s="2"/>
      <c r="K13" s="2"/>
      <c r="L13" s="2"/>
      <c r="M13" s="2"/>
      <c r="N13" s="2"/>
      <c r="O13" s="2"/>
      <c r="P13" s="2"/>
      <c r="Q13" s="2"/>
      <c r="R13" s="2"/>
      <c r="S13" s="2"/>
      <c r="T13" s="2"/>
      <c r="W13" s="51" t="s">
        <v>338</v>
      </c>
      <c r="X13" s="2" t="s">
        <v>186</v>
      </c>
      <c r="Y13" s="2"/>
      <c r="Z13" s="2"/>
      <c r="AA13" s="2"/>
      <c r="AB13" s="2"/>
      <c r="AC13" s="51" t="s">
        <v>356</v>
      </c>
      <c r="AD13" s="2" t="s">
        <v>1547</v>
      </c>
      <c r="AE13" s="2"/>
      <c r="AF13" s="2"/>
      <c r="AG13" s="2"/>
      <c r="AH13" s="2"/>
      <c r="BE13" s="50" t="s">
        <v>295</v>
      </c>
      <c r="BF13" s="43" t="s">
        <v>1547</v>
      </c>
    </row>
    <row r="14" spans="1:58" ht="11.25">
      <c r="A14" s="43" t="e">
        <f ca="1" t="shared" si="0"/>
        <v>#REF!</v>
      </c>
      <c r="B14" s="43" t="e">
        <f ca="1" t="shared" si="0"/>
        <v>#REF!</v>
      </c>
      <c r="I14" s="2"/>
      <c r="J14" s="2"/>
      <c r="M14" s="2"/>
      <c r="N14" s="2"/>
      <c r="O14" s="2"/>
      <c r="P14" s="2"/>
      <c r="Q14" s="2"/>
      <c r="R14" s="2"/>
      <c r="S14" s="2"/>
      <c r="T14" s="2"/>
      <c r="W14" s="2"/>
      <c r="X14" s="2"/>
      <c r="Y14" s="2"/>
      <c r="Z14" s="2"/>
      <c r="AA14" s="2"/>
      <c r="AB14" s="2"/>
      <c r="AC14" s="51" t="s">
        <v>357</v>
      </c>
      <c r="AD14" s="2" t="s">
        <v>1545</v>
      </c>
      <c r="AE14" s="2"/>
      <c r="AF14" s="2"/>
      <c r="AG14" s="2"/>
      <c r="AH14" s="2"/>
      <c r="BE14" s="50" t="s">
        <v>296</v>
      </c>
      <c r="BF14" s="43" t="s">
        <v>1545</v>
      </c>
    </row>
    <row r="15" spans="1:34" ht="11.25">
      <c r="A15" s="43" t="e">
        <f ca="1" t="shared" si="0"/>
        <v>#REF!</v>
      </c>
      <c r="B15" s="43" t="e">
        <f ca="1" t="shared" si="0"/>
        <v>#REF!</v>
      </c>
      <c r="I15" s="2"/>
      <c r="J15" s="2"/>
      <c r="M15" s="2"/>
      <c r="N15" s="2"/>
      <c r="O15" s="2"/>
      <c r="P15" s="2"/>
      <c r="S15" s="2"/>
      <c r="T15" s="2"/>
      <c r="W15" s="2"/>
      <c r="X15" s="2"/>
      <c r="Y15" s="2"/>
      <c r="Z15" s="2"/>
      <c r="AA15" s="2"/>
      <c r="AB15" s="2"/>
      <c r="AC15" s="2"/>
      <c r="AD15" s="2"/>
      <c r="AE15" s="2"/>
      <c r="AF15" s="2"/>
      <c r="AG15" s="2"/>
      <c r="AH15" s="2"/>
    </row>
    <row r="16" spans="1:34" ht="11.25">
      <c r="A16" s="43" t="e">
        <f ca="1" t="shared" si="0"/>
        <v>#REF!</v>
      </c>
      <c r="B16" s="43" t="e">
        <f ca="1" t="shared" si="0"/>
        <v>#REF!</v>
      </c>
      <c r="I16" s="2"/>
      <c r="J16" s="2"/>
      <c r="M16" s="2"/>
      <c r="N16" s="2"/>
      <c r="O16" s="2"/>
      <c r="P16" s="2"/>
      <c r="S16" s="2"/>
      <c r="T16" s="2"/>
      <c r="W16" s="2"/>
      <c r="X16" s="2"/>
      <c r="Y16" s="2"/>
      <c r="Z16" s="2"/>
      <c r="AA16" s="2"/>
      <c r="AB16" s="2"/>
      <c r="AC16" s="2"/>
      <c r="AD16" s="2"/>
      <c r="AE16" s="2"/>
      <c r="AF16" s="2"/>
      <c r="AG16" s="2"/>
      <c r="AH16" s="2"/>
    </row>
    <row r="17" spans="1:34" ht="12.75">
      <c r="A17" s="43" t="e">
        <f ca="1" t="shared" si="0"/>
        <v>#REF!</v>
      </c>
      <c r="B17" s="43" t="e">
        <f ca="1" t="shared" si="0"/>
        <v>#REF!</v>
      </c>
      <c r="E17"/>
      <c r="F17"/>
      <c r="I17" s="2"/>
      <c r="J17" s="2"/>
      <c r="M17" s="2"/>
      <c r="N17" s="2"/>
      <c r="O17" s="2"/>
      <c r="P17" s="2"/>
      <c r="S17" s="2"/>
      <c r="T17" s="2"/>
      <c r="W17" s="2"/>
      <c r="X17" s="2"/>
      <c r="Y17" s="2"/>
      <c r="Z17" s="2"/>
      <c r="AA17" s="2"/>
      <c r="AB17" s="2"/>
      <c r="AC17" s="2"/>
      <c r="AD17" s="2"/>
      <c r="AE17"/>
      <c r="AF17"/>
      <c r="AG17" s="2"/>
      <c r="AH17" s="2"/>
    </row>
    <row r="18" spans="1:34" ht="12.75">
      <c r="A18" s="43" t="e">
        <f ca="1" t="shared" si="0"/>
        <v>#REF!</v>
      </c>
      <c r="B18" s="43" t="e">
        <f ca="1" t="shared" si="0"/>
        <v>#REF!</v>
      </c>
      <c r="E18"/>
      <c r="F18"/>
      <c r="J18" s="2"/>
      <c r="M18" s="2"/>
      <c r="N18" s="2"/>
      <c r="O18" s="2"/>
      <c r="P18" s="2"/>
      <c r="S18" s="2"/>
      <c r="T18" s="2"/>
      <c r="W18" s="2"/>
      <c r="X18" s="2"/>
      <c r="Y18" s="2"/>
      <c r="Z18" s="2"/>
      <c r="AA18" s="2"/>
      <c r="AB18" s="2"/>
      <c r="AC18" s="2"/>
      <c r="AD18" s="2"/>
      <c r="AE18"/>
      <c r="AF18"/>
      <c r="AG18" s="2"/>
      <c r="AH18" s="2"/>
    </row>
    <row r="19" spans="1:58" ht="12.75">
      <c r="A19" s="43" t="e">
        <f ca="1" t="shared" si="0"/>
        <v>#REF!</v>
      </c>
      <c r="B19" s="43" t="e">
        <f ca="1" t="shared" si="0"/>
        <v>#REF!</v>
      </c>
      <c r="E19"/>
      <c r="F19"/>
      <c r="J19" s="2"/>
      <c r="M19" s="2"/>
      <c r="N19" s="2"/>
      <c r="O19" s="2"/>
      <c r="P19" s="2"/>
      <c r="W19" s="2"/>
      <c r="X19" s="2"/>
      <c r="Y19" s="2"/>
      <c r="Z19" s="2"/>
      <c r="AA19" s="2"/>
      <c r="AB19" s="2"/>
      <c r="AC19" s="2"/>
      <c r="AD19" s="2"/>
      <c r="AE19"/>
      <c r="AF19"/>
      <c r="AG19" s="2"/>
      <c r="AH19" s="2"/>
      <c r="BE19"/>
      <c r="BF19"/>
    </row>
    <row r="20" spans="1:58" ht="12.75">
      <c r="A20" s="43" t="e">
        <f ca="1" t="shared" si="0"/>
        <v>#REF!</v>
      </c>
      <c r="B20" s="43" t="e">
        <f ca="1" t="shared" si="0"/>
        <v>#REF!</v>
      </c>
      <c r="E20"/>
      <c r="F20"/>
      <c r="J20" s="2"/>
      <c r="M20" s="2"/>
      <c r="N20" s="2"/>
      <c r="O20" s="2"/>
      <c r="P20" s="2"/>
      <c r="W20" s="2"/>
      <c r="X20" s="2"/>
      <c r="Y20" s="2"/>
      <c r="Z20" s="2"/>
      <c r="AA20" s="2"/>
      <c r="AB20" s="2"/>
      <c r="AE20"/>
      <c r="AF20"/>
      <c r="AG20" s="2"/>
      <c r="AH20" s="2"/>
      <c r="BE20"/>
      <c r="BF20"/>
    </row>
    <row r="21" spans="1:58" ht="12.75">
      <c r="A21" s="43" t="e">
        <f ca="1" t="shared" si="0"/>
        <v>#REF!</v>
      </c>
      <c r="B21" s="43" t="e">
        <f ca="1" t="shared" si="0"/>
        <v>#REF!</v>
      </c>
      <c r="E21"/>
      <c r="F21"/>
      <c r="J21" s="2"/>
      <c r="M21" s="2"/>
      <c r="N21" s="2"/>
      <c r="O21" s="2"/>
      <c r="P21" s="2"/>
      <c r="W21" s="2"/>
      <c r="X21" s="2"/>
      <c r="Y21" s="2"/>
      <c r="Z21" s="2"/>
      <c r="AA21" s="2"/>
      <c r="AB21" s="2"/>
      <c r="AE21"/>
      <c r="AF21"/>
      <c r="AG21" s="2"/>
      <c r="AH21" s="2"/>
      <c r="BE21"/>
      <c r="BF21"/>
    </row>
    <row r="22" spans="1:58" ht="12.75">
      <c r="A22" s="43" t="e">
        <f ca="1" t="shared" si="0"/>
        <v>#REF!</v>
      </c>
      <c r="B22" s="43" t="e">
        <f ca="1" t="shared" si="0"/>
        <v>#REF!</v>
      </c>
      <c r="E22"/>
      <c r="F22"/>
      <c r="M22" s="2"/>
      <c r="N22" s="2"/>
      <c r="O22" s="2"/>
      <c r="P22" s="2"/>
      <c r="W22" s="2"/>
      <c r="X22" s="2"/>
      <c r="Y22" s="2"/>
      <c r="Z22" s="2"/>
      <c r="AA22" s="2"/>
      <c r="AB22" s="2"/>
      <c r="AE22"/>
      <c r="AF22"/>
      <c r="AG22" s="2"/>
      <c r="AH22" s="2"/>
      <c r="BE22"/>
      <c r="BF22"/>
    </row>
    <row r="23" spans="1:58" ht="12.75">
      <c r="A23" s="43" t="e">
        <f ca="1" t="shared" si="0"/>
        <v>#REF!</v>
      </c>
      <c r="B23" s="43" t="e">
        <f ca="1" t="shared" si="0"/>
        <v>#REF!</v>
      </c>
      <c r="E23"/>
      <c r="F23"/>
      <c r="M23" s="2"/>
      <c r="N23" s="2"/>
      <c r="O23" s="2"/>
      <c r="P23" s="2"/>
      <c r="W23" s="2"/>
      <c r="X23" s="2"/>
      <c r="Y23" s="2"/>
      <c r="Z23" s="2"/>
      <c r="AA23" s="2"/>
      <c r="AB23" s="2"/>
      <c r="AE23"/>
      <c r="AF23"/>
      <c r="AG23" s="2"/>
      <c r="AH23" s="2"/>
      <c r="BE23"/>
      <c r="BF23"/>
    </row>
    <row r="24" spans="1:58" ht="12.75">
      <c r="A24" s="43" t="e">
        <f aca="true" ca="1" t="shared" si="1" ref="A24:B43">IF($A$1="---","",IF(OFFSET(A24,0,$A$1)="","",OFFSET(A24,0,$A$1)))</f>
        <v>#REF!</v>
      </c>
      <c r="B24" s="43" t="e">
        <f ca="1" t="shared" si="1"/>
        <v>#REF!</v>
      </c>
      <c r="E24"/>
      <c r="F24"/>
      <c r="M24" s="2"/>
      <c r="N24" s="2"/>
      <c r="O24" s="2"/>
      <c r="P24" s="2"/>
      <c r="W24" s="2"/>
      <c r="X24" s="2"/>
      <c r="Y24" s="2"/>
      <c r="Z24" s="2"/>
      <c r="AA24" s="2"/>
      <c r="AB24" s="2"/>
      <c r="AE24"/>
      <c r="AF24"/>
      <c r="AG24" s="2"/>
      <c r="AH24" s="2"/>
      <c r="BE24"/>
      <c r="BF24"/>
    </row>
    <row r="25" spans="1:58" ht="12.75">
      <c r="A25" s="43" t="e">
        <f ca="1" t="shared" si="1"/>
        <v>#REF!</v>
      </c>
      <c r="B25" s="43" t="e">
        <f ca="1" t="shared" si="1"/>
        <v>#REF!</v>
      </c>
      <c r="E25"/>
      <c r="F25"/>
      <c r="M25" s="2"/>
      <c r="N25" s="2"/>
      <c r="O25" s="2"/>
      <c r="P25" s="2"/>
      <c r="W25" s="2"/>
      <c r="X25" s="2"/>
      <c r="Y25" s="2"/>
      <c r="Z25" s="2"/>
      <c r="AA25" s="2"/>
      <c r="AB25" s="2"/>
      <c r="AE25"/>
      <c r="AF25"/>
      <c r="AG25" s="2"/>
      <c r="AH25" s="2"/>
      <c r="BE25"/>
      <c r="BF25"/>
    </row>
    <row r="26" spans="1:58" ht="12.75">
      <c r="A26" s="43" t="e">
        <f ca="1" t="shared" si="1"/>
        <v>#REF!</v>
      </c>
      <c r="B26" s="43" t="e">
        <f ca="1" t="shared" si="1"/>
        <v>#REF!</v>
      </c>
      <c r="E26"/>
      <c r="F26"/>
      <c r="M26" s="2"/>
      <c r="N26" s="2"/>
      <c r="O26" s="2"/>
      <c r="P26" s="2"/>
      <c r="W26" s="2"/>
      <c r="X26" s="2"/>
      <c r="Y26" s="2"/>
      <c r="Z26" s="2"/>
      <c r="AA26" s="2"/>
      <c r="AB26" s="2"/>
      <c r="AE26"/>
      <c r="AF26"/>
      <c r="AG26" s="2"/>
      <c r="AH26" s="2"/>
      <c r="BE26"/>
      <c r="BF26"/>
    </row>
    <row r="27" spans="1:58" ht="12.75">
      <c r="A27" s="43" t="e">
        <f ca="1" t="shared" si="1"/>
        <v>#REF!</v>
      </c>
      <c r="B27" s="43" t="e">
        <f ca="1" t="shared" si="1"/>
        <v>#REF!</v>
      </c>
      <c r="E27"/>
      <c r="F27"/>
      <c r="M27" s="2"/>
      <c r="N27" s="2"/>
      <c r="O27" s="2"/>
      <c r="P27" s="2"/>
      <c r="W27" s="2"/>
      <c r="X27" s="2"/>
      <c r="Y27" s="2"/>
      <c r="Z27" s="2"/>
      <c r="AA27" s="2"/>
      <c r="AB27" s="2"/>
      <c r="AE27"/>
      <c r="AF27"/>
      <c r="AG27" s="2"/>
      <c r="AH27" s="2"/>
      <c r="BE27"/>
      <c r="BF27"/>
    </row>
    <row r="28" spans="1:58" ht="12.75">
      <c r="A28" s="43" t="e">
        <f ca="1" t="shared" si="1"/>
        <v>#REF!</v>
      </c>
      <c r="B28" s="43" t="e">
        <f ca="1" t="shared" si="1"/>
        <v>#REF!</v>
      </c>
      <c r="E28"/>
      <c r="F28"/>
      <c r="M28" s="2"/>
      <c r="N28" s="2"/>
      <c r="O28" s="2"/>
      <c r="P28" s="2"/>
      <c r="W28" s="2"/>
      <c r="X28" s="2"/>
      <c r="Y28" s="2"/>
      <c r="Z28" s="2"/>
      <c r="AA28" s="2"/>
      <c r="AB28" s="2"/>
      <c r="AE28"/>
      <c r="AF28"/>
      <c r="AG28" s="2"/>
      <c r="AH28" s="2"/>
      <c r="BE28"/>
      <c r="BF28"/>
    </row>
    <row r="29" spans="1:58" ht="12.75">
      <c r="A29" s="43" t="e">
        <f ca="1" t="shared" si="1"/>
        <v>#REF!</v>
      </c>
      <c r="B29" s="43" t="e">
        <f ca="1" t="shared" si="1"/>
        <v>#REF!</v>
      </c>
      <c r="E29"/>
      <c r="F29"/>
      <c r="M29" s="2"/>
      <c r="N29" s="2"/>
      <c r="O29" s="2"/>
      <c r="P29" s="2"/>
      <c r="W29" s="2"/>
      <c r="X29" s="2"/>
      <c r="Y29" s="2"/>
      <c r="Z29" s="2"/>
      <c r="AA29" s="2"/>
      <c r="AB29" s="2"/>
      <c r="AE29"/>
      <c r="AF29"/>
      <c r="AG29" s="2"/>
      <c r="AH29" s="2"/>
      <c r="BE29"/>
      <c r="BF29"/>
    </row>
    <row r="30" spans="1:58" ht="12.75">
      <c r="A30" s="43" t="e">
        <f ca="1" t="shared" si="1"/>
        <v>#REF!</v>
      </c>
      <c r="B30" s="43" t="e">
        <f ca="1" t="shared" si="1"/>
        <v>#REF!</v>
      </c>
      <c r="E30"/>
      <c r="F30"/>
      <c r="M30" s="2"/>
      <c r="N30" s="2"/>
      <c r="O30" s="2"/>
      <c r="P30" s="2"/>
      <c r="W30" s="2"/>
      <c r="X30" s="2"/>
      <c r="Y30" s="2"/>
      <c r="Z30" s="2"/>
      <c r="AA30" s="2"/>
      <c r="AB30" s="2"/>
      <c r="AE30"/>
      <c r="AF30"/>
      <c r="AG30" s="2"/>
      <c r="AH30" s="2"/>
      <c r="BE30"/>
      <c r="BF30"/>
    </row>
    <row r="31" spans="1:58" ht="12.75">
      <c r="A31" s="43" t="e">
        <f ca="1" t="shared" si="1"/>
        <v>#REF!</v>
      </c>
      <c r="B31" s="43" t="e">
        <f ca="1" t="shared" si="1"/>
        <v>#REF!</v>
      </c>
      <c r="E31"/>
      <c r="F31"/>
      <c r="M31" s="2"/>
      <c r="N31" s="2"/>
      <c r="O31" s="2"/>
      <c r="P31" s="2"/>
      <c r="W31" s="2"/>
      <c r="X31" s="2"/>
      <c r="Y31" s="2"/>
      <c r="Z31" s="2"/>
      <c r="AA31" s="2"/>
      <c r="AB31" s="2"/>
      <c r="AE31"/>
      <c r="AF31"/>
      <c r="AG31" s="2"/>
      <c r="AH31" s="2"/>
      <c r="BE31"/>
      <c r="BF31"/>
    </row>
    <row r="32" spans="1:58" ht="12.75">
      <c r="A32" s="43" t="e">
        <f ca="1" t="shared" si="1"/>
        <v>#REF!</v>
      </c>
      <c r="B32" s="43" t="e">
        <f ca="1" t="shared" si="1"/>
        <v>#REF!</v>
      </c>
      <c r="E32"/>
      <c r="F32"/>
      <c r="M32" s="2"/>
      <c r="N32" s="2"/>
      <c r="O32" s="2"/>
      <c r="P32" s="2"/>
      <c r="W32" s="2"/>
      <c r="X32" s="2"/>
      <c r="Y32" s="2"/>
      <c r="Z32" s="2"/>
      <c r="AA32" s="2"/>
      <c r="AB32" s="2"/>
      <c r="AE32"/>
      <c r="AF32"/>
      <c r="AG32" s="2"/>
      <c r="AH32" s="2"/>
      <c r="BE32"/>
      <c r="BF32"/>
    </row>
    <row r="33" spans="1:58" ht="12.75">
      <c r="A33" s="43" t="e">
        <f ca="1" t="shared" si="1"/>
        <v>#REF!</v>
      </c>
      <c r="B33" s="43" t="e">
        <f ca="1" t="shared" si="1"/>
        <v>#REF!</v>
      </c>
      <c r="E33"/>
      <c r="F33"/>
      <c r="M33" s="2"/>
      <c r="N33" s="2"/>
      <c r="O33" s="2"/>
      <c r="P33" s="2"/>
      <c r="W33" s="2"/>
      <c r="X33" s="2"/>
      <c r="Y33" s="2"/>
      <c r="Z33" s="2"/>
      <c r="AA33" s="2"/>
      <c r="AB33" s="2"/>
      <c r="AE33"/>
      <c r="AF33"/>
      <c r="AG33" s="2"/>
      <c r="AH33" s="2"/>
      <c r="BE33"/>
      <c r="BF33"/>
    </row>
    <row r="34" spans="1:58" ht="12.75">
      <c r="A34" s="43" t="e">
        <f ca="1" t="shared" si="1"/>
        <v>#REF!</v>
      </c>
      <c r="B34" s="43" t="e">
        <f ca="1" t="shared" si="1"/>
        <v>#REF!</v>
      </c>
      <c r="E34"/>
      <c r="F34"/>
      <c r="M34" s="2"/>
      <c r="N34" s="2"/>
      <c r="O34" s="2"/>
      <c r="P34" s="2"/>
      <c r="W34" s="2"/>
      <c r="X34" s="2"/>
      <c r="Y34" s="2"/>
      <c r="Z34" s="2"/>
      <c r="AA34" s="2"/>
      <c r="AB34" s="2"/>
      <c r="AE34"/>
      <c r="AF34"/>
      <c r="AG34" s="2"/>
      <c r="AH34" s="2"/>
      <c r="BE34"/>
      <c r="BF34"/>
    </row>
    <row r="35" spans="1:34" ht="12.75">
      <c r="A35" s="43" t="e">
        <f ca="1" t="shared" si="1"/>
        <v>#REF!</v>
      </c>
      <c r="B35" s="43" t="e">
        <f ca="1" t="shared" si="1"/>
        <v>#REF!</v>
      </c>
      <c r="E35"/>
      <c r="F35"/>
      <c r="M35" s="2"/>
      <c r="N35" s="2"/>
      <c r="O35" s="2"/>
      <c r="P35" s="2"/>
      <c r="W35" s="2"/>
      <c r="X35" s="2"/>
      <c r="Y35" s="2"/>
      <c r="Z35" s="2"/>
      <c r="AA35" s="2"/>
      <c r="AB35" s="2"/>
      <c r="AG35" s="2"/>
      <c r="AH35" s="2"/>
    </row>
    <row r="36" spans="1:34" ht="12.75">
      <c r="A36" s="43" t="e">
        <f ca="1" t="shared" si="1"/>
        <v>#REF!</v>
      </c>
      <c r="B36" s="43" t="e">
        <f ca="1" t="shared" si="1"/>
        <v>#REF!</v>
      </c>
      <c r="E36"/>
      <c r="F36"/>
      <c r="M36" s="2"/>
      <c r="N36" s="2"/>
      <c r="O36" s="2"/>
      <c r="P36" s="2"/>
      <c r="W36" s="2"/>
      <c r="X36" s="2"/>
      <c r="Y36" s="2"/>
      <c r="Z36" s="2"/>
      <c r="AA36" s="2"/>
      <c r="AB36" s="2"/>
      <c r="AG36" s="2"/>
      <c r="AH36" s="2"/>
    </row>
    <row r="37" spans="1:34" ht="11.25">
      <c r="A37" s="43" t="e">
        <f ca="1" t="shared" si="1"/>
        <v>#REF!</v>
      </c>
      <c r="B37" s="43" t="e">
        <f ca="1" t="shared" si="1"/>
        <v>#REF!</v>
      </c>
      <c r="M37" s="2"/>
      <c r="N37" s="2"/>
      <c r="W37" s="2"/>
      <c r="X37" s="2"/>
      <c r="Y37" s="2"/>
      <c r="Z37" s="2"/>
      <c r="AA37" s="2"/>
      <c r="AB37" s="2"/>
      <c r="AG37" s="2"/>
      <c r="AH37" s="2"/>
    </row>
    <row r="38" spans="1:34" ht="11.25">
      <c r="A38" s="43" t="e">
        <f ca="1" t="shared" si="1"/>
        <v>#REF!</v>
      </c>
      <c r="B38" s="43" t="e">
        <f ca="1" t="shared" si="1"/>
        <v>#REF!</v>
      </c>
      <c r="M38" s="2"/>
      <c r="N38" s="2"/>
      <c r="W38" s="2"/>
      <c r="X38" s="2"/>
      <c r="Y38" s="2"/>
      <c r="Z38" s="2"/>
      <c r="AA38" s="2"/>
      <c r="AB38" s="2"/>
      <c r="AG38" s="2"/>
      <c r="AH38" s="2"/>
    </row>
    <row r="39" spans="1:34" ht="11.25">
      <c r="A39" s="43" t="e">
        <f ca="1" t="shared" si="1"/>
        <v>#REF!</v>
      </c>
      <c r="B39" s="43" t="e">
        <f ca="1" t="shared" si="1"/>
        <v>#REF!</v>
      </c>
      <c r="M39" s="2"/>
      <c r="N39" s="2"/>
      <c r="W39" s="2"/>
      <c r="X39" s="2"/>
      <c r="Y39" s="2"/>
      <c r="Z39" s="2"/>
      <c r="AA39" s="2"/>
      <c r="AB39" s="2"/>
      <c r="AG39" s="2"/>
      <c r="AH39" s="2"/>
    </row>
    <row r="40" spans="1:34" ht="11.25">
      <c r="A40" s="43" t="e">
        <f ca="1" t="shared" si="1"/>
        <v>#REF!</v>
      </c>
      <c r="B40" s="43" t="e">
        <f ca="1" t="shared" si="1"/>
        <v>#REF!</v>
      </c>
      <c r="M40" s="2"/>
      <c r="N40" s="2"/>
      <c r="W40" s="2"/>
      <c r="X40" s="2"/>
      <c r="Y40" s="2"/>
      <c r="Z40" s="2"/>
      <c r="AA40" s="2"/>
      <c r="AB40" s="2"/>
      <c r="AG40" s="2"/>
      <c r="AH40" s="2"/>
    </row>
    <row r="41" spans="1:34" ht="11.25">
      <c r="A41" s="43" t="e">
        <f ca="1" t="shared" si="1"/>
        <v>#REF!</v>
      </c>
      <c r="B41" s="43" t="e">
        <f ca="1" t="shared" si="1"/>
        <v>#REF!</v>
      </c>
      <c r="M41" s="2"/>
      <c r="N41" s="2"/>
      <c r="W41" s="2"/>
      <c r="X41" s="2"/>
      <c r="Y41" s="2"/>
      <c r="Z41" s="2"/>
      <c r="AA41" s="2"/>
      <c r="AB41" s="2"/>
      <c r="AG41" s="2"/>
      <c r="AH41" s="2"/>
    </row>
    <row r="42" spans="1:34" ht="11.25">
      <c r="A42" s="43" t="e">
        <f ca="1" t="shared" si="1"/>
        <v>#REF!</v>
      </c>
      <c r="B42" s="43" t="e">
        <f ca="1" t="shared" si="1"/>
        <v>#REF!</v>
      </c>
      <c r="M42" s="2"/>
      <c r="N42" s="2"/>
      <c r="W42" s="2"/>
      <c r="X42" s="2"/>
      <c r="Y42" s="2"/>
      <c r="Z42" s="2"/>
      <c r="AA42" s="2"/>
      <c r="AB42" s="2"/>
      <c r="AG42" s="2"/>
      <c r="AH42" s="2"/>
    </row>
    <row r="43" spans="1:34" ht="11.25">
      <c r="A43" s="43" t="e">
        <f ca="1" t="shared" si="1"/>
        <v>#REF!</v>
      </c>
      <c r="B43" s="43" t="e">
        <f ca="1" t="shared" si="1"/>
        <v>#REF!</v>
      </c>
      <c r="M43" s="2"/>
      <c r="N43" s="2"/>
      <c r="W43" s="2"/>
      <c r="X43" s="2"/>
      <c r="Y43" s="2"/>
      <c r="Z43" s="2"/>
      <c r="AA43" s="2"/>
      <c r="AB43" s="2"/>
      <c r="AG43" s="2"/>
      <c r="AH43" s="2"/>
    </row>
    <row r="44" spans="1:34" ht="11.25">
      <c r="A44" s="43" t="e">
        <f aca="true" ca="1" t="shared" si="2" ref="A44:B63">IF($A$1="---","",IF(OFFSET(A44,0,$A$1)="","",OFFSET(A44,0,$A$1)))</f>
        <v>#REF!</v>
      </c>
      <c r="B44" s="43" t="e">
        <f ca="1" t="shared" si="2"/>
        <v>#REF!</v>
      </c>
      <c r="M44" s="2"/>
      <c r="N44" s="2"/>
      <c r="W44" s="2"/>
      <c r="X44" s="2"/>
      <c r="Y44" s="2"/>
      <c r="Z44" s="2"/>
      <c r="AA44" s="2"/>
      <c r="AB44" s="2"/>
      <c r="AG44" s="2"/>
      <c r="AH44" s="2"/>
    </row>
    <row r="45" spans="1:34" ht="11.25">
      <c r="A45" s="43" t="e">
        <f ca="1" t="shared" si="2"/>
        <v>#REF!</v>
      </c>
      <c r="B45" s="43" t="e">
        <f ca="1" t="shared" si="2"/>
        <v>#REF!</v>
      </c>
      <c r="M45" s="2"/>
      <c r="N45" s="2"/>
      <c r="W45" s="2"/>
      <c r="X45" s="2"/>
      <c r="Y45" s="2"/>
      <c r="Z45" s="2"/>
      <c r="AA45" s="2"/>
      <c r="AB45" s="2"/>
      <c r="AG45" s="2"/>
      <c r="AH45" s="2"/>
    </row>
    <row r="46" spans="1:34" ht="11.25">
      <c r="A46" s="43" t="e">
        <f ca="1" t="shared" si="2"/>
        <v>#REF!</v>
      </c>
      <c r="B46" s="43" t="e">
        <f ca="1" t="shared" si="2"/>
        <v>#REF!</v>
      </c>
      <c r="M46" s="2"/>
      <c r="N46" s="2"/>
      <c r="W46" s="2"/>
      <c r="X46" s="2"/>
      <c r="Y46" s="2"/>
      <c r="Z46" s="2"/>
      <c r="AA46" s="2"/>
      <c r="AB46" s="2"/>
      <c r="AG46" s="2"/>
      <c r="AH46" s="2"/>
    </row>
    <row r="47" spans="1:34" ht="11.25">
      <c r="A47" s="43" t="e">
        <f ca="1" t="shared" si="2"/>
        <v>#REF!</v>
      </c>
      <c r="B47" s="43" t="e">
        <f ca="1" t="shared" si="2"/>
        <v>#REF!</v>
      </c>
      <c r="M47" s="2"/>
      <c r="N47" s="2"/>
      <c r="W47" s="2"/>
      <c r="X47" s="2"/>
      <c r="AG47" s="2"/>
      <c r="AH47" s="2"/>
    </row>
    <row r="48" spans="1:34" ht="11.25">
      <c r="A48" s="43" t="e">
        <f ca="1" t="shared" si="2"/>
        <v>#REF!</v>
      </c>
      <c r="B48" s="43" t="e">
        <f ca="1" t="shared" si="2"/>
        <v>#REF!</v>
      </c>
      <c r="M48" s="2"/>
      <c r="N48" s="2"/>
      <c r="W48" s="2"/>
      <c r="X48" s="2"/>
      <c r="AG48" s="2"/>
      <c r="AH48" s="2"/>
    </row>
    <row r="49" spans="1:34" ht="11.25">
      <c r="A49" s="43" t="e">
        <f ca="1" t="shared" si="2"/>
        <v>#REF!</v>
      </c>
      <c r="B49" s="43" t="e">
        <f ca="1" t="shared" si="2"/>
        <v>#REF!</v>
      </c>
      <c r="M49" s="2"/>
      <c r="N49" s="2"/>
      <c r="W49" s="2"/>
      <c r="X49" s="2"/>
      <c r="AG49" s="2"/>
      <c r="AH49" s="2"/>
    </row>
    <row r="50" spans="1:34" ht="11.25">
      <c r="A50" s="43" t="e">
        <f ca="1" t="shared" si="2"/>
        <v>#REF!</v>
      </c>
      <c r="B50" s="43" t="e">
        <f ca="1" t="shared" si="2"/>
        <v>#REF!</v>
      </c>
      <c r="M50" s="2"/>
      <c r="N50" s="2"/>
      <c r="W50" s="2"/>
      <c r="X50" s="2"/>
      <c r="AG50" s="2"/>
      <c r="AH50" s="2"/>
    </row>
    <row r="51" spans="1:34" ht="11.25">
      <c r="A51" s="43" t="e">
        <f ca="1" t="shared" si="2"/>
        <v>#REF!</v>
      </c>
      <c r="B51" s="43" t="e">
        <f ca="1" t="shared" si="2"/>
        <v>#REF!</v>
      </c>
      <c r="M51" s="2"/>
      <c r="N51" s="2"/>
      <c r="W51" s="2"/>
      <c r="X51" s="2"/>
      <c r="AG51" s="2"/>
      <c r="AH51" s="2"/>
    </row>
    <row r="52" spans="1:34" ht="11.25">
      <c r="A52" s="43" t="e">
        <f ca="1" t="shared" si="2"/>
        <v>#REF!</v>
      </c>
      <c r="B52" s="43" t="e">
        <f ca="1" t="shared" si="2"/>
        <v>#REF!</v>
      </c>
      <c r="M52" s="2"/>
      <c r="N52" s="2"/>
      <c r="W52" s="2"/>
      <c r="X52" s="2"/>
      <c r="AG52" s="2"/>
      <c r="AH52" s="2"/>
    </row>
    <row r="53" spans="1:34" ht="11.25">
      <c r="A53" s="43" t="e">
        <f ca="1" t="shared" si="2"/>
        <v>#REF!</v>
      </c>
      <c r="B53" s="43" t="e">
        <f ca="1" t="shared" si="2"/>
        <v>#REF!</v>
      </c>
      <c r="M53" s="2"/>
      <c r="N53" s="2"/>
      <c r="W53" s="2"/>
      <c r="X53" s="2"/>
      <c r="AG53" s="2"/>
      <c r="AH53" s="2"/>
    </row>
    <row r="54" spans="1:34" ht="11.25">
      <c r="A54" s="43" t="e">
        <f ca="1" t="shared" si="2"/>
        <v>#REF!</v>
      </c>
      <c r="B54" s="43" t="e">
        <f ca="1" t="shared" si="2"/>
        <v>#REF!</v>
      </c>
      <c r="M54" s="2"/>
      <c r="N54" s="2"/>
      <c r="W54" s="2"/>
      <c r="X54" s="2"/>
      <c r="AG54" s="2"/>
      <c r="AH54" s="2"/>
    </row>
    <row r="55" spans="1:34" ht="11.25">
      <c r="A55" s="43" t="e">
        <f ca="1" t="shared" si="2"/>
        <v>#REF!</v>
      </c>
      <c r="B55" s="43" t="e">
        <f ca="1" t="shared" si="2"/>
        <v>#REF!</v>
      </c>
      <c r="M55" s="2"/>
      <c r="N55" s="2"/>
      <c r="W55" s="2"/>
      <c r="X55" s="2"/>
      <c r="AG55" s="2"/>
      <c r="AH55" s="2"/>
    </row>
    <row r="56" spans="1:34" ht="11.25">
      <c r="A56" s="43" t="e">
        <f ca="1" t="shared" si="2"/>
        <v>#REF!</v>
      </c>
      <c r="B56" s="43" t="e">
        <f ca="1" t="shared" si="2"/>
        <v>#REF!</v>
      </c>
      <c r="M56" s="2"/>
      <c r="N56" s="2"/>
      <c r="W56" s="2"/>
      <c r="X56" s="2"/>
      <c r="AG56" s="2"/>
      <c r="AH56" s="2"/>
    </row>
    <row r="57" spans="1:34" ht="11.25">
      <c r="A57" s="43" t="e">
        <f ca="1" t="shared" si="2"/>
        <v>#REF!</v>
      </c>
      <c r="B57" s="43" t="e">
        <f ca="1" t="shared" si="2"/>
        <v>#REF!</v>
      </c>
      <c r="M57" s="2"/>
      <c r="N57" s="2"/>
      <c r="W57" s="2"/>
      <c r="X57" s="2"/>
      <c r="AG57" s="2"/>
      <c r="AH57" s="2"/>
    </row>
    <row r="58" spans="1:34" ht="11.25">
      <c r="A58" s="43" t="e">
        <f ca="1" t="shared" si="2"/>
        <v>#REF!</v>
      </c>
      <c r="B58" s="43" t="e">
        <f ca="1" t="shared" si="2"/>
        <v>#REF!</v>
      </c>
      <c r="M58" s="2"/>
      <c r="N58" s="2"/>
      <c r="W58" s="2"/>
      <c r="X58" s="2"/>
      <c r="AG58" s="2"/>
      <c r="AH58" s="2"/>
    </row>
    <row r="59" spans="1:34" ht="11.25">
      <c r="A59" s="43" t="e">
        <f ca="1" t="shared" si="2"/>
        <v>#REF!</v>
      </c>
      <c r="B59" s="43" t="e">
        <f ca="1" t="shared" si="2"/>
        <v>#REF!</v>
      </c>
      <c r="M59" s="2"/>
      <c r="N59" s="2"/>
      <c r="W59" s="2"/>
      <c r="X59" s="2"/>
      <c r="AG59" s="2"/>
      <c r="AH59" s="2"/>
    </row>
    <row r="60" spans="1:34" ht="11.25">
      <c r="A60" s="43" t="e">
        <f ca="1" t="shared" si="2"/>
        <v>#REF!</v>
      </c>
      <c r="B60" s="43" t="e">
        <f ca="1" t="shared" si="2"/>
        <v>#REF!</v>
      </c>
      <c r="M60" s="2"/>
      <c r="N60" s="2"/>
      <c r="W60" s="2"/>
      <c r="X60" s="2"/>
      <c r="AG60" s="2"/>
      <c r="AH60" s="2"/>
    </row>
    <row r="61" spans="1:34" ht="11.25">
      <c r="A61" s="43" t="e">
        <f ca="1" t="shared" si="2"/>
        <v>#REF!</v>
      </c>
      <c r="B61" s="43" t="e">
        <f ca="1" t="shared" si="2"/>
        <v>#REF!</v>
      </c>
      <c r="M61" s="2"/>
      <c r="N61" s="2"/>
      <c r="W61" s="2"/>
      <c r="X61" s="2"/>
      <c r="AG61" s="2"/>
      <c r="AH61" s="2"/>
    </row>
    <row r="62" spans="1:34" ht="11.25">
      <c r="A62" s="43" t="e">
        <f ca="1" t="shared" si="2"/>
        <v>#REF!</v>
      </c>
      <c r="B62" s="43" t="e">
        <f ca="1" t="shared" si="2"/>
        <v>#REF!</v>
      </c>
      <c r="M62" s="2"/>
      <c r="N62" s="2"/>
      <c r="W62" s="2"/>
      <c r="X62" s="2"/>
      <c r="AG62" s="2"/>
      <c r="AH62" s="2"/>
    </row>
    <row r="63" spans="1:34" ht="11.25">
      <c r="A63" s="43" t="e">
        <f ca="1" t="shared" si="2"/>
        <v>#REF!</v>
      </c>
      <c r="B63" s="43" t="e">
        <f ca="1" t="shared" si="2"/>
        <v>#REF!</v>
      </c>
      <c r="M63" s="2"/>
      <c r="N63" s="2"/>
      <c r="W63" s="2"/>
      <c r="X63" s="2"/>
      <c r="AG63" s="2"/>
      <c r="AH63" s="2"/>
    </row>
    <row r="64" spans="1:34" ht="11.25">
      <c r="A64" s="43" t="e">
        <f aca="true" ca="1" t="shared" si="3" ref="A64:B84">IF($A$1="---","",IF(OFFSET(A64,0,$A$1)="","",OFFSET(A64,0,$A$1)))</f>
        <v>#REF!</v>
      </c>
      <c r="B64" s="43" t="e">
        <f ca="1" t="shared" si="3"/>
        <v>#REF!</v>
      </c>
      <c r="M64" s="2"/>
      <c r="N64" s="2"/>
      <c r="W64" s="2"/>
      <c r="X64" s="2"/>
      <c r="AG64" s="2"/>
      <c r="AH64" s="2"/>
    </row>
    <row r="65" spans="1:34" ht="11.25">
      <c r="A65" s="43" t="e">
        <f ca="1" t="shared" si="3"/>
        <v>#REF!</v>
      </c>
      <c r="B65" s="43" t="e">
        <f ca="1" t="shared" si="3"/>
        <v>#REF!</v>
      </c>
      <c r="M65" s="2"/>
      <c r="N65" s="2"/>
      <c r="W65" s="2"/>
      <c r="X65" s="2"/>
      <c r="AG65" s="2"/>
      <c r="AH65" s="2"/>
    </row>
    <row r="66" spans="1:34" ht="11.25">
      <c r="A66" s="43" t="e">
        <f ca="1" t="shared" si="3"/>
        <v>#REF!</v>
      </c>
      <c r="B66" s="43" t="e">
        <f ca="1" t="shared" si="3"/>
        <v>#REF!</v>
      </c>
      <c r="M66" s="2"/>
      <c r="N66" s="2"/>
      <c r="W66" s="2"/>
      <c r="X66" s="2"/>
      <c r="AG66" s="2"/>
      <c r="AH66" s="2"/>
    </row>
    <row r="67" spans="1:34" ht="11.25">
      <c r="A67" s="43" t="e">
        <f ca="1" t="shared" si="3"/>
        <v>#REF!</v>
      </c>
      <c r="B67" s="43" t="e">
        <f ca="1" t="shared" si="3"/>
        <v>#REF!</v>
      </c>
      <c r="M67" s="2"/>
      <c r="N67" s="2"/>
      <c r="W67" s="2"/>
      <c r="X67" s="2"/>
      <c r="AG67" s="2"/>
      <c r="AH67" s="2"/>
    </row>
    <row r="68" spans="1:34" ht="11.25">
      <c r="A68" s="43" t="e">
        <f ca="1" t="shared" si="3"/>
        <v>#REF!</v>
      </c>
      <c r="B68" s="43" t="e">
        <f ca="1" t="shared" si="3"/>
        <v>#REF!</v>
      </c>
      <c r="M68" s="2"/>
      <c r="N68" s="2"/>
      <c r="W68" s="2"/>
      <c r="X68" s="2"/>
      <c r="AG68" s="2"/>
      <c r="AH68" s="2"/>
    </row>
    <row r="69" spans="1:34" ht="11.25">
      <c r="A69" s="43" t="e">
        <f ca="1" t="shared" si="3"/>
        <v>#REF!</v>
      </c>
      <c r="B69" s="43" t="e">
        <f ca="1" t="shared" si="3"/>
        <v>#REF!</v>
      </c>
      <c r="M69" s="2"/>
      <c r="N69" s="2"/>
      <c r="W69" s="2"/>
      <c r="X69" s="2"/>
      <c r="AG69" s="2"/>
      <c r="AH69" s="2"/>
    </row>
    <row r="70" spans="1:34" ht="11.25">
      <c r="A70" s="43" t="e">
        <f ca="1" t="shared" si="3"/>
        <v>#REF!</v>
      </c>
      <c r="B70" s="43" t="e">
        <f ca="1" t="shared" si="3"/>
        <v>#REF!</v>
      </c>
      <c r="M70" s="2"/>
      <c r="N70" s="2"/>
      <c r="W70" s="2"/>
      <c r="X70" s="2"/>
      <c r="AG70" s="2"/>
      <c r="AH70" s="2"/>
    </row>
    <row r="71" spans="1:34" ht="11.25">
      <c r="A71" s="43" t="e">
        <f ca="1" t="shared" si="3"/>
        <v>#REF!</v>
      </c>
      <c r="B71" s="43" t="e">
        <f ca="1" t="shared" si="3"/>
        <v>#REF!</v>
      </c>
      <c r="M71" s="2"/>
      <c r="N71" s="2"/>
      <c r="W71" s="2"/>
      <c r="X71" s="2"/>
      <c r="AG71" s="2"/>
      <c r="AH71" s="2"/>
    </row>
    <row r="72" spans="1:34" ht="11.25">
      <c r="A72" s="43" t="e">
        <f ca="1" t="shared" si="3"/>
        <v>#REF!</v>
      </c>
      <c r="B72" s="43" t="e">
        <f ca="1" t="shared" si="3"/>
        <v>#REF!</v>
      </c>
      <c r="M72" s="2"/>
      <c r="N72" s="2"/>
      <c r="W72" s="2"/>
      <c r="X72" s="2"/>
      <c r="AG72" s="2"/>
      <c r="AH72" s="2"/>
    </row>
    <row r="73" spans="1:34" ht="11.25">
      <c r="A73" s="43" t="e">
        <f ca="1" t="shared" si="3"/>
        <v>#REF!</v>
      </c>
      <c r="B73" s="43" t="e">
        <f ca="1" t="shared" si="3"/>
        <v>#REF!</v>
      </c>
      <c r="M73" s="2"/>
      <c r="N73" s="2"/>
      <c r="W73" s="2"/>
      <c r="X73" s="2"/>
      <c r="AG73" s="2"/>
      <c r="AH73" s="2"/>
    </row>
    <row r="74" spans="1:34" ht="11.25">
      <c r="A74" s="43" t="e">
        <f ca="1" t="shared" si="3"/>
        <v>#REF!</v>
      </c>
      <c r="B74" s="43" t="e">
        <f ca="1" t="shared" si="3"/>
        <v>#REF!</v>
      </c>
      <c r="M74" s="2"/>
      <c r="N74" s="2"/>
      <c r="AG74" s="2"/>
      <c r="AH74" s="2"/>
    </row>
    <row r="75" spans="1:34" ht="11.25">
      <c r="A75" s="43" t="e">
        <f ca="1" t="shared" si="3"/>
        <v>#REF!</v>
      </c>
      <c r="B75" s="43" t="e">
        <f ca="1" t="shared" si="3"/>
        <v>#REF!</v>
      </c>
      <c r="AG75" s="2"/>
      <c r="AH75" s="2"/>
    </row>
    <row r="76" spans="1:34" ht="11.25">
      <c r="A76" s="43" t="e">
        <f ca="1" t="shared" si="3"/>
        <v>#REF!</v>
      </c>
      <c r="B76" s="43" t="e">
        <f ca="1" t="shared" si="3"/>
        <v>#REF!</v>
      </c>
      <c r="AG76" s="2"/>
      <c r="AH76" s="2"/>
    </row>
    <row r="77" spans="1:34" ht="11.25">
      <c r="A77" s="43" t="e">
        <f ca="1" t="shared" si="3"/>
        <v>#REF!</v>
      </c>
      <c r="B77" s="43" t="e">
        <f ca="1" t="shared" si="3"/>
        <v>#REF!</v>
      </c>
      <c r="AG77" s="2"/>
      <c r="AH77" s="2"/>
    </row>
    <row r="78" spans="1:34" ht="11.25">
      <c r="A78" s="43" t="e">
        <f ca="1" t="shared" si="3"/>
        <v>#REF!</v>
      </c>
      <c r="B78" s="43" t="e">
        <f ca="1" t="shared" si="3"/>
        <v>#REF!</v>
      </c>
      <c r="AG78" s="2"/>
      <c r="AH78" s="2"/>
    </row>
    <row r="79" spans="1:34" ht="11.25">
      <c r="A79" s="43" t="e">
        <f ca="1" t="shared" si="3"/>
        <v>#REF!</v>
      </c>
      <c r="B79" s="43" t="e">
        <f ca="1" t="shared" si="3"/>
        <v>#REF!</v>
      </c>
      <c r="AG79" s="2"/>
      <c r="AH79" s="2"/>
    </row>
    <row r="80" spans="1:34" ht="11.25">
      <c r="A80" s="43" t="e">
        <f ca="1" t="shared" si="3"/>
        <v>#REF!</v>
      </c>
      <c r="B80" s="43" t="e">
        <f ca="1" t="shared" si="3"/>
        <v>#REF!</v>
      </c>
      <c r="AG80" s="2"/>
      <c r="AH80" s="2"/>
    </row>
    <row r="81" spans="1:34" ht="11.25">
      <c r="A81" s="43" t="e">
        <f ca="1" t="shared" si="3"/>
        <v>#REF!</v>
      </c>
      <c r="B81" s="43" t="e">
        <f ca="1" t="shared" si="3"/>
        <v>#REF!</v>
      </c>
      <c r="AG81" s="2"/>
      <c r="AH81" s="2"/>
    </row>
    <row r="82" spans="1:34" ht="11.25">
      <c r="A82" s="43" t="e">
        <f ca="1" t="shared" si="3"/>
        <v>#REF!</v>
      </c>
      <c r="B82" s="43" t="e">
        <f ca="1" t="shared" si="3"/>
        <v>#REF!</v>
      </c>
      <c r="AG82" s="2"/>
      <c r="AH82" s="2"/>
    </row>
    <row r="83" spans="1:34" ht="11.25">
      <c r="A83" s="43" t="e">
        <f ca="1" t="shared" si="3"/>
        <v>#REF!</v>
      </c>
      <c r="B83" s="43" t="e">
        <f ca="1" t="shared" si="3"/>
        <v>#REF!</v>
      </c>
      <c r="AG83" s="2"/>
      <c r="AH83" s="2"/>
    </row>
    <row r="84" spans="1:34" ht="11.25">
      <c r="A84" s="43" t="e">
        <f ca="1" t="shared" si="3"/>
        <v>#REF!</v>
      </c>
      <c r="B84" s="43" t="e">
        <f ca="1" t="shared" si="3"/>
        <v>#REF!</v>
      </c>
      <c r="AG84" s="2"/>
      <c r="AH84" s="2"/>
    </row>
  </sheetData>
  <sheetProtection/>
  <dataValidations count="1">
    <dataValidation type="list" allowBlank="1" showInputMessage="1" showErrorMessage="1" sqref="K17">
      <formula1>#REF!</formula1>
    </dataValidation>
  </dataValidations>
  <printOptions/>
  <pageMargins left="0.75" right="0.75" top="1" bottom="1" header="0.5" footer="0.5"/>
  <pageSetup horizontalDpi="600" verticalDpi="600" orientation="portrait" paperSize="9" r:id="rId1"/>
  <headerFooter alignWithMargins="0">
    <oddFooter>&amp;Rv3.65</oddFooter>
  </headerFooter>
</worksheet>
</file>

<file path=xl/worksheets/sheet12.xml><?xml version="1.0" encoding="utf-8"?>
<worksheet xmlns="http://schemas.openxmlformats.org/spreadsheetml/2006/main" xmlns:r="http://schemas.openxmlformats.org/officeDocument/2006/relationships">
  <sheetPr codeName="Sheet14"/>
  <dimension ref="A1:BP84"/>
  <sheetViews>
    <sheetView zoomScalePageLayoutView="0" workbookViewId="0" topLeftCell="A1">
      <selection activeCell="A1" sqref="A1"/>
    </sheetView>
  </sheetViews>
  <sheetFormatPr defaultColWidth="4.421875" defaultRowHeight="12.75"/>
  <cols>
    <col min="1" max="1" width="4.421875" style="43" customWidth="1"/>
    <col min="2" max="2" width="16.57421875" style="43" customWidth="1"/>
    <col min="3" max="6" width="4.421875" style="43" customWidth="1"/>
    <col min="7" max="8" width="4.421875" style="45" customWidth="1"/>
    <col min="9" max="16384" width="4.421875" style="43" customWidth="1"/>
  </cols>
  <sheetData>
    <row r="1" ht="11.25">
      <c r="A1" s="44" t="e">
        <f>IF('Statistical attachment'!#REF!&lt;&gt;"",HLOOKUP('Statistical attachment'!#REF!,Constants!A1:BP20,4),0)</f>
        <v>#REF!</v>
      </c>
    </row>
    <row r="2" spans="1:68" ht="11.25">
      <c r="A2" s="43">
        <v>0</v>
      </c>
      <c r="B2" s="43">
        <v>0</v>
      </c>
      <c r="C2" s="43">
        <v>1</v>
      </c>
      <c r="D2" s="43">
        <v>2</v>
      </c>
      <c r="E2" s="43">
        <v>3</v>
      </c>
      <c r="F2" s="43">
        <v>4</v>
      </c>
      <c r="G2" s="43">
        <v>5</v>
      </c>
      <c r="H2" s="43">
        <v>6</v>
      </c>
      <c r="I2" s="43">
        <v>7</v>
      </c>
      <c r="J2" s="43">
        <v>8</v>
      </c>
      <c r="K2" s="43">
        <v>9</v>
      </c>
      <c r="L2" s="43">
        <v>10</v>
      </c>
      <c r="M2" s="43">
        <v>11</v>
      </c>
      <c r="N2" s="43">
        <v>12</v>
      </c>
      <c r="O2" s="43">
        <v>13</v>
      </c>
      <c r="P2" s="43">
        <v>14</v>
      </c>
      <c r="Q2" s="43">
        <v>15</v>
      </c>
      <c r="R2" s="43">
        <v>16</v>
      </c>
      <c r="S2" s="43">
        <v>17</v>
      </c>
      <c r="T2" s="43">
        <v>18</v>
      </c>
      <c r="U2" s="43">
        <v>19</v>
      </c>
      <c r="V2" s="43">
        <v>20</v>
      </c>
      <c r="W2" s="43">
        <v>21</v>
      </c>
      <c r="X2" s="43">
        <v>22</v>
      </c>
      <c r="Y2" s="43">
        <v>23</v>
      </c>
      <c r="Z2" s="43">
        <v>24</v>
      </c>
      <c r="AA2" s="43">
        <v>25</v>
      </c>
      <c r="AB2" s="43">
        <v>26</v>
      </c>
      <c r="AC2" s="43">
        <v>27</v>
      </c>
      <c r="AD2" s="43">
        <v>28</v>
      </c>
      <c r="AE2" s="43">
        <v>29</v>
      </c>
      <c r="AF2" s="43">
        <v>30</v>
      </c>
      <c r="AG2" s="43">
        <v>31</v>
      </c>
      <c r="AH2" s="43">
        <v>32</v>
      </c>
      <c r="AI2" s="43">
        <v>33</v>
      </c>
      <c r="AJ2" s="43">
        <v>34</v>
      </c>
      <c r="AK2" s="43">
        <v>35</v>
      </c>
      <c r="AL2" s="43">
        <v>36</v>
      </c>
      <c r="AM2" s="43">
        <v>37</v>
      </c>
      <c r="AN2" s="43">
        <v>38</v>
      </c>
      <c r="AO2" s="43">
        <v>39</v>
      </c>
      <c r="AP2" s="43">
        <v>40</v>
      </c>
      <c r="AQ2" s="43">
        <v>41</v>
      </c>
      <c r="AR2" s="43">
        <v>42</v>
      </c>
      <c r="AS2" s="43">
        <v>43</v>
      </c>
      <c r="AT2" s="43">
        <v>44</v>
      </c>
      <c r="AU2" s="43">
        <v>45</v>
      </c>
      <c r="AV2" s="43">
        <v>46</v>
      </c>
      <c r="AW2" s="43">
        <v>47</v>
      </c>
      <c r="AX2" s="43">
        <v>48</v>
      </c>
      <c r="AY2" s="43">
        <v>49</v>
      </c>
      <c r="AZ2" s="43">
        <v>50</v>
      </c>
      <c r="BA2" s="43">
        <v>51</v>
      </c>
      <c r="BB2" s="43">
        <v>52</v>
      </c>
      <c r="BC2" s="43">
        <v>53</v>
      </c>
      <c r="BD2" s="43">
        <v>54</v>
      </c>
      <c r="BE2" s="43">
        <v>55</v>
      </c>
      <c r="BF2" s="43">
        <v>56</v>
      </c>
      <c r="BG2" s="43">
        <v>57</v>
      </c>
      <c r="BH2" s="43">
        <v>58</v>
      </c>
      <c r="BI2" s="43">
        <v>59</v>
      </c>
      <c r="BJ2" s="43">
        <v>60</v>
      </c>
      <c r="BK2" s="43">
        <v>61</v>
      </c>
      <c r="BL2" s="43">
        <v>62</v>
      </c>
      <c r="BM2" s="43">
        <v>63</v>
      </c>
      <c r="BN2" s="43">
        <v>64</v>
      </c>
      <c r="BO2" s="43">
        <v>65</v>
      </c>
      <c r="BP2" s="43">
        <v>66</v>
      </c>
    </row>
    <row r="3" spans="1:68" ht="11.25">
      <c r="A3" s="46"/>
      <c r="B3" s="46" t="s">
        <v>1076</v>
      </c>
      <c r="C3" s="46"/>
      <c r="D3" s="46"/>
      <c r="E3" s="46" t="s">
        <v>1076</v>
      </c>
      <c r="F3" s="46" t="s">
        <v>1076</v>
      </c>
      <c r="G3" s="46" t="s">
        <v>1076</v>
      </c>
      <c r="H3" s="46" t="s">
        <v>1076</v>
      </c>
      <c r="I3" s="46" t="s">
        <v>1076</v>
      </c>
      <c r="J3" s="46" t="s">
        <v>1076</v>
      </c>
      <c r="K3" s="46" t="s">
        <v>1076</v>
      </c>
      <c r="L3" s="46" t="s">
        <v>1076</v>
      </c>
      <c r="M3" s="46" t="s">
        <v>1076</v>
      </c>
      <c r="N3" s="46" t="s">
        <v>1076</v>
      </c>
      <c r="O3" s="46" t="s">
        <v>1076</v>
      </c>
      <c r="P3" s="46" t="s">
        <v>1076</v>
      </c>
      <c r="Q3" s="46" t="s">
        <v>1076</v>
      </c>
      <c r="R3" s="46" t="s">
        <v>1076</v>
      </c>
      <c r="S3" s="46" t="s">
        <v>1076</v>
      </c>
      <c r="T3" s="46" t="s">
        <v>1076</v>
      </c>
      <c r="U3" s="46" t="s">
        <v>1076</v>
      </c>
      <c r="V3" s="46" t="s">
        <v>1076</v>
      </c>
      <c r="W3" s="46" t="s">
        <v>1076</v>
      </c>
      <c r="X3" s="46" t="s">
        <v>1076</v>
      </c>
      <c r="Y3" s="46" t="s">
        <v>1076</v>
      </c>
      <c r="Z3" s="46" t="s">
        <v>1076</v>
      </c>
      <c r="AA3" s="46" t="s">
        <v>1076</v>
      </c>
      <c r="AB3" s="46" t="s">
        <v>1076</v>
      </c>
      <c r="AC3" s="46" t="s">
        <v>1076</v>
      </c>
      <c r="AD3" s="46" t="s">
        <v>1076</v>
      </c>
      <c r="AE3" s="46" t="s">
        <v>1076</v>
      </c>
      <c r="AF3" s="46" t="s">
        <v>1076</v>
      </c>
      <c r="AG3" s="46" t="s">
        <v>1076</v>
      </c>
      <c r="AH3" s="46" t="s">
        <v>1076</v>
      </c>
      <c r="AI3" s="46" t="s">
        <v>1076</v>
      </c>
      <c r="AJ3" s="46" t="s">
        <v>1076</v>
      </c>
      <c r="AK3" s="46" t="s">
        <v>1076</v>
      </c>
      <c r="AL3" s="46" t="s">
        <v>1076</v>
      </c>
      <c r="AM3" s="46" t="s">
        <v>1076</v>
      </c>
      <c r="AN3" s="46" t="s">
        <v>1076</v>
      </c>
      <c r="AO3" s="46" t="s">
        <v>1076</v>
      </c>
      <c r="AP3" s="46" t="s">
        <v>1076</v>
      </c>
      <c r="AQ3" s="46" t="s">
        <v>1076</v>
      </c>
      <c r="AR3" s="46" t="s">
        <v>1076</v>
      </c>
      <c r="AS3" s="46" t="s">
        <v>1076</v>
      </c>
      <c r="AT3" s="46" t="s">
        <v>1076</v>
      </c>
      <c r="AU3" s="46" t="s">
        <v>1076</v>
      </c>
      <c r="AV3" s="46" t="s">
        <v>1076</v>
      </c>
      <c r="AW3" s="46" t="s">
        <v>1076</v>
      </c>
      <c r="AX3" s="46" t="s">
        <v>1076</v>
      </c>
      <c r="AY3" s="46" t="s">
        <v>1076</v>
      </c>
      <c r="AZ3" s="46" t="s">
        <v>1076</v>
      </c>
      <c r="BA3" s="46" t="s">
        <v>1076</v>
      </c>
      <c r="BB3" s="46" t="s">
        <v>1076</v>
      </c>
      <c r="BC3" s="46" t="s">
        <v>1076</v>
      </c>
      <c r="BD3" s="46" t="s">
        <v>1076</v>
      </c>
      <c r="BE3" s="46" t="s">
        <v>1076</v>
      </c>
      <c r="BF3" s="46" t="s">
        <v>1076</v>
      </c>
      <c r="BG3" s="46" t="s">
        <v>1076</v>
      </c>
      <c r="BH3" s="46" t="s">
        <v>1076</v>
      </c>
      <c r="BI3" s="46" t="s">
        <v>1076</v>
      </c>
      <c r="BJ3" s="46" t="s">
        <v>1076</v>
      </c>
      <c r="BK3" s="46" t="s">
        <v>1076</v>
      </c>
      <c r="BL3" s="46" t="s">
        <v>1076</v>
      </c>
      <c r="BM3" s="46" t="s">
        <v>1076</v>
      </c>
      <c r="BN3" s="46" t="s">
        <v>1076</v>
      </c>
      <c r="BO3" s="46" t="s">
        <v>1076</v>
      </c>
      <c r="BP3" s="46" t="s">
        <v>1076</v>
      </c>
    </row>
    <row r="4" spans="1:68" ht="11.25">
      <c r="A4" s="43" t="e">
        <f aca="true" ca="1" t="shared" si="0" ref="A4:B23">IF($A$1="---","",IF(OFFSET(A4,0,$A$1)="","",OFFSET(A4,0,$A$1)))</f>
        <v>#REF!</v>
      </c>
      <c r="B4" s="43" t="e">
        <f ca="1" t="shared" si="0"/>
        <v>#REF!</v>
      </c>
      <c r="E4" s="51" t="s">
        <v>298</v>
      </c>
      <c r="F4" s="2" t="s">
        <v>1772</v>
      </c>
      <c r="G4" s="51" t="s">
        <v>303</v>
      </c>
      <c r="H4" s="2" t="s">
        <v>1775</v>
      </c>
      <c r="I4" s="51" t="s">
        <v>308</v>
      </c>
      <c r="J4" s="2" t="s">
        <v>1780</v>
      </c>
      <c r="K4" s="51" t="s">
        <v>311</v>
      </c>
      <c r="L4" s="2" t="s">
        <v>1786</v>
      </c>
      <c r="M4" s="51" t="s">
        <v>315</v>
      </c>
      <c r="N4" s="2" t="s">
        <v>1788</v>
      </c>
      <c r="O4" s="51" t="s">
        <v>319</v>
      </c>
      <c r="P4" s="2" t="s">
        <v>1792</v>
      </c>
      <c r="Q4" s="51" t="s">
        <v>278</v>
      </c>
      <c r="R4" s="2" t="s">
        <v>1800</v>
      </c>
      <c r="S4" s="51" t="s">
        <v>326</v>
      </c>
      <c r="T4" s="2" t="s">
        <v>483</v>
      </c>
      <c r="U4" s="51" t="s">
        <v>327</v>
      </c>
      <c r="V4" s="2" t="s">
        <v>486</v>
      </c>
      <c r="W4" s="51" t="s">
        <v>329</v>
      </c>
      <c r="X4" s="2" t="s">
        <v>487</v>
      </c>
      <c r="Y4" s="51" t="s">
        <v>339</v>
      </c>
      <c r="Z4" s="2" t="s">
        <v>137</v>
      </c>
      <c r="AA4" s="51" t="s">
        <v>345</v>
      </c>
      <c r="AB4" s="2" t="s">
        <v>1540</v>
      </c>
      <c r="AC4" s="51" t="s">
        <v>350</v>
      </c>
      <c r="AD4" s="2" t="s">
        <v>1551</v>
      </c>
      <c r="AE4" s="51" t="s">
        <v>358</v>
      </c>
      <c r="AF4" s="2" t="s">
        <v>1558</v>
      </c>
      <c r="AG4" s="51" t="s">
        <v>366</v>
      </c>
      <c r="AH4" s="2" t="s">
        <v>1561</v>
      </c>
      <c r="AI4" s="50" t="s">
        <v>368</v>
      </c>
      <c r="AJ4" s="43" t="s">
        <v>1572</v>
      </c>
      <c r="AK4" s="50" t="s">
        <v>371</v>
      </c>
      <c r="AL4" s="43" t="s">
        <v>1303</v>
      </c>
      <c r="AM4" s="50" t="s">
        <v>374</v>
      </c>
      <c r="AN4" s="43" t="s">
        <v>1306</v>
      </c>
      <c r="AO4" s="50" t="s">
        <v>378</v>
      </c>
      <c r="AP4" s="43" t="s">
        <v>1310</v>
      </c>
      <c r="AQ4" s="50" t="s">
        <v>381</v>
      </c>
      <c r="AR4" s="43" t="s">
        <v>1316</v>
      </c>
      <c r="AS4" s="50" t="s">
        <v>383</v>
      </c>
      <c r="AT4" s="43" t="s">
        <v>1320</v>
      </c>
      <c r="AU4" s="50" t="s">
        <v>386</v>
      </c>
      <c r="AV4" s="43" t="s">
        <v>1326</v>
      </c>
      <c r="AW4" s="50" t="s">
        <v>389</v>
      </c>
      <c r="AX4" s="43" t="s">
        <v>1312</v>
      </c>
      <c r="AY4" s="50" t="s">
        <v>391</v>
      </c>
      <c r="AZ4" s="43" t="s">
        <v>1315</v>
      </c>
      <c r="BA4" s="50" t="s">
        <v>393</v>
      </c>
      <c r="BB4" s="43" t="s">
        <v>1208</v>
      </c>
      <c r="BC4" s="50" t="s">
        <v>396</v>
      </c>
      <c r="BD4" s="43" t="s">
        <v>1564</v>
      </c>
      <c r="BE4" s="50" t="s">
        <v>401</v>
      </c>
      <c r="BF4" s="43" t="s">
        <v>1551</v>
      </c>
      <c r="BG4" s="50" t="s">
        <v>407</v>
      </c>
      <c r="BH4" s="43" t="s">
        <v>1558</v>
      </c>
      <c r="BI4" s="50" t="s">
        <v>415</v>
      </c>
      <c r="BJ4" s="43" t="s">
        <v>1330</v>
      </c>
      <c r="BK4" s="50" t="s">
        <v>418</v>
      </c>
      <c r="BL4" s="43" t="s">
        <v>1332</v>
      </c>
      <c r="BM4" s="50" t="s">
        <v>422</v>
      </c>
      <c r="BN4" s="43" t="s">
        <v>1337</v>
      </c>
      <c r="BO4" s="50" t="s">
        <v>425</v>
      </c>
      <c r="BP4" s="43" t="s">
        <v>1343</v>
      </c>
    </row>
    <row r="5" spans="1:68" ht="11.25">
      <c r="A5" s="43" t="e">
        <f ca="1" t="shared" si="0"/>
        <v>#REF!</v>
      </c>
      <c r="B5" s="43" t="e">
        <f ca="1" t="shared" si="0"/>
        <v>#REF!</v>
      </c>
      <c r="E5" s="50" t="s">
        <v>299</v>
      </c>
      <c r="F5" s="43" t="s">
        <v>1767</v>
      </c>
      <c r="G5" s="51" t="s">
        <v>304</v>
      </c>
      <c r="H5" s="2" t="s">
        <v>1773</v>
      </c>
      <c r="I5" s="51" t="s">
        <v>309</v>
      </c>
      <c r="J5" s="2" t="s">
        <v>1777</v>
      </c>
      <c r="K5" s="51" t="s">
        <v>312</v>
      </c>
      <c r="L5" s="2" t="s">
        <v>1785</v>
      </c>
      <c r="M5" s="51" t="s">
        <v>316</v>
      </c>
      <c r="N5" s="2" t="s">
        <v>1790</v>
      </c>
      <c r="O5" s="51" t="s">
        <v>320</v>
      </c>
      <c r="P5" s="2" t="s">
        <v>1797</v>
      </c>
      <c r="Q5" s="51" t="s">
        <v>324</v>
      </c>
      <c r="R5" s="2" t="s">
        <v>1799</v>
      </c>
      <c r="S5" s="51" t="s">
        <v>280</v>
      </c>
      <c r="T5" s="2" t="s">
        <v>484</v>
      </c>
      <c r="U5" s="51" t="s">
        <v>328</v>
      </c>
      <c r="V5" s="2" t="s">
        <v>485</v>
      </c>
      <c r="W5" s="51" t="s">
        <v>330</v>
      </c>
      <c r="X5" s="2" t="s">
        <v>1412</v>
      </c>
      <c r="Y5" s="51" t="s">
        <v>340</v>
      </c>
      <c r="Z5" s="2" t="s">
        <v>1536</v>
      </c>
      <c r="AA5" s="51" t="s">
        <v>346</v>
      </c>
      <c r="AB5" s="2" t="s">
        <v>1541</v>
      </c>
      <c r="AC5" s="51" t="s">
        <v>351</v>
      </c>
      <c r="AD5" s="2" t="s">
        <v>1542</v>
      </c>
      <c r="AE5" s="51" t="s">
        <v>359</v>
      </c>
      <c r="AF5" s="2" t="s">
        <v>1553</v>
      </c>
      <c r="AG5" s="51" t="s">
        <v>367</v>
      </c>
      <c r="AH5" s="2" t="s">
        <v>1252</v>
      </c>
      <c r="AI5" s="50" t="s">
        <v>369</v>
      </c>
      <c r="AJ5" s="43" t="s">
        <v>1573</v>
      </c>
      <c r="AK5" s="50" t="s">
        <v>372</v>
      </c>
      <c r="AL5" s="43" t="s">
        <v>1302</v>
      </c>
      <c r="AM5" s="50" t="s">
        <v>375</v>
      </c>
      <c r="AN5" s="43" t="s">
        <v>1308</v>
      </c>
      <c r="AO5" s="50" t="s">
        <v>379</v>
      </c>
      <c r="AP5" s="43" t="s">
        <v>1309</v>
      </c>
      <c r="AQ5" s="50" t="s">
        <v>382</v>
      </c>
      <c r="AR5" s="43" t="s">
        <v>1317</v>
      </c>
      <c r="AS5" s="50" t="s">
        <v>384</v>
      </c>
      <c r="AT5" s="43" t="s">
        <v>1321</v>
      </c>
      <c r="AU5" s="50" t="s">
        <v>288</v>
      </c>
      <c r="AV5" s="43" t="s">
        <v>1325</v>
      </c>
      <c r="AW5" s="50" t="s">
        <v>390</v>
      </c>
      <c r="AX5" s="43" t="s">
        <v>1313</v>
      </c>
      <c r="AY5" s="50" t="s">
        <v>392</v>
      </c>
      <c r="AZ5" s="43" t="s">
        <v>1314</v>
      </c>
      <c r="BA5" s="50" t="s">
        <v>394</v>
      </c>
      <c r="BB5" s="43" t="s">
        <v>1563</v>
      </c>
      <c r="BC5" s="50" t="s">
        <v>397</v>
      </c>
      <c r="BD5" s="43" t="s">
        <v>1566</v>
      </c>
      <c r="BE5" s="50" t="s">
        <v>402</v>
      </c>
      <c r="BF5" s="43" t="s">
        <v>1542</v>
      </c>
      <c r="BG5" s="50" t="s">
        <v>408</v>
      </c>
      <c r="BH5" s="43" t="s">
        <v>1553</v>
      </c>
      <c r="BI5" s="50" t="s">
        <v>416</v>
      </c>
      <c r="BJ5" s="43" t="s">
        <v>1329</v>
      </c>
      <c r="BK5" s="50" t="s">
        <v>419</v>
      </c>
      <c r="BL5" s="43" t="s">
        <v>1335</v>
      </c>
      <c r="BM5" s="50" t="s">
        <v>297</v>
      </c>
      <c r="BN5" s="43" t="s">
        <v>1336</v>
      </c>
      <c r="BO5" s="50" t="s">
        <v>426</v>
      </c>
      <c r="BP5" s="43" t="s">
        <v>1341</v>
      </c>
    </row>
    <row r="6" spans="1:68" ht="11.25">
      <c r="A6" s="43" t="e">
        <f ca="1" t="shared" si="0"/>
        <v>#REF!</v>
      </c>
      <c r="B6" s="43" t="e">
        <f ca="1" t="shared" si="0"/>
        <v>#REF!</v>
      </c>
      <c r="E6" s="51" t="s">
        <v>300</v>
      </c>
      <c r="F6" s="43" t="s">
        <v>1769</v>
      </c>
      <c r="G6" s="51" t="s">
        <v>305</v>
      </c>
      <c r="H6" s="2" t="s">
        <v>1776</v>
      </c>
      <c r="I6" s="51" t="s">
        <v>310</v>
      </c>
      <c r="J6" s="2" t="s">
        <v>1779</v>
      </c>
      <c r="K6" s="51" t="s">
        <v>313</v>
      </c>
      <c r="L6" s="2" t="s">
        <v>1781</v>
      </c>
      <c r="M6" s="51" t="s">
        <v>317</v>
      </c>
      <c r="N6" s="2" t="s">
        <v>1791</v>
      </c>
      <c r="O6" s="51" t="s">
        <v>321</v>
      </c>
      <c r="P6" s="2" t="s">
        <v>1798</v>
      </c>
      <c r="Q6" s="51" t="s">
        <v>325</v>
      </c>
      <c r="R6" s="2" t="s">
        <v>481</v>
      </c>
      <c r="S6" s="51" t="s">
        <v>281</v>
      </c>
      <c r="T6" s="2" t="s">
        <v>482</v>
      </c>
      <c r="U6" s="2"/>
      <c r="V6" s="2"/>
      <c r="W6" s="51" t="s">
        <v>331</v>
      </c>
      <c r="X6" s="2" t="s">
        <v>183</v>
      </c>
      <c r="Y6" s="51" t="s">
        <v>341</v>
      </c>
      <c r="Z6" s="2" t="s">
        <v>1466</v>
      </c>
      <c r="AA6" s="51" t="s">
        <v>347</v>
      </c>
      <c r="AB6" s="2" t="s">
        <v>1539</v>
      </c>
      <c r="AC6" s="51" t="s">
        <v>282</v>
      </c>
      <c r="AD6" s="2" t="s">
        <v>1546</v>
      </c>
      <c r="AE6" s="51" t="s">
        <v>360</v>
      </c>
      <c r="AF6" s="2" t="s">
        <v>1560</v>
      </c>
      <c r="AG6" s="2"/>
      <c r="AH6" s="2"/>
      <c r="AI6" s="50" t="s">
        <v>285</v>
      </c>
      <c r="AJ6" s="43" t="s">
        <v>1692</v>
      </c>
      <c r="AK6" s="50" t="s">
        <v>373</v>
      </c>
      <c r="AL6" s="43" t="s">
        <v>1304</v>
      </c>
      <c r="AM6" s="50" t="s">
        <v>376</v>
      </c>
      <c r="AN6" s="43" t="s">
        <v>1307</v>
      </c>
      <c r="AO6" s="50" t="s">
        <v>380</v>
      </c>
      <c r="AP6" s="43" t="s">
        <v>1311</v>
      </c>
      <c r="AS6" s="50" t="s">
        <v>385</v>
      </c>
      <c r="AT6" s="43" t="s">
        <v>1319</v>
      </c>
      <c r="AU6" s="50" t="s">
        <v>289</v>
      </c>
      <c r="AV6" s="43" t="s">
        <v>1323</v>
      </c>
      <c r="BA6" s="50" t="s">
        <v>395</v>
      </c>
      <c r="BB6" s="43" t="s">
        <v>1562</v>
      </c>
      <c r="BC6" s="50" t="s">
        <v>398</v>
      </c>
      <c r="BD6" s="43" t="s">
        <v>1567</v>
      </c>
      <c r="BE6" s="50" t="s">
        <v>403</v>
      </c>
      <c r="BF6" s="43" t="s">
        <v>1546</v>
      </c>
      <c r="BG6" s="50" t="s">
        <v>409</v>
      </c>
      <c r="BH6" s="43" t="s">
        <v>1560</v>
      </c>
      <c r="BI6" s="50" t="s">
        <v>417</v>
      </c>
      <c r="BJ6" s="43" t="s">
        <v>1331</v>
      </c>
      <c r="BK6" s="50" t="s">
        <v>420</v>
      </c>
      <c r="BL6" s="43" t="s">
        <v>1333</v>
      </c>
      <c r="BM6" s="50" t="s">
        <v>423</v>
      </c>
      <c r="BN6" s="43" t="s">
        <v>1338</v>
      </c>
      <c r="BO6" s="50" t="s">
        <v>435</v>
      </c>
      <c r="BP6" s="43" t="s">
        <v>1342</v>
      </c>
    </row>
    <row r="7" spans="1:68" ht="11.25">
      <c r="A7" s="43" t="e">
        <f ca="1" t="shared" si="0"/>
        <v>#REF!</v>
      </c>
      <c r="B7" s="43" t="e">
        <f ca="1" t="shared" si="0"/>
        <v>#REF!</v>
      </c>
      <c r="E7" s="50" t="s">
        <v>301</v>
      </c>
      <c r="F7" s="43" t="s">
        <v>1768</v>
      </c>
      <c r="G7" s="51" t="s">
        <v>306</v>
      </c>
      <c r="H7" s="2" t="s">
        <v>1129</v>
      </c>
      <c r="I7" s="51" t="s">
        <v>272</v>
      </c>
      <c r="J7" s="2" t="s">
        <v>1778</v>
      </c>
      <c r="K7" s="51" t="s">
        <v>314</v>
      </c>
      <c r="L7" s="2" t="s">
        <v>1783</v>
      </c>
      <c r="M7" s="51" t="s">
        <v>318</v>
      </c>
      <c r="N7" s="2" t="s">
        <v>1787</v>
      </c>
      <c r="O7" s="51" t="s">
        <v>276</v>
      </c>
      <c r="P7" s="2" t="s">
        <v>1796</v>
      </c>
      <c r="Q7" s="51" t="s">
        <v>279</v>
      </c>
      <c r="R7" s="2" t="s">
        <v>480</v>
      </c>
      <c r="S7" s="2"/>
      <c r="T7" s="2"/>
      <c r="U7" s="2"/>
      <c r="V7" s="2"/>
      <c r="W7" s="51" t="s">
        <v>332</v>
      </c>
      <c r="X7" s="2" t="s">
        <v>184</v>
      </c>
      <c r="Y7" s="51" t="s">
        <v>342</v>
      </c>
      <c r="Z7" s="2" t="s">
        <v>1399</v>
      </c>
      <c r="AA7" s="51" t="s">
        <v>348</v>
      </c>
      <c r="AB7" s="2" t="s">
        <v>1537</v>
      </c>
      <c r="AC7" s="51" t="s">
        <v>283</v>
      </c>
      <c r="AD7" s="2" t="s">
        <v>1552</v>
      </c>
      <c r="AE7" s="51" t="s">
        <v>361</v>
      </c>
      <c r="AF7" s="2" t="s">
        <v>1554</v>
      </c>
      <c r="AG7" s="2"/>
      <c r="AH7" s="2"/>
      <c r="AI7" s="50" t="s">
        <v>370</v>
      </c>
      <c r="AJ7" s="43" t="s">
        <v>1571</v>
      </c>
      <c r="AK7" s="50" t="s">
        <v>286</v>
      </c>
      <c r="AL7" s="43" t="s">
        <v>1573</v>
      </c>
      <c r="AM7" s="50" t="s">
        <v>377</v>
      </c>
      <c r="AN7" s="43" t="s">
        <v>1305</v>
      </c>
      <c r="AS7" s="50" t="s">
        <v>287</v>
      </c>
      <c r="AT7" s="43" t="s">
        <v>1318</v>
      </c>
      <c r="AU7" s="50" t="s">
        <v>290</v>
      </c>
      <c r="AV7" s="43" t="s">
        <v>1324</v>
      </c>
      <c r="BC7" s="50" t="s">
        <v>399</v>
      </c>
      <c r="BD7" s="43" t="s">
        <v>1565</v>
      </c>
      <c r="BE7" s="50" t="s">
        <v>404</v>
      </c>
      <c r="BF7" s="43" t="s">
        <v>1552</v>
      </c>
      <c r="BG7" s="50" t="s">
        <v>410</v>
      </c>
      <c r="BH7" s="43" t="s">
        <v>1554</v>
      </c>
      <c r="BK7" s="50" t="s">
        <v>421</v>
      </c>
      <c r="BL7" s="43" t="s">
        <v>1334</v>
      </c>
      <c r="BM7" s="50" t="s">
        <v>424</v>
      </c>
      <c r="BN7" s="43" t="s">
        <v>1339</v>
      </c>
      <c r="BO7" s="50" t="s">
        <v>436</v>
      </c>
      <c r="BP7" s="43" t="s">
        <v>1340</v>
      </c>
    </row>
    <row r="8" spans="1:60" ht="11.25">
      <c r="A8" s="43" t="e">
        <f ca="1" t="shared" si="0"/>
        <v>#REF!</v>
      </c>
      <c r="B8" s="43" t="e">
        <f ca="1" t="shared" si="0"/>
        <v>#REF!</v>
      </c>
      <c r="E8" s="51" t="s">
        <v>302</v>
      </c>
      <c r="F8" s="43" t="s">
        <v>1771</v>
      </c>
      <c r="G8" s="51" t="s">
        <v>1058</v>
      </c>
      <c r="H8" s="2" t="s">
        <v>1774</v>
      </c>
      <c r="I8" s="2"/>
      <c r="J8" s="2"/>
      <c r="K8" s="51" t="s">
        <v>273</v>
      </c>
      <c r="L8" s="2" t="s">
        <v>1782</v>
      </c>
      <c r="M8" s="51" t="s">
        <v>275</v>
      </c>
      <c r="N8" s="2" t="s">
        <v>1789</v>
      </c>
      <c r="O8" s="51" t="s">
        <v>322</v>
      </c>
      <c r="P8" s="2" t="s">
        <v>1793</v>
      </c>
      <c r="Q8" s="2"/>
      <c r="R8" s="2"/>
      <c r="S8" s="2"/>
      <c r="T8" s="2"/>
      <c r="U8" s="2"/>
      <c r="V8" s="2"/>
      <c r="W8" s="51" t="s">
        <v>333</v>
      </c>
      <c r="X8" s="2" t="s">
        <v>488</v>
      </c>
      <c r="Y8" s="51" t="s">
        <v>343</v>
      </c>
      <c r="Z8" s="2" t="s">
        <v>1535</v>
      </c>
      <c r="AA8" s="51" t="s">
        <v>349</v>
      </c>
      <c r="AB8" s="2" t="s">
        <v>1538</v>
      </c>
      <c r="AC8" s="51" t="s">
        <v>352</v>
      </c>
      <c r="AD8" s="2" t="s">
        <v>1550</v>
      </c>
      <c r="AE8" s="51" t="s">
        <v>362</v>
      </c>
      <c r="AF8" s="2" t="s">
        <v>1556</v>
      </c>
      <c r="AG8" s="2"/>
      <c r="AH8" s="2"/>
      <c r="AK8" s="52"/>
      <c r="AL8" s="52"/>
      <c r="AU8" s="50" t="s">
        <v>387</v>
      </c>
      <c r="AV8" s="43" t="s">
        <v>1322</v>
      </c>
      <c r="BC8" s="50" t="s">
        <v>400</v>
      </c>
      <c r="BD8" s="43" t="s">
        <v>1568</v>
      </c>
      <c r="BE8" s="50" t="s">
        <v>292</v>
      </c>
      <c r="BF8" s="43" t="s">
        <v>1550</v>
      </c>
      <c r="BG8" s="50" t="s">
        <v>411</v>
      </c>
      <c r="BH8" s="43" t="s">
        <v>1556</v>
      </c>
    </row>
    <row r="9" spans="1:60" ht="11.25">
      <c r="A9" s="43" t="e">
        <f ca="1" t="shared" si="0"/>
        <v>#REF!</v>
      </c>
      <c r="B9" s="43" t="e">
        <f ca="1" t="shared" si="0"/>
        <v>#REF!</v>
      </c>
      <c r="E9" s="50" t="s">
        <v>1057</v>
      </c>
      <c r="F9" s="43" t="s">
        <v>1770</v>
      </c>
      <c r="G9" s="51" t="s">
        <v>307</v>
      </c>
      <c r="H9" s="2" t="s">
        <v>1130</v>
      </c>
      <c r="I9" s="2"/>
      <c r="J9" s="2"/>
      <c r="K9" s="51" t="s">
        <v>274</v>
      </c>
      <c r="L9" s="2" t="s">
        <v>1784</v>
      </c>
      <c r="M9" s="2"/>
      <c r="N9" s="2"/>
      <c r="O9" s="51" t="s">
        <v>323</v>
      </c>
      <c r="P9" s="2" t="s">
        <v>1794</v>
      </c>
      <c r="Q9" s="2"/>
      <c r="R9" s="2"/>
      <c r="S9" s="2"/>
      <c r="T9" s="2"/>
      <c r="U9" s="2"/>
      <c r="V9" s="2"/>
      <c r="W9" s="51" t="s">
        <v>334</v>
      </c>
      <c r="X9" s="2" t="s">
        <v>185</v>
      </c>
      <c r="Y9" s="51" t="s">
        <v>344</v>
      </c>
      <c r="Z9" s="2" t="s">
        <v>1398</v>
      </c>
      <c r="AA9" s="2"/>
      <c r="AB9" s="2"/>
      <c r="AC9" s="51" t="s">
        <v>353</v>
      </c>
      <c r="AD9" s="2" t="s">
        <v>1544</v>
      </c>
      <c r="AE9" s="51" t="s">
        <v>363</v>
      </c>
      <c r="AF9" s="2" t="s">
        <v>1559</v>
      </c>
      <c r="AG9" s="2"/>
      <c r="AH9" s="2"/>
      <c r="AU9" s="50" t="s">
        <v>388</v>
      </c>
      <c r="AV9" s="43" t="s">
        <v>1327</v>
      </c>
      <c r="BE9" s="50" t="s">
        <v>405</v>
      </c>
      <c r="BF9" s="43" t="s">
        <v>1569</v>
      </c>
      <c r="BG9" s="50" t="s">
        <v>412</v>
      </c>
      <c r="BH9" s="43" t="s">
        <v>1559</v>
      </c>
    </row>
    <row r="10" spans="1:60" ht="11.25">
      <c r="A10" s="43" t="e">
        <f ca="1" t="shared" si="0"/>
        <v>#REF!</v>
      </c>
      <c r="B10" s="43" t="e">
        <f ca="1" t="shared" si="0"/>
        <v>#REF!</v>
      </c>
      <c r="G10" s="51" t="s">
        <v>271</v>
      </c>
      <c r="H10" s="45" t="s">
        <v>1131</v>
      </c>
      <c r="I10" s="2"/>
      <c r="J10" s="2"/>
      <c r="K10" s="2"/>
      <c r="L10" s="2"/>
      <c r="M10" s="2"/>
      <c r="N10" s="2"/>
      <c r="O10" s="51" t="s">
        <v>277</v>
      </c>
      <c r="P10" s="2" t="s">
        <v>1795</v>
      </c>
      <c r="Q10" s="2"/>
      <c r="R10" s="2"/>
      <c r="S10" s="2"/>
      <c r="T10" s="2"/>
      <c r="U10" s="2"/>
      <c r="V10" s="2"/>
      <c r="W10" s="51" t="s">
        <v>335</v>
      </c>
      <c r="X10" s="2" t="s">
        <v>1414</v>
      </c>
      <c r="Y10" s="2"/>
      <c r="Z10" s="2"/>
      <c r="AA10" s="2"/>
      <c r="AB10" s="2"/>
      <c r="AC10" s="51" t="s">
        <v>284</v>
      </c>
      <c r="AD10" s="2" t="s">
        <v>1543</v>
      </c>
      <c r="AE10" s="51" t="s">
        <v>364</v>
      </c>
      <c r="AF10" s="2" t="s">
        <v>1557</v>
      </c>
      <c r="AG10" s="2"/>
      <c r="AH10" s="2"/>
      <c r="AU10" s="50" t="s">
        <v>291</v>
      </c>
      <c r="AV10" s="43" t="s">
        <v>1328</v>
      </c>
      <c r="BE10" s="50" t="s">
        <v>293</v>
      </c>
      <c r="BF10" s="43" t="s">
        <v>1543</v>
      </c>
      <c r="BG10" s="50" t="s">
        <v>413</v>
      </c>
      <c r="BH10" s="43" t="s">
        <v>1570</v>
      </c>
    </row>
    <row r="11" spans="1:60" ht="11.25">
      <c r="A11" s="43" t="e">
        <f ca="1" t="shared" si="0"/>
        <v>#REF!</v>
      </c>
      <c r="B11" s="43" t="e">
        <f ca="1" t="shared" si="0"/>
        <v>#REF!</v>
      </c>
      <c r="I11" s="2"/>
      <c r="J11" s="2"/>
      <c r="K11" s="2"/>
      <c r="L11" s="2"/>
      <c r="M11" s="2"/>
      <c r="N11" s="2"/>
      <c r="O11" s="2"/>
      <c r="P11" s="2"/>
      <c r="Q11" s="2"/>
      <c r="R11" s="2"/>
      <c r="S11" s="2"/>
      <c r="T11" s="2"/>
      <c r="W11" s="51" t="s">
        <v>336</v>
      </c>
      <c r="X11" s="2" t="s">
        <v>1411</v>
      </c>
      <c r="Y11" s="2"/>
      <c r="Z11" s="2"/>
      <c r="AA11" s="2"/>
      <c r="AB11" s="2"/>
      <c r="AC11" s="51" t="s">
        <v>354</v>
      </c>
      <c r="AD11" s="2" t="s">
        <v>1549</v>
      </c>
      <c r="AE11" s="51" t="s">
        <v>365</v>
      </c>
      <c r="AF11" s="2" t="s">
        <v>1555</v>
      </c>
      <c r="AG11" s="2"/>
      <c r="AH11" s="2"/>
      <c r="BE11" s="50" t="s">
        <v>294</v>
      </c>
      <c r="BF11" s="43" t="s">
        <v>1549</v>
      </c>
      <c r="BG11" s="50" t="s">
        <v>414</v>
      </c>
      <c r="BH11" s="43" t="s">
        <v>1555</v>
      </c>
    </row>
    <row r="12" spans="1:58" ht="11.25">
      <c r="A12" s="43" t="e">
        <f ca="1" t="shared" si="0"/>
        <v>#REF!</v>
      </c>
      <c r="B12" s="43" t="e">
        <f ca="1" t="shared" si="0"/>
        <v>#REF!</v>
      </c>
      <c r="I12" s="2"/>
      <c r="J12" s="2"/>
      <c r="K12" s="2"/>
      <c r="L12" s="2"/>
      <c r="M12" s="2"/>
      <c r="N12" s="2"/>
      <c r="O12" s="2"/>
      <c r="P12" s="2"/>
      <c r="Q12" s="2"/>
      <c r="R12" s="2"/>
      <c r="S12" s="2"/>
      <c r="T12" s="2"/>
      <c r="W12" s="51" t="s">
        <v>337</v>
      </c>
      <c r="X12" s="2" t="s">
        <v>1413</v>
      </c>
      <c r="Y12" s="2"/>
      <c r="Z12" s="2"/>
      <c r="AA12" s="2"/>
      <c r="AB12" s="2"/>
      <c r="AC12" s="51" t="s">
        <v>355</v>
      </c>
      <c r="AD12" s="2" t="s">
        <v>1548</v>
      </c>
      <c r="AE12" s="2"/>
      <c r="AF12" s="2"/>
      <c r="AG12" s="2"/>
      <c r="AH12" s="2"/>
      <c r="BE12" s="50" t="s">
        <v>406</v>
      </c>
      <c r="BF12" s="43" t="s">
        <v>1548</v>
      </c>
    </row>
    <row r="13" spans="1:58" ht="11.25">
      <c r="A13" s="43" t="e">
        <f ca="1" t="shared" si="0"/>
        <v>#REF!</v>
      </c>
      <c r="B13" s="43" t="e">
        <f ca="1" t="shared" si="0"/>
        <v>#REF!</v>
      </c>
      <c r="I13" s="2"/>
      <c r="J13" s="2"/>
      <c r="K13" s="2"/>
      <c r="L13" s="2"/>
      <c r="M13" s="2"/>
      <c r="N13" s="2"/>
      <c r="O13" s="2"/>
      <c r="P13" s="2"/>
      <c r="Q13" s="2"/>
      <c r="R13" s="2"/>
      <c r="S13" s="2"/>
      <c r="T13" s="2"/>
      <c r="W13" s="51" t="s">
        <v>338</v>
      </c>
      <c r="X13" s="2" t="s">
        <v>186</v>
      </c>
      <c r="Y13" s="2"/>
      <c r="Z13" s="2"/>
      <c r="AA13" s="2"/>
      <c r="AB13" s="2"/>
      <c r="AC13" s="51" t="s">
        <v>356</v>
      </c>
      <c r="AD13" s="2" t="s">
        <v>1547</v>
      </c>
      <c r="AE13" s="2"/>
      <c r="AF13" s="2"/>
      <c r="AG13" s="2"/>
      <c r="AH13" s="2"/>
      <c r="BE13" s="50" t="s">
        <v>295</v>
      </c>
      <c r="BF13" s="43" t="s">
        <v>1547</v>
      </c>
    </row>
    <row r="14" spans="1:58" ht="11.25">
      <c r="A14" s="43" t="e">
        <f ca="1" t="shared" si="0"/>
        <v>#REF!</v>
      </c>
      <c r="B14" s="43" t="e">
        <f ca="1" t="shared" si="0"/>
        <v>#REF!</v>
      </c>
      <c r="I14" s="2"/>
      <c r="J14" s="2"/>
      <c r="M14" s="2"/>
      <c r="N14" s="2"/>
      <c r="O14" s="2"/>
      <c r="P14" s="2"/>
      <c r="Q14" s="2"/>
      <c r="R14" s="2"/>
      <c r="S14" s="2"/>
      <c r="T14" s="2"/>
      <c r="W14" s="2"/>
      <c r="X14" s="2"/>
      <c r="Y14" s="2"/>
      <c r="Z14" s="2"/>
      <c r="AA14" s="2"/>
      <c r="AB14" s="2"/>
      <c r="AC14" s="51" t="s">
        <v>357</v>
      </c>
      <c r="AD14" s="2" t="s">
        <v>1545</v>
      </c>
      <c r="AE14" s="2"/>
      <c r="AF14" s="2"/>
      <c r="AG14" s="2"/>
      <c r="AH14" s="2"/>
      <c r="BE14" s="50" t="s">
        <v>296</v>
      </c>
      <c r="BF14" s="43" t="s">
        <v>1545</v>
      </c>
    </row>
    <row r="15" spans="1:34" ht="11.25">
      <c r="A15" s="43" t="e">
        <f ca="1" t="shared" si="0"/>
        <v>#REF!</v>
      </c>
      <c r="B15" s="43" t="e">
        <f ca="1" t="shared" si="0"/>
        <v>#REF!</v>
      </c>
      <c r="I15" s="2"/>
      <c r="J15" s="2"/>
      <c r="M15" s="2"/>
      <c r="N15" s="2"/>
      <c r="O15" s="2"/>
      <c r="P15" s="2"/>
      <c r="S15" s="2"/>
      <c r="T15" s="2"/>
      <c r="W15" s="2"/>
      <c r="X15" s="2"/>
      <c r="Y15" s="2"/>
      <c r="Z15" s="2"/>
      <c r="AA15" s="2"/>
      <c r="AB15" s="2"/>
      <c r="AC15" s="2"/>
      <c r="AD15" s="2"/>
      <c r="AE15" s="2"/>
      <c r="AF15" s="2"/>
      <c r="AG15" s="2"/>
      <c r="AH15" s="2"/>
    </row>
    <row r="16" spans="1:34" ht="11.25">
      <c r="A16" s="43" t="e">
        <f ca="1" t="shared" si="0"/>
        <v>#REF!</v>
      </c>
      <c r="B16" s="43" t="e">
        <f ca="1" t="shared" si="0"/>
        <v>#REF!</v>
      </c>
      <c r="I16" s="2"/>
      <c r="J16" s="2"/>
      <c r="M16" s="2"/>
      <c r="N16" s="2"/>
      <c r="O16" s="2"/>
      <c r="P16" s="2"/>
      <c r="S16" s="2"/>
      <c r="T16" s="2"/>
      <c r="W16" s="2"/>
      <c r="X16" s="2"/>
      <c r="Y16" s="2"/>
      <c r="Z16" s="2"/>
      <c r="AA16" s="2"/>
      <c r="AB16" s="2"/>
      <c r="AC16" s="2"/>
      <c r="AD16" s="2"/>
      <c r="AE16" s="2"/>
      <c r="AF16" s="2"/>
      <c r="AG16" s="2"/>
      <c r="AH16" s="2"/>
    </row>
    <row r="17" spans="1:34" ht="12.75">
      <c r="A17" s="43" t="e">
        <f ca="1" t="shared" si="0"/>
        <v>#REF!</v>
      </c>
      <c r="B17" s="43" t="e">
        <f ca="1" t="shared" si="0"/>
        <v>#REF!</v>
      </c>
      <c r="E17"/>
      <c r="F17"/>
      <c r="I17" s="2"/>
      <c r="J17" s="2"/>
      <c r="M17" s="2"/>
      <c r="N17" s="2"/>
      <c r="O17" s="2"/>
      <c r="P17" s="2"/>
      <c r="S17" s="2"/>
      <c r="T17" s="2"/>
      <c r="W17" s="2"/>
      <c r="X17" s="2"/>
      <c r="Y17" s="2"/>
      <c r="Z17" s="2"/>
      <c r="AA17" s="2"/>
      <c r="AB17" s="2"/>
      <c r="AC17" s="2"/>
      <c r="AD17" s="2"/>
      <c r="AE17"/>
      <c r="AF17"/>
      <c r="AG17" s="2"/>
      <c r="AH17" s="2"/>
    </row>
    <row r="18" spans="1:34" ht="12.75">
      <c r="A18" s="43" t="e">
        <f ca="1" t="shared" si="0"/>
        <v>#REF!</v>
      </c>
      <c r="B18" s="43" t="e">
        <f ca="1" t="shared" si="0"/>
        <v>#REF!</v>
      </c>
      <c r="E18"/>
      <c r="F18"/>
      <c r="J18" s="2"/>
      <c r="M18" s="2"/>
      <c r="N18" s="2"/>
      <c r="O18" s="2"/>
      <c r="P18" s="2"/>
      <c r="S18" s="2"/>
      <c r="T18" s="2"/>
      <c r="W18" s="2"/>
      <c r="X18" s="2"/>
      <c r="Y18" s="2"/>
      <c r="Z18" s="2"/>
      <c r="AA18" s="2"/>
      <c r="AB18" s="2"/>
      <c r="AC18" s="2"/>
      <c r="AD18" s="2"/>
      <c r="AE18"/>
      <c r="AF18"/>
      <c r="AG18" s="2"/>
      <c r="AH18" s="2"/>
    </row>
    <row r="19" spans="1:58" ht="12.75">
      <c r="A19" s="43" t="e">
        <f ca="1" t="shared" si="0"/>
        <v>#REF!</v>
      </c>
      <c r="B19" s="43" t="e">
        <f ca="1" t="shared" si="0"/>
        <v>#REF!</v>
      </c>
      <c r="E19"/>
      <c r="F19"/>
      <c r="J19" s="2"/>
      <c r="M19" s="2"/>
      <c r="N19" s="2"/>
      <c r="O19" s="2"/>
      <c r="P19" s="2"/>
      <c r="W19" s="2"/>
      <c r="X19" s="2"/>
      <c r="Y19" s="2"/>
      <c r="Z19" s="2"/>
      <c r="AA19" s="2"/>
      <c r="AB19" s="2"/>
      <c r="AC19" s="2"/>
      <c r="AD19" s="2"/>
      <c r="AE19"/>
      <c r="AF19"/>
      <c r="AG19" s="2"/>
      <c r="AH19" s="2"/>
      <c r="BE19"/>
      <c r="BF19"/>
    </row>
    <row r="20" spans="1:58" ht="12.75">
      <c r="A20" s="43" t="e">
        <f ca="1" t="shared" si="0"/>
        <v>#REF!</v>
      </c>
      <c r="B20" s="43" t="e">
        <f ca="1" t="shared" si="0"/>
        <v>#REF!</v>
      </c>
      <c r="E20"/>
      <c r="F20"/>
      <c r="J20" s="2"/>
      <c r="M20" s="2"/>
      <c r="N20" s="2"/>
      <c r="O20" s="2"/>
      <c r="P20" s="2"/>
      <c r="W20" s="2"/>
      <c r="X20" s="2"/>
      <c r="Y20" s="2"/>
      <c r="Z20" s="2"/>
      <c r="AA20" s="2"/>
      <c r="AB20" s="2"/>
      <c r="AE20"/>
      <c r="AF20"/>
      <c r="AG20" s="2"/>
      <c r="AH20" s="2"/>
      <c r="BE20"/>
      <c r="BF20"/>
    </row>
    <row r="21" spans="1:58" ht="12.75">
      <c r="A21" s="43" t="e">
        <f ca="1" t="shared" si="0"/>
        <v>#REF!</v>
      </c>
      <c r="B21" s="43" t="e">
        <f ca="1" t="shared" si="0"/>
        <v>#REF!</v>
      </c>
      <c r="E21"/>
      <c r="F21"/>
      <c r="J21" s="2"/>
      <c r="M21" s="2"/>
      <c r="N21" s="2"/>
      <c r="O21" s="2"/>
      <c r="P21" s="2"/>
      <c r="W21" s="2"/>
      <c r="X21" s="2"/>
      <c r="Y21" s="2"/>
      <c r="Z21" s="2"/>
      <c r="AA21" s="2"/>
      <c r="AB21" s="2"/>
      <c r="AE21"/>
      <c r="AF21"/>
      <c r="AG21" s="2"/>
      <c r="AH21" s="2"/>
      <c r="BE21"/>
      <c r="BF21"/>
    </row>
    <row r="22" spans="1:58" ht="12.75">
      <c r="A22" s="43" t="e">
        <f ca="1" t="shared" si="0"/>
        <v>#REF!</v>
      </c>
      <c r="B22" s="43" t="e">
        <f ca="1" t="shared" si="0"/>
        <v>#REF!</v>
      </c>
      <c r="E22"/>
      <c r="F22"/>
      <c r="M22" s="2"/>
      <c r="N22" s="2"/>
      <c r="O22" s="2"/>
      <c r="P22" s="2"/>
      <c r="W22" s="2"/>
      <c r="X22" s="2"/>
      <c r="Y22" s="2"/>
      <c r="Z22" s="2"/>
      <c r="AA22" s="2"/>
      <c r="AB22" s="2"/>
      <c r="AE22"/>
      <c r="AF22"/>
      <c r="AG22" s="2"/>
      <c r="AH22" s="2"/>
      <c r="BE22"/>
      <c r="BF22"/>
    </row>
    <row r="23" spans="1:58" ht="12.75">
      <c r="A23" s="43" t="e">
        <f ca="1" t="shared" si="0"/>
        <v>#REF!</v>
      </c>
      <c r="B23" s="43" t="e">
        <f ca="1" t="shared" si="0"/>
        <v>#REF!</v>
      </c>
      <c r="E23"/>
      <c r="F23"/>
      <c r="M23" s="2"/>
      <c r="N23" s="2"/>
      <c r="O23" s="2"/>
      <c r="P23" s="2"/>
      <c r="W23" s="2"/>
      <c r="X23" s="2"/>
      <c r="Y23" s="2"/>
      <c r="Z23" s="2"/>
      <c r="AA23" s="2"/>
      <c r="AB23" s="2"/>
      <c r="AE23"/>
      <c r="AF23"/>
      <c r="AG23" s="2"/>
      <c r="AH23" s="2"/>
      <c r="BE23"/>
      <c r="BF23"/>
    </row>
    <row r="24" spans="1:58" ht="12.75">
      <c r="A24" s="43" t="e">
        <f aca="true" ca="1" t="shared" si="1" ref="A24:B43">IF($A$1="---","",IF(OFFSET(A24,0,$A$1)="","",OFFSET(A24,0,$A$1)))</f>
        <v>#REF!</v>
      </c>
      <c r="B24" s="43" t="e">
        <f ca="1" t="shared" si="1"/>
        <v>#REF!</v>
      </c>
      <c r="E24"/>
      <c r="F24"/>
      <c r="M24" s="2"/>
      <c r="N24" s="2"/>
      <c r="O24" s="2"/>
      <c r="P24" s="2"/>
      <c r="W24" s="2"/>
      <c r="X24" s="2"/>
      <c r="Y24" s="2"/>
      <c r="Z24" s="2"/>
      <c r="AA24" s="2"/>
      <c r="AB24" s="2"/>
      <c r="AE24"/>
      <c r="AF24"/>
      <c r="AG24" s="2"/>
      <c r="AH24" s="2"/>
      <c r="BE24"/>
      <c r="BF24"/>
    </row>
    <row r="25" spans="1:58" ht="12.75">
      <c r="A25" s="43" t="e">
        <f ca="1" t="shared" si="1"/>
        <v>#REF!</v>
      </c>
      <c r="B25" s="43" t="e">
        <f ca="1" t="shared" si="1"/>
        <v>#REF!</v>
      </c>
      <c r="E25"/>
      <c r="F25"/>
      <c r="M25" s="2"/>
      <c r="N25" s="2"/>
      <c r="O25" s="2"/>
      <c r="P25" s="2"/>
      <c r="W25" s="2"/>
      <c r="X25" s="2"/>
      <c r="Y25" s="2"/>
      <c r="Z25" s="2"/>
      <c r="AA25" s="2"/>
      <c r="AB25" s="2"/>
      <c r="AE25"/>
      <c r="AF25"/>
      <c r="AG25" s="2"/>
      <c r="AH25" s="2"/>
      <c r="BE25"/>
      <c r="BF25"/>
    </row>
    <row r="26" spans="1:58" ht="12.75">
      <c r="A26" s="43" t="e">
        <f ca="1" t="shared" si="1"/>
        <v>#REF!</v>
      </c>
      <c r="B26" s="43" t="e">
        <f ca="1" t="shared" si="1"/>
        <v>#REF!</v>
      </c>
      <c r="E26"/>
      <c r="F26"/>
      <c r="M26" s="2"/>
      <c r="N26" s="2"/>
      <c r="O26" s="2"/>
      <c r="P26" s="2"/>
      <c r="W26" s="2"/>
      <c r="X26" s="2"/>
      <c r="Y26" s="2"/>
      <c r="Z26" s="2"/>
      <c r="AA26" s="2"/>
      <c r="AB26" s="2"/>
      <c r="AE26"/>
      <c r="AF26"/>
      <c r="AG26" s="2"/>
      <c r="AH26" s="2"/>
      <c r="BE26"/>
      <c r="BF26"/>
    </row>
    <row r="27" spans="1:58" ht="12.75">
      <c r="A27" s="43" t="e">
        <f ca="1" t="shared" si="1"/>
        <v>#REF!</v>
      </c>
      <c r="B27" s="43" t="e">
        <f ca="1" t="shared" si="1"/>
        <v>#REF!</v>
      </c>
      <c r="E27"/>
      <c r="F27"/>
      <c r="M27" s="2"/>
      <c r="N27" s="2"/>
      <c r="O27" s="2"/>
      <c r="P27" s="2"/>
      <c r="W27" s="2"/>
      <c r="X27" s="2"/>
      <c r="Y27" s="2"/>
      <c r="Z27" s="2"/>
      <c r="AA27" s="2"/>
      <c r="AB27" s="2"/>
      <c r="AE27"/>
      <c r="AF27"/>
      <c r="AG27" s="2"/>
      <c r="AH27" s="2"/>
      <c r="BE27"/>
      <c r="BF27"/>
    </row>
    <row r="28" spans="1:58" ht="12.75">
      <c r="A28" s="43" t="e">
        <f ca="1" t="shared" si="1"/>
        <v>#REF!</v>
      </c>
      <c r="B28" s="43" t="e">
        <f ca="1" t="shared" si="1"/>
        <v>#REF!</v>
      </c>
      <c r="E28"/>
      <c r="F28"/>
      <c r="M28" s="2"/>
      <c r="N28" s="2"/>
      <c r="O28" s="2"/>
      <c r="P28" s="2"/>
      <c r="W28" s="2"/>
      <c r="X28" s="2"/>
      <c r="Y28" s="2"/>
      <c r="Z28" s="2"/>
      <c r="AA28" s="2"/>
      <c r="AB28" s="2"/>
      <c r="AE28"/>
      <c r="AF28"/>
      <c r="AG28" s="2"/>
      <c r="AH28" s="2"/>
      <c r="BE28"/>
      <c r="BF28"/>
    </row>
    <row r="29" spans="1:58" ht="12.75">
      <c r="A29" s="43" t="e">
        <f ca="1" t="shared" si="1"/>
        <v>#REF!</v>
      </c>
      <c r="B29" s="43" t="e">
        <f ca="1" t="shared" si="1"/>
        <v>#REF!</v>
      </c>
      <c r="E29"/>
      <c r="F29"/>
      <c r="M29" s="2"/>
      <c r="N29" s="2"/>
      <c r="O29" s="2"/>
      <c r="P29" s="2"/>
      <c r="W29" s="2"/>
      <c r="X29" s="2"/>
      <c r="Y29" s="2"/>
      <c r="Z29" s="2"/>
      <c r="AA29" s="2"/>
      <c r="AB29" s="2"/>
      <c r="AE29"/>
      <c r="AF29"/>
      <c r="AG29" s="2"/>
      <c r="AH29" s="2"/>
      <c r="BE29"/>
      <c r="BF29"/>
    </row>
    <row r="30" spans="1:58" ht="12.75">
      <c r="A30" s="43" t="e">
        <f ca="1" t="shared" si="1"/>
        <v>#REF!</v>
      </c>
      <c r="B30" s="43" t="e">
        <f ca="1" t="shared" si="1"/>
        <v>#REF!</v>
      </c>
      <c r="E30"/>
      <c r="F30"/>
      <c r="M30" s="2"/>
      <c r="N30" s="2"/>
      <c r="O30" s="2"/>
      <c r="P30" s="2"/>
      <c r="W30" s="2"/>
      <c r="X30" s="2"/>
      <c r="Y30" s="2"/>
      <c r="Z30" s="2"/>
      <c r="AA30" s="2"/>
      <c r="AB30" s="2"/>
      <c r="AE30"/>
      <c r="AF30"/>
      <c r="AG30" s="2"/>
      <c r="AH30" s="2"/>
      <c r="BE30"/>
      <c r="BF30"/>
    </row>
    <row r="31" spans="1:58" ht="12.75">
      <c r="A31" s="43" t="e">
        <f ca="1" t="shared" si="1"/>
        <v>#REF!</v>
      </c>
      <c r="B31" s="43" t="e">
        <f ca="1" t="shared" si="1"/>
        <v>#REF!</v>
      </c>
      <c r="E31"/>
      <c r="F31"/>
      <c r="M31" s="2"/>
      <c r="N31" s="2"/>
      <c r="O31" s="2"/>
      <c r="P31" s="2"/>
      <c r="W31" s="2"/>
      <c r="X31" s="2"/>
      <c r="Y31" s="2"/>
      <c r="Z31" s="2"/>
      <c r="AA31" s="2"/>
      <c r="AB31" s="2"/>
      <c r="AE31"/>
      <c r="AF31"/>
      <c r="AG31" s="2"/>
      <c r="AH31" s="2"/>
      <c r="BE31"/>
      <c r="BF31"/>
    </row>
    <row r="32" spans="1:58" ht="12.75">
      <c r="A32" s="43" t="e">
        <f ca="1" t="shared" si="1"/>
        <v>#REF!</v>
      </c>
      <c r="B32" s="43" t="e">
        <f ca="1" t="shared" si="1"/>
        <v>#REF!</v>
      </c>
      <c r="E32"/>
      <c r="F32"/>
      <c r="M32" s="2"/>
      <c r="N32" s="2"/>
      <c r="O32" s="2"/>
      <c r="P32" s="2"/>
      <c r="W32" s="2"/>
      <c r="X32" s="2"/>
      <c r="Y32" s="2"/>
      <c r="Z32" s="2"/>
      <c r="AA32" s="2"/>
      <c r="AB32" s="2"/>
      <c r="AE32"/>
      <c r="AF32"/>
      <c r="AG32" s="2"/>
      <c r="AH32" s="2"/>
      <c r="BE32"/>
      <c r="BF32"/>
    </row>
    <row r="33" spans="1:58" ht="12.75">
      <c r="A33" s="43" t="e">
        <f ca="1" t="shared" si="1"/>
        <v>#REF!</v>
      </c>
      <c r="B33" s="43" t="e">
        <f ca="1" t="shared" si="1"/>
        <v>#REF!</v>
      </c>
      <c r="E33"/>
      <c r="F33"/>
      <c r="M33" s="2"/>
      <c r="N33" s="2"/>
      <c r="O33" s="2"/>
      <c r="P33" s="2"/>
      <c r="W33" s="2"/>
      <c r="X33" s="2"/>
      <c r="Y33" s="2"/>
      <c r="Z33" s="2"/>
      <c r="AA33" s="2"/>
      <c r="AB33" s="2"/>
      <c r="AE33"/>
      <c r="AF33"/>
      <c r="AG33" s="2"/>
      <c r="AH33" s="2"/>
      <c r="BE33"/>
      <c r="BF33"/>
    </row>
    <row r="34" spans="1:58" ht="12.75">
      <c r="A34" s="43" t="e">
        <f ca="1" t="shared" si="1"/>
        <v>#REF!</v>
      </c>
      <c r="B34" s="43" t="e">
        <f ca="1" t="shared" si="1"/>
        <v>#REF!</v>
      </c>
      <c r="E34"/>
      <c r="F34"/>
      <c r="M34" s="2"/>
      <c r="N34" s="2"/>
      <c r="O34" s="2"/>
      <c r="P34" s="2"/>
      <c r="W34" s="2"/>
      <c r="X34" s="2"/>
      <c r="Y34" s="2"/>
      <c r="Z34" s="2"/>
      <c r="AA34" s="2"/>
      <c r="AB34" s="2"/>
      <c r="AE34"/>
      <c r="AF34"/>
      <c r="AG34" s="2"/>
      <c r="AH34" s="2"/>
      <c r="BE34"/>
      <c r="BF34"/>
    </row>
    <row r="35" spans="1:34" ht="12.75">
      <c r="A35" s="43" t="e">
        <f ca="1" t="shared" si="1"/>
        <v>#REF!</v>
      </c>
      <c r="B35" s="43" t="e">
        <f ca="1" t="shared" si="1"/>
        <v>#REF!</v>
      </c>
      <c r="E35"/>
      <c r="F35"/>
      <c r="M35" s="2"/>
      <c r="N35" s="2"/>
      <c r="O35" s="2"/>
      <c r="P35" s="2"/>
      <c r="W35" s="2"/>
      <c r="X35" s="2"/>
      <c r="Y35" s="2"/>
      <c r="Z35" s="2"/>
      <c r="AA35" s="2"/>
      <c r="AB35" s="2"/>
      <c r="AG35" s="2"/>
      <c r="AH35" s="2"/>
    </row>
    <row r="36" spans="1:34" ht="12.75">
      <c r="A36" s="43" t="e">
        <f ca="1" t="shared" si="1"/>
        <v>#REF!</v>
      </c>
      <c r="B36" s="43" t="e">
        <f ca="1" t="shared" si="1"/>
        <v>#REF!</v>
      </c>
      <c r="E36"/>
      <c r="F36"/>
      <c r="M36" s="2"/>
      <c r="N36" s="2"/>
      <c r="O36" s="2"/>
      <c r="P36" s="2"/>
      <c r="W36" s="2"/>
      <c r="X36" s="2"/>
      <c r="Y36" s="2"/>
      <c r="Z36" s="2"/>
      <c r="AA36" s="2"/>
      <c r="AB36" s="2"/>
      <c r="AG36" s="2"/>
      <c r="AH36" s="2"/>
    </row>
    <row r="37" spans="1:34" ht="11.25">
      <c r="A37" s="43" t="e">
        <f ca="1" t="shared" si="1"/>
        <v>#REF!</v>
      </c>
      <c r="B37" s="43" t="e">
        <f ca="1" t="shared" si="1"/>
        <v>#REF!</v>
      </c>
      <c r="M37" s="2"/>
      <c r="N37" s="2"/>
      <c r="W37" s="2"/>
      <c r="X37" s="2"/>
      <c r="Y37" s="2"/>
      <c r="Z37" s="2"/>
      <c r="AA37" s="2"/>
      <c r="AB37" s="2"/>
      <c r="AG37" s="2"/>
      <c r="AH37" s="2"/>
    </row>
    <row r="38" spans="1:34" ht="11.25">
      <c r="A38" s="43" t="e">
        <f ca="1" t="shared" si="1"/>
        <v>#REF!</v>
      </c>
      <c r="B38" s="43" t="e">
        <f ca="1" t="shared" si="1"/>
        <v>#REF!</v>
      </c>
      <c r="M38" s="2"/>
      <c r="N38" s="2"/>
      <c r="W38" s="2"/>
      <c r="X38" s="2"/>
      <c r="Y38" s="2"/>
      <c r="Z38" s="2"/>
      <c r="AA38" s="2"/>
      <c r="AB38" s="2"/>
      <c r="AG38" s="2"/>
      <c r="AH38" s="2"/>
    </row>
    <row r="39" spans="1:34" ht="11.25">
      <c r="A39" s="43" t="e">
        <f ca="1" t="shared" si="1"/>
        <v>#REF!</v>
      </c>
      <c r="B39" s="43" t="e">
        <f ca="1" t="shared" si="1"/>
        <v>#REF!</v>
      </c>
      <c r="M39" s="2"/>
      <c r="N39" s="2"/>
      <c r="W39" s="2"/>
      <c r="X39" s="2"/>
      <c r="Y39" s="2"/>
      <c r="Z39" s="2"/>
      <c r="AA39" s="2"/>
      <c r="AB39" s="2"/>
      <c r="AG39" s="2"/>
      <c r="AH39" s="2"/>
    </row>
    <row r="40" spans="1:34" ht="11.25">
      <c r="A40" s="43" t="e">
        <f ca="1" t="shared" si="1"/>
        <v>#REF!</v>
      </c>
      <c r="B40" s="43" t="e">
        <f ca="1" t="shared" si="1"/>
        <v>#REF!</v>
      </c>
      <c r="M40" s="2"/>
      <c r="N40" s="2"/>
      <c r="W40" s="2"/>
      <c r="X40" s="2"/>
      <c r="Y40" s="2"/>
      <c r="Z40" s="2"/>
      <c r="AA40" s="2"/>
      <c r="AB40" s="2"/>
      <c r="AG40" s="2"/>
      <c r="AH40" s="2"/>
    </row>
    <row r="41" spans="1:34" ht="11.25">
      <c r="A41" s="43" t="e">
        <f ca="1" t="shared" si="1"/>
        <v>#REF!</v>
      </c>
      <c r="B41" s="43" t="e">
        <f ca="1" t="shared" si="1"/>
        <v>#REF!</v>
      </c>
      <c r="M41" s="2"/>
      <c r="N41" s="2"/>
      <c r="W41" s="2"/>
      <c r="X41" s="2"/>
      <c r="Y41" s="2"/>
      <c r="Z41" s="2"/>
      <c r="AA41" s="2"/>
      <c r="AB41" s="2"/>
      <c r="AG41" s="2"/>
      <c r="AH41" s="2"/>
    </row>
    <row r="42" spans="1:34" ht="11.25">
      <c r="A42" s="43" t="e">
        <f ca="1" t="shared" si="1"/>
        <v>#REF!</v>
      </c>
      <c r="B42" s="43" t="e">
        <f ca="1" t="shared" si="1"/>
        <v>#REF!</v>
      </c>
      <c r="M42" s="2"/>
      <c r="N42" s="2"/>
      <c r="W42" s="2"/>
      <c r="X42" s="2"/>
      <c r="Y42" s="2"/>
      <c r="Z42" s="2"/>
      <c r="AA42" s="2"/>
      <c r="AB42" s="2"/>
      <c r="AG42" s="2"/>
      <c r="AH42" s="2"/>
    </row>
    <row r="43" spans="1:34" ht="11.25">
      <c r="A43" s="43" t="e">
        <f ca="1" t="shared" si="1"/>
        <v>#REF!</v>
      </c>
      <c r="B43" s="43" t="e">
        <f ca="1" t="shared" si="1"/>
        <v>#REF!</v>
      </c>
      <c r="M43" s="2"/>
      <c r="N43" s="2"/>
      <c r="W43" s="2"/>
      <c r="X43" s="2"/>
      <c r="Y43" s="2"/>
      <c r="Z43" s="2"/>
      <c r="AA43" s="2"/>
      <c r="AB43" s="2"/>
      <c r="AG43" s="2"/>
      <c r="AH43" s="2"/>
    </row>
    <row r="44" spans="1:34" ht="11.25">
      <c r="A44" s="43" t="e">
        <f aca="true" ca="1" t="shared" si="2" ref="A44:B63">IF($A$1="---","",IF(OFFSET(A44,0,$A$1)="","",OFFSET(A44,0,$A$1)))</f>
        <v>#REF!</v>
      </c>
      <c r="B44" s="43" t="e">
        <f ca="1" t="shared" si="2"/>
        <v>#REF!</v>
      </c>
      <c r="M44" s="2"/>
      <c r="N44" s="2"/>
      <c r="W44" s="2"/>
      <c r="X44" s="2"/>
      <c r="Y44" s="2"/>
      <c r="Z44" s="2"/>
      <c r="AA44" s="2"/>
      <c r="AB44" s="2"/>
      <c r="AG44" s="2"/>
      <c r="AH44" s="2"/>
    </row>
    <row r="45" spans="1:34" ht="11.25">
      <c r="A45" s="43" t="e">
        <f ca="1" t="shared" si="2"/>
        <v>#REF!</v>
      </c>
      <c r="B45" s="43" t="e">
        <f ca="1" t="shared" si="2"/>
        <v>#REF!</v>
      </c>
      <c r="M45" s="2"/>
      <c r="N45" s="2"/>
      <c r="W45" s="2"/>
      <c r="X45" s="2"/>
      <c r="Y45" s="2"/>
      <c r="Z45" s="2"/>
      <c r="AA45" s="2"/>
      <c r="AB45" s="2"/>
      <c r="AG45" s="2"/>
      <c r="AH45" s="2"/>
    </row>
    <row r="46" spans="1:34" ht="11.25">
      <c r="A46" s="43" t="e">
        <f ca="1" t="shared" si="2"/>
        <v>#REF!</v>
      </c>
      <c r="B46" s="43" t="e">
        <f ca="1" t="shared" si="2"/>
        <v>#REF!</v>
      </c>
      <c r="M46" s="2"/>
      <c r="N46" s="2"/>
      <c r="W46" s="2"/>
      <c r="X46" s="2"/>
      <c r="Y46" s="2"/>
      <c r="Z46" s="2"/>
      <c r="AA46" s="2"/>
      <c r="AB46" s="2"/>
      <c r="AG46" s="2"/>
      <c r="AH46" s="2"/>
    </row>
    <row r="47" spans="1:34" ht="11.25">
      <c r="A47" s="43" t="e">
        <f ca="1" t="shared" si="2"/>
        <v>#REF!</v>
      </c>
      <c r="B47" s="43" t="e">
        <f ca="1" t="shared" si="2"/>
        <v>#REF!</v>
      </c>
      <c r="M47" s="2"/>
      <c r="N47" s="2"/>
      <c r="W47" s="2"/>
      <c r="X47" s="2"/>
      <c r="AG47" s="2"/>
      <c r="AH47" s="2"/>
    </row>
    <row r="48" spans="1:34" ht="11.25">
      <c r="A48" s="43" t="e">
        <f ca="1" t="shared" si="2"/>
        <v>#REF!</v>
      </c>
      <c r="B48" s="43" t="e">
        <f ca="1" t="shared" si="2"/>
        <v>#REF!</v>
      </c>
      <c r="M48" s="2"/>
      <c r="N48" s="2"/>
      <c r="W48" s="2"/>
      <c r="X48" s="2"/>
      <c r="AG48" s="2"/>
      <c r="AH48" s="2"/>
    </row>
    <row r="49" spans="1:34" ht="11.25">
      <c r="A49" s="43" t="e">
        <f ca="1" t="shared" si="2"/>
        <v>#REF!</v>
      </c>
      <c r="B49" s="43" t="e">
        <f ca="1" t="shared" si="2"/>
        <v>#REF!</v>
      </c>
      <c r="M49" s="2"/>
      <c r="N49" s="2"/>
      <c r="W49" s="2"/>
      <c r="X49" s="2"/>
      <c r="AG49" s="2"/>
      <c r="AH49" s="2"/>
    </row>
    <row r="50" spans="1:34" ht="11.25">
      <c r="A50" s="43" t="e">
        <f ca="1" t="shared" si="2"/>
        <v>#REF!</v>
      </c>
      <c r="B50" s="43" t="e">
        <f ca="1" t="shared" si="2"/>
        <v>#REF!</v>
      </c>
      <c r="M50" s="2"/>
      <c r="N50" s="2"/>
      <c r="W50" s="2"/>
      <c r="X50" s="2"/>
      <c r="AG50" s="2"/>
      <c r="AH50" s="2"/>
    </row>
    <row r="51" spans="1:34" ht="11.25">
      <c r="A51" s="43" t="e">
        <f ca="1" t="shared" si="2"/>
        <v>#REF!</v>
      </c>
      <c r="B51" s="43" t="e">
        <f ca="1" t="shared" si="2"/>
        <v>#REF!</v>
      </c>
      <c r="M51" s="2"/>
      <c r="N51" s="2"/>
      <c r="W51" s="2"/>
      <c r="X51" s="2"/>
      <c r="AG51" s="2"/>
      <c r="AH51" s="2"/>
    </row>
    <row r="52" spans="1:34" ht="11.25">
      <c r="A52" s="43" t="e">
        <f ca="1" t="shared" si="2"/>
        <v>#REF!</v>
      </c>
      <c r="B52" s="43" t="e">
        <f ca="1" t="shared" si="2"/>
        <v>#REF!</v>
      </c>
      <c r="M52" s="2"/>
      <c r="N52" s="2"/>
      <c r="W52" s="2"/>
      <c r="X52" s="2"/>
      <c r="AG52" s="2"/>
      <c r="AH52" s="2"/>
    </row>
    <row r="53" spans="1:34" ht="11.25">
      <c r="A53" s="43" t="e">
        <f ca="1" t="shared" si="2"/>
        <v>#REF!</v>
      </c>
      <c r="B53" s="43" t="e">
        <f ca="1" t="shared" si="2"/>
        <v>#REF!</v>
      </c>
      <c r="M53" s="2"/>
      <c r="N53" s="2"/>
      <c r="W53" s="2"/>
      <c r="X53" s="2"/>
      <c r="AG53" s="2"/>
      <c r="AH53" s="2"/>
    </row>
    <row r="54" spans="1:34" ht="11.25">
      <c r="A54" s="43" t="e">
        <f ca="1" t="shared" si="2"/>
        <v>#REF!</v>
      </c>
      <c r="B54" s="43" t="e">
        <f ca="1" t="shared" si="2"/>
        <v>#REF!</v>
      </c>
      <c r="M54" s="2"/>
      <c r="N54" s="2"/>
      <c r="W54" s="2"/>
      <c r="X54" s="2"/>
      <c r="AG54" s="2"/>
      <c r="AH54" s="2"/>
    </row>
    <row r="55" spans="1:34" ht="11.25">
      <c r="A55" s="43" t="e">
        <f ca="1" t="shared" si="2"/>
        <v>#REF!</v>
      </c>
      <c r="B55" s="43" t="e">
        <f ca="1" t="shared" si="2"/>
        <v>#REF!</v>
      </c>
      <c r="M55" s="2"/>
      <c r="N55" s="2"/>
      <c r="W55" s="2"/>
      <c r="X55" s="2"/>
      <c r="AG55" s="2"/>
      <c r="AH55" s="2"/>
    </row>
    <row r="56" spans="1:34" ht="11.25">
      <c r="A56" s="43" t="e">
        <f ca="1" t="shared" si="2"/>
        <v>#REF!</v>
      </c>
      <c r="B56" s="43" t="e">
        <f ca="1" t="shared" si="2"/>
        <v>#REF!</v>
      </c>
      <c r="M56" s="2"/>
      <c r="N56" s="2"/>
      <c r="W56" s="2"/>
      <c r="X56" s="2"/>
      <c r="AG56" s="2"/>
      <c r="AH56" s="2"/>
    </row>
    <row r="57" spans="1:34" ht="11.25">
      <c r="A57" s="43" t="e">
        <f ca="1" t="shared" si="2"/>
        <v>#REF!</v>
      </c>
      <c r="B57" s="43" t="e">
        <f ca="1" t="shared" si="2"/>
        <v>#REF!</v>
      </c>
      <c r="M57" s="2"/>
      <c r="N57" s="2"/>
      <c r="W57" s="2"/>
      <c r="X57" s="2"/>
      <c r="AG57" s="2"/>
      <c r="AH57" s="2"/>
    </row>
    <row r="58" spans="1:34" ht="11.25">
      <c r="A58" s="43" t="e">
        <f ca="1" t="shared" si="2"/>
        <v>#REF!</v>
      </c>
      <c r="B58" s="43" t="e">
        <f ca="1" t="shared" si="2"/>
        <v>#REF!</v>
      </c>
      <c r="M58" s="2"/>
      <c r="N58" s="2"/>
      <c r="W58" s="2"/>
      <c r="X58" s="2"/>
      <c r="AG58" s="2"/>
      <c r="AH58" s="2"/>
    </row>
    <row r="59" spans="1:34" ht="11.25">
      <c r="A59" s="43" t="e">
        <f ca="1" t="shared" si="2"/>
        <v>#REF!</v>
      </c>
      <c r="B59" s="43" t="e">
        <f ca="1" t="shared" si="2"/>
        <v>#REF!</v>
      </c>
      <c r="M59" s="2"/>
      <c r="N59" s="2"/>
      <c r="W59" s="2"/>
      <c r="X59" s="2"/>
      <c r="AG59" s="2"/>
      <c r="AH59" s="2"/>
    </row>
    <row r="60" spans="1:34" ht="11.25">
      <c r="A60" s="43" t="e">
        <f ca="1" t="shared" si="2"/>
        <v>#REF!</v>
      </c>
      <c r="B60" s="43" t="e">
        <f ca="1" t="shared" si="2"/>
        <v>#REF!</v>
      </c>
      <c r="M60" s="2"/>
      <c r="N60" s="2"/>
      <c r="W60" s="2"/>
      <c r="X60" s="2"/>
      <c r="AG60" s="2"/>
      <c r="AH60" s="2"/>
    </row>
    <row r="61" spans="1:34" ht="11.25">
      <c r="A61" s="43" t="e">
        <f ca="1" t="shared" si="2"/>
        <v>#REF!</v>
      </c>
      <c r="B61" s="43" t="e">
        <f ca="1" t="shared" si="2"/>
        <v>#REF!</v>
      </c>
      <c r="M61" s="2"/>
      <c r="N61" s="2"/>
      <c r="W61" s="2"/>
      <c r="X61" s="2"/>
      <c r="AG61" s="2"/>
      <c r="AH61" s="2"/>
    </row>
    <row r="62" spans="1:34" ht="11.25">
      <c r="A62" s="43" t="e">
        <f ca="1" t="shared" si="2"/>
        <v>#REF!</v>
      </c>
      <c r="B62" s="43" t="e">
        <f ca="1" t="shared" si="2"/>
        <v>#REF!</v>
      </c>
      <c r="M62" s="2"/>
      <c r="N62" s="2"/>
      <c r="W62" s="2"/>
      <c r="X62" s="2"/>
      <c r="AG62" s="2"/>
      <c r="AH62" s="2"/>
    </row>
    <row r="63" spans="1:34" ht="11.25">
      <c r="A63" s="43" t="e">
        <f ca="1" t="shared" si="2"/>
        <v>#REF!</v>
      </c>
      <c r="B63" s="43" t="e">
        <f ca="1" t="shared" si="2"/>
        <v>#REF!</v>
      </c>
      <c r="M63" s="2"/>
      <c r="N63" s="2"/>
      <c r="W63" s="2"/>
      <c r="X63" s="2"/>
      <c r="AG63" s="2"/>
      <c r="AH63" s="2"/>
    </row>
    <row r="64" spans="1:34" ht="11.25">
      <c r="A64" s="43" t="e">
        <f aca="true" ca="1" t="shared" si="3" ref="A64:B84">IF($A$1="---","",IF(OFFSET(A64,0,$A$1)="","",OFFSET(A64,0,$A$1)))</f>
        <v>#REF!</v>
      </c>
      <c r="B64" s="43" t="e">
        <f ca="1" t="shared" si="3"/>
        <v>#REF!</v>
      </c>
      <c r="M64" s="2"/>
      <c r="N64" s="2"/>
      <c r="W64" s="2"/>
      <c r="X64" s="2"/>
      <c r="AG64" s="2"/>
      <c r="AH64" s="2"/>
    </row>
    <row r="65" spans="1:34" ht="11.25">
      <c r="A65" s="43" t="e">
        <f ca="1" t="shared" si="3"/>
        <v>#REF!</v>
      </c>
      <c r="B65" s="43" t="e">
        <f ca="1" t="shared" si="3"/>
        <v>#REF!</v>
      </c>
      <c r="M65" s="2"/>
      <c r="N65" s="2"/>
      <c r="W65" s="2"/>
      <c r="X65" s="2"/>
      <c r="AG65" s="2"/>
      <c r="AH65" s="2"/>
    </row>
    <row r="66" spans="1:34" ht="11.25">
      <c r="A66" s="43" t="e">
        <f ca="1" t="shared" si="3"/>
        <v>#REF!</v>
      </c>
      <c r="B66" s="43" t="e">
        <f ca="1" t="shared" si="3"/>
        <v>#REF!</v>
      </c>
      <c r="M66" s="2"/>
      <c r="N66" s="2"/>
      <c r="W66" s="2"/>
      <c r="X66" s="2"/>
      <c r="AG66" s="2"/>
      <c r="AH66" s="2"/>
    </row>
    <row r="67" spans="1:34" ht="11.25">
      <c r="A67" s="43" t="e">
        <f ca="1" t="shared" si="3"/>
        <v>#REF!</v>
      </c>
      <c r="B67" s="43" t="e">
        <f ca="1" t="shared" si="3"/>
        <v>#REF!</v>
      </c>
      <c r="M67" s="2"/>
      <c r="N67" s="2"/>
      <c r="W67" s="2"/>
      <c r="X67" s="2"/>
      <c r="AG67" s="2"/>
      <c r="AH67" s="2"/>
    </row>
    <row r="68" spans="1:34" ht="11.25">
      <c r="A68" s="43" t="e">
        <f ca="1" t="shared" si="3"/>
        <v>#REF!</v>
      </c>
      <c r="B68" s="43" t="e">
        <f ca="1" t="shared" si="3"/>
        <v>#REF!</v>
      </c>
      <c r="M68" s="2"/>
      <c r="N68" s="2"/>
      <c r="W68" s="2"/>
      <c r="X68" s="2"/>
      <c r="AG68" s="2"/>
      <c r="AH68" s="2"/>
    </row>
    <row r="69" spans="1:34" ht="11.25">
      <c r="A69" s="43" t="e">
        <f ca="1" t="shared" si="3"/>
        <v>#REF!</v>
      </c>
      <c r="B69" s="43" t="e">
        <f ca="1" t="shared" si="3"/>
        <v>#REF!</v>
      </c>
      <c r="M69" s="2"/>
      <c r="N69" s="2"/>
      <c r="W69" s="2"/>
      <c r="X69" s="2"/>
      <c r="AG69" s="2"/>
      <c r="AH69" s="2"/>
    </row>
    <row r="70" spans="1:34" ht="11.25">
      <c r="A70" s="43" t="e">
        <f ca="1" t="shared" si="3"/>
        <v>#REF!</v>
      </c>
      <c r="B70" s="43" t="e">
        <f ca="1" t="shared" si="3"/>
        <v>#REF!</v>
      </c>
      <c r="M70" s="2"/>
      <c r="N70" s="2"/>
      <c r="W70" s="2"/>
      <c r="X70" s="2"/>
      <c r="AG70" s="2"/>
      <c r="AH70" s="2"/>
    </row>
    <row r="71" spans="1:34" ht="11.25">
      <c r="A71" s="43" t="e">
        <f ca="1" t="shared" si="3"/>
        <v>#REF!</v>
      </c>
      <c r="B71" s="43" t="e">
        <f ca="1" t="shared" si="3"/>
        <v>#REF!</v>
      </c>
      <c r="M71" s="2"/>
      <c r="N71" s="2"/>
      <c r="W71" s="2"/>
      <c r="X71" s="2"/>
      <c r="AG71" s="2"/>
      <c r="AH71" s="2"/>
    </row>
    <row r="72" spans="1:34" ht="11.25">
      <c r="A72" s="43" t="e">
        <f ca="1" t="shared" si="3"/>
        <v>#REF!</v>
      </c>
      <c r="B72" s="43" t="e">
        <f ca="1" t="shared" si="3"/>
        <v>#REF!</v>
      </c>
      <c r="M72" s="2"/>
      <c r="N72" s="2"/>
      <c r="W72" s="2"/>
      <c r="X72" s="2"/>
      <c r="AG72" s="2"/>
      <c r="AH72" s="2"/>
    </row>
    <row r="73" spans="1:34" ht="11.25">
      <c r="A73" s="43" t="e">
        <f ca="1" t="shared" si="3"/>
        <v>#REF!</v>
      </c>
      <c r="B73" s="43" t="e">
        <f ca="1" t="shared" si="3"/>
        <v>#REF!</v>
      </c>
      <c r="M73" s="2"/>
      <c r="N73" s="2"/>
      <c r="W73" s="2"/>
      <c r="X73" s="2"/>
      <c r="AG73" s="2"/>
      <c r="AH73" s="2"/>
    </row>
    <row r="74" spans="1:34" ht="11.25">
      <c r="A74" s="43" t="e">
        <f ca="1" t="shared" si="3"/>
        <v>#REF!</v>
      </c>
      <c r="B74" s="43" t="e">
        <f ca="1" t="shared" si="3"/>
        <v>#REF!</v>
      </c>
      <c r="M74" s="2"/>
      <c r="N74" s="2"/>
      <c r="AG74" s="2"/>
      <c r="AH74" s="2"/>
    </row>
    <row r="75" spans="1:34" ht="11.25">
      <c r="A75" s="43" t="e">
        <f ca="1" t="shared" si="3"/>
        <v>#REF!</v>
      </c>
      <c r="B75" s="43" t="e">
        <f ca="1" t="shared" si="3"/>
        <v>#REF!</v>
      </c>
      <c r="AG75" s="2"/>
      <c r="AH75" s="2"/>
    </row>
    <row r="76" spans="1:34" ht="11.25">
      <c r="A76" s="43" t="e">
        <f ca="1" t="shared" si="3"/>
        <v>#REF!</v>
      </c>
      <c r="B76" s="43" t="e">
        <f ca="1" t="shared" si="3"/>
        <v>#REF!</v>
      </c>
      <c r="AG76" s="2"/>
      <c r="AH76" s="2"/>
    </row>
    <row r="77" spans="1:34" ht="11.25">
      <c r="A77" s="43" t="e">
        <f ca="1" t="shared" si="3"/>
        <v>#REF!</v>
      </c>
      <c r="B77" s="43" t="e">
        <f ca="1" t="shared" si="3"/>
        <v>#REF!</v>
      </c>
      <c r="AG77" s="2"/>
      <c r="AH77" s="2"/>
    </row>
    <row r="78" spans="1:34" ht="11.25">
      <c r="A78" s="43" t="e">
        <f ca="1" t="shared" si="3"/>
        <v>#REF!</v>
      </c>
      <c r="B78" s="43" t="e">
        <f ca="1" t="shared" si="3"/>
        <v>#REF!</v>
      </c>
      <c r="AG78" s="2"/>
      <c r="AH78" s="2"/>
    </row>
    <row r="79" spans="1:34" ht="11.25">
      <c r="A79" s="43" t="e">
        <f ca="1" t="shared" si="3"/>
        <v>#REF!</v>
      </c>
      <c r="B79" s="43" t="e">
        <f ca="1" t="shared" si="3"/>
        <v>#REF!</v>
      </c>
      <c r="AG79" s="2"/>
      <c r="AH79" s="2"/>
    </row>
    <row r="80" spans="1:34" ht="11.25">
      <c r="A80" s="43" t="e">
        <f ca="1" t="shared" si="3"/>
        <v>#REF!</v>
      </c>
      <c r="B80" s="43" t="e">
        <f ca="1" t="shared" si="3"/>
        <v>#REF!</v>
      </c>
      <c r="AG80" s="2"/>
      <c r="AH80" s="2"/>
    </row>
    <row r="81" spans="1:34" ht="11.25">
      <c r="A81" s="43" t="e">
        <f ca="1" t="shared" si="3"/>
        <v>#REF!</v>
      </c>
      <c r="B81" s="43" t="e">
        <f ca="1" t="shared" si="3"/>
        <v>#REF!</v>
      </c>
      <c r="AG81" s="2"/>
      <c r="AH81" s="2"/>
    </row>
    <row r="82" spans="1:34" ht="11.25">
      <c r="A82" s="43" t="e">
        <f ca="1" t="shared" si="3"/>
        <v>#REF!</v>
      </c>
      <c r="B82" s="43" t="e">
        <f ca="1" t="shared" si="3"/>
        <v>#REF!</v>
      </c>
      <c r="AG82" s="2"/>
      <c r="AH82" s="2"/>
    </row>
    <row r="83" spans="1:34" ht="11.25">
      <c r="A83" s="43" t="e">
        <f ca="1" t="shared" si="3"/>
        <v>#REF!</v>
      </c>
      <c r="B83" s="43" t="e">
        <f ca="1" t="shared" si="3"/>
        <v>#REF!</v>
      </c>
      <c r="AG83" s="2"/>
      <c r="AH83" s="2"/>
    </row>
    <row r="84" spans="1:34" ht="11.25">
      <c r="A84" s="43" t="e">
        <f ca="1" t="shared" si="3"/>
        <v>#REF!</v>
      </c>
      <c r="B84" s="43" t="e">
        <f ca="1" t="shared" si="3"/>
        <v>#REF!</v>
      </c>
      <c r="AG84" s="2"/>
      <c r="AH84" s="2"/>
    </row>
  </sheetData>
  <sheetProtection/>
  <dataValidations count="1">
    <dataValidation type="list" allowBlank="1" showInputMessage="1" showErrorMessage="1" sqref="K17">
      <formula1>#REF!</formula1>
    </dataValidation>
  </dataValidations>
  <printOptions/>
  <pageMargins left="0.75" right="0.75" top="1" bottom="1" header="0.5" footer="0.5"/>
  <pageSetup horizontalDpi="600" verticalDpi="600" orientation="portrait" paperSize="9" r:id="rId1"/>
  <headerFooter alignWithMargins="0">
    <oddFooter>&amp;Rv3.65</oddFooter>
  </headerFooter>
</worksheet>
</file>

<file path=xl/worksheets/sheet13.xml><?xml version="1.0" encoding="utf-8"?>
<worksheet xmlns="http://schemas.openxmlformats.org/spreadsheetml/2006/main" xmlns:r="http://schemas.openxmlformats.org/officeDocument/2006/relationships">
  <sheetPr codeName="Sheet15"/>
  <dimension ref="A1:BP84"/>
  <sheetViews>
    <sheetView zoomScalePageLayoutView="0" workbookViewId="0" topLeftCell="A1">
      <selection activeCell="A1" sqref="A1"/>
    </sheetView>
  </sheetViews>
  <sheetFormatPr defaultColWidth="4.421875" defaultRowHeight="12.75"/>
  <cols>
    <col min="1" max="1" width="4.421875" style="43" customWidth="1"/>
    <col min="2" max="2" width="16.57421875" style="43" customWidth="1"/>
    <col min="3" max="6" width="4.421875" style="43" customWidth="1"/>
    <col min="7" max="8" width="4.421875" style="45" customWidth="1"/>
    <col min="9" max="16384" width="4.421875" style="43" customWidth="1"/>
  </cols>
  <sheetData>
    <row r="1" ht="11.25">
      <c r="A1" s="44" t="e">
        <f>IF('Statistical attachment'!#REF!&lt;&gt;"",HLOOKUP('Statistical attachment'!#REF!,Constants!A1:BP20,4),0)</f>
        <v>#REF!</v>
      </c>
    </row>
    <row r="2" spans="1:68" ht="11.25">
      <c r="A2" s="43">
        <v>0</v>
      </c>
      <c r="B2" s="43">
        <v>0</v>
      </c>
      <c r="C2" s="43">
        <v>1</v>
      </c>
      <c r="D2" s="43">
        <v>2</v>
      </c>
      <c r="E2" s="43">
        <v>3</v>
      </c>
      <c r="F2" s="43">
        <v>4</v>
      </c>
      <c r="G2" s="43">
        <v>5</v>
      </c>
      <c r="H2" s="43">
        <v>6</v>
      </c>
      <c r="I2" s="43">
        <v>7</v>
      </c>
      <c r="J2" s="43">
        <v>8</v>
      </c>
      <c r="K2" s="43">
        <v>9</v>
      </c>
      <c r="L2" s="43">
        <v>10</v>
      </c>
      <c r="M2" s="43">
        <v>11</v>
      </c>
      <c r="N2" s="43">
        <v>12</v>
      </c>
      <c r="O2" s="43">
        <v>13</v>
      </c>
      <c r="P2" s="43">
        <v>14</v>
      </c>
      <c r="Q2" s="43">
        <v>15</v>
      </c>
      <c r="R2" s="43">
        <v>16</v>
      </c>
      <c r="S2" s="43">
        <v>17</v>
      </c>
      <c r="T2" s="43">
        <v>18</v>
      </c>
      <c r="U2" s="43">
        <v>19</v>
      </c>
      <c r="V2" s="43">
        <v>20</v>
      </c>
      <c r="W2" s="43">
        <v>21</v>
      </c>
      <c r="X2" s="43">
        <v>22</v>
      </c>
      <c r="Y2" s="43">
        <v>23</v>
      </c>
      <c r="Z2" s="43">
        <v>24</v>
      </c>
      <c r="AA2" s="43">
        <v>25</v>
      </c>
      <c r="AB2" s="43">
        <v>26</v>
      </c>
      <c r="AC2" s="43">
        <v>27</v>
      </c>
      <c r="AD2" s="43">
        <v>28</v>
      </c>
      <c r="AE2" s="43">
        <v>29</v>
      </c>
      <c r="AF2" s="43">
        <v>30</v>
      </c>
      <c r="AG2" s="43">
        <v>31</v>
      </c>
      <c r="AH2" s="43">
        <v>32</v>
      </c>
      <c r="AI2" s="43">
        <v>33</v>
      </c>
      <c r="AJ2" s="43">
        <v>34</v>
      </c>
      <c r="AK2" s="43">
        <v>35</v>
      </c>
      <c r="AL2" s="43">
        <v>36</v>
      </c>
      <c r="AM2" s="43">
        <v>37</v>
      </c>
      <c r="AN2" s="43">
        <v>38</v>
      </c>
      <c r="AO2" s="43">
        <v>39</v>
      </c>
      <c r="AP2" s="43">
        <v>40</v>
      </c>
      <c r="AQ2" s="43">
        <v>41</v>
      </c>
      <c r="AR2" s="43">
        <v>42</v>
      </c>
      <c r="AS2" s="43">
        <v>43</v>
      </c>
      <c r="AT2" s="43">
        <v>44</v>
      </c>
      <c r="AU2" s="43">
        <v>45</v>
      </c>
      <c r="AV2" s="43">
        <v>46</v>
      </c>
      <c r="AW2" s="43">
        <v>47</v>
      </c>
      <c r="AX2" s="43">
        <v>48</v>
      </c>
      <c r="AY2" s="43">
        <v>49</v>
      </c>
      <c r="AZ2" s="43">
        <v>50</v>
      </c>
      <c r="BA2" s="43">
        <v>51</v>
      </c>
      <c r="BB2" s="43">
        <v>52</v>
      </c>
      <c r="BC2" s="43">
        <v>53</v>
      </c>
      <c r="BD2" s="43">
        <v>54</v>
      </c>
      <c r="BE2" s="43">
        <v>55</v>
      </c>
      <c r="BF2" s="43">
        <v>56</v>
      </c>
      <c r="BG2" s="43">
        <v>57</v>
      </c>
      <c r="BH2" s="43">
        <v>58</v>
      </c>
      <c r="BI2" s="43">
        <v>59</v>
      </c>
      <c r="BJ2" s="43">
        <v>60</v>
      </c>
      <c r="BK2" s="43">
        <v>61</v>
      </c>
      <c r="BL2" s="43">
        <v>62</v>
      </c>
      <c r="BM2" s="43">
        <v>63</v>
      </c>
      <c r="BN2" s="43">
        <v>64</v>
      </c>
      <c r="BO2" s="43">
        <v>65</v>
      </c>
      <c r="BP2" s="43">
        <v>66</v>
      </c>
    </row>
    <row r="3" spans="1:68" ht="11.25">
      <c r="A3" s="46"/>
      <c r="B3" s="46" t="s">
        <v>1076</v>
      </c>
      <c r="C3" s="46"/>
      <c r="D3" s="46"/>
      <c r="E3" s="46" t="s">
        <v>1076</v>
      </c>
      <c r="F3" s="46" t="s">
        <v>1076</v>
      </c>
      <c r="G3" s="46" t="s">
        <v>1076</v>
      </c>
      <c r="H3" s="46" t="s">
        <v>1076</v>
      </c>
      <c r="I3" s="46" t="s">
        <v>1076</v>
      </c>
      <c r="J3" s="46" t="s">
        <v>1076</v>
      </c>
      <c r="K3" s="46" t="s">
        <v>1076</v>
      </c>
      <c r="L3" s="46" t="s">
        <v>1076</v>
      </c>
      <c r="M3" s="46" t="s">
        <v>1076</v>
      </c>
      <c r="N3" s="46" t="s">
        <v>1076</v>
      </c>
      <c r="O3" s="46" t="s">
        <v>1076</v>
      </c>
      <c r="P3" s="46" t="s">
        <v>1076</v>
      </c>
      <c r="Q3" s="46" t="s">
        <v>1076</v>
      </c>
      <c r="R3" s="46" t="s">
        <v>1076</v>
      </c>
      <c r="S3" s="46" t="s">
        <v>1076</v>
      </c>
      <c r="T3" s="46" t="s">
        <v>1076</v>
      </c>
      <c r="U3" s="46" t="s">
        <v>1076</v>
      </c>
      <c r="V3" s="46" t="s">
        <v>1076</v>
      </c>
      <c r="W3" s="46" t="s">
        <v>1076</v>
      </c>
      <c r="X3" s="46" t="s">
        <v>1076</v>
      </c>
      <c r="Y3" s="46" t="s">
        <v>1076</v>
      </c>
      <c r="Z3" s="46" t="s">
        <v>1076</v>
      </c>
      <c r="AA3" s="46" t="s">
        <v>1076</v>
      </c>
      <c r="AB3" s="46" t="s">
        <v>1076</v>
      </c>
      <c r="AC3" s="46" t="s">
        <v>1076</v>
      </c>
      <c r="AD3" s="46" t="s">
        <v>1076</v>
      </c>
      <c r="AE3" s="46" t="s">
        <v>1076</v>
      </c>
      <c r="AF3" s="46" t="s">
        <v>1076</v>
      </c>
      <c r="AG3" s="46" t="s">
        <v>1076</v>
      </c>
      <c r="AH3" s="46" t="s">
        <v>1076</v>
      </c>
      <c r="AI3" s="46" t="s">
        <v>1076</v>
      </c>
      <c r="AJ3" s="46" t="s">
        <v>1076</v>
      </c>
      <c r="AK3" s="46" t="s">
        <v>1076</v>
      </c>
      <c r="AL3" s="46" t="s">
        <v>1076</v>
      </c>
      <c r="AM3" s="46" t="s">
        <v>1076</v>
      </c>
      <c r="AN3" s="46" t="s">
        <v>1076</v>
      </c>
      <c r="AO3" s="46" t="s">
        <v>1076</v>
      </c>
      <c r="AP3" s="46" t="s">
        <v>1076</v>
      </c>
      <c r="AQ3" s="46" t="s">
        <v>1076</v>
      </c>
      <c r="AR3" s="46" t="s">
        <v>1076</v>
      </c>
      <c r="AS3" s="46" t="s">
        <v>1076</v>
      </c>
      <c r="AT3" s="46" t="s">
        <v>1076</v>
      </c>
      <c r="AU3" s="46" t="s">
        <v>1076</v>
      </c>
      <c r="AV3" s="46" t="s">
        <v>1076</v>
      </c>
      <c r="AW3" s="46" t="s">
        <v>1076</v>
      </c>
      <c r="AX3" s="46" t="s">
        <v>1076</v>
      </c>
      <c r="AY3" s="46" t="s">
        <v>1076</v>
      </c>
      <c r="AZ3" s="46" t="s">
        <v>1076</v>
      </c>
      <c r="BA3" s="46" t="s">
        <v>1076</v>
      </c>
      <c r="BB3" s="46" t="s">
        <v>1076</v>
      </c>
      <c r="BC3" s="46" t="s">
        <v>1076</v>
      </c>
      <c r="BD3" s="46" t="s">
        <v>1076</v>
      </c>
      <c r="BE3" s="46" t="s">
        <v>1076</v>
      </c>
      <c r="BF3" s="46" t="s">
        <v>1076</v>
      </c>
      <c r="BG3" s="46" t="s">
        <v>1076</v>
      </c>
      <c r="BH3" s="46" t="s">
        <v>1076</v>
      </c>
      <c r="BI3" s="46" t="s">
        <v>1076</v>
      </c>
      <c r="BJ3" s="46" t="s">
        <v>1076</v>
      </c>
      <c r="BK3" s="46" t="s">
        <v>1076</v>
      </c>
      <c r="BL3" s="46" t="s">
        <v>1076</v>
      </c>
      <c r="BM3" s="46" t="s">
        <v>1076</v>
      </c>
      <c r="BN3" s="46" t="s">
        <v>1076</v>
      </c>
      <c r="BO3" s="46" t="s">
        <v>1076</v>
      </c>
      <c r="BP3" s="46" t="s">
        <v>1076</v>
      </c>
    </row>
    <row r="4" spans="1:68" ht="11.25">
      <c r="A4" s="43" t="e">
        <f aca="true" ca="1" t="shared" si="0" ref="A4:B23">IF($A$1="---","",IF(OFFSET(A4,0,$A$1)="","",OFFSET(A4,0,$A$1)))</f>
        <v>#REF!</v>
      </c>
      <c r="B4" s="43" t="e">
        <f ca="1" t="shared" si="0"/>
        <v>#REF!</v>
      </c>
      <c r="E4" s="51" t="s">
        <v>298</v>
      </c>
      <c r="F4" s="2" t="s">
        <v>1772</v>
      </c>
      <c r="G4" s="51" t="s">
        <v>303</v>
      </c>
      <c r="H4" s="2" t="s">
        <v>1775</v>
      </c>
      <c r="I4" s="51" t="s">
        <v>308</v>
      </c>
      <c r="J4" s="2" t="s">
        <v>1780</v>
      </c>
      <c r="K4" s="51" t="s">
        <v>311</v>
      </c>
      <c r="L4" s="2" t="s">
        <v>1786</v>
      </c>
      <c r="M4" s="51" t="s">
        <v>315</v>
      </c>
      <c r="N4" s="2" t="s">
        <v>1788</v>
      </c>
      <c r="O4" s="51" t="s">
        <v>319</v>
      </c>
      <c r="P4" s="2" t="s">
        <v>1792</v>
      </c>
      <c r="Q4" s="51" t="s">
        <v>278</v>
      </c>
      <c r="R4" s="2" t="s">
        <v>1800</v>
      </c>
      <c r="S4" s="51" t="s">
        <v>326</v>
      </c>
      <c r="T4" s="2" t="s">
        <v>483</v>
      </c>
      <c r="U4" s="51" t="s">
        <v>327</v>
      </c>
      <c r="V4" s="2" t="s">
        <v>486</v>
      </c>
      <c r="W4" s="51" t="s">
        <v>329</v>
      </c>
      <c r="X4" s="2" t="s">
        <v>487</v>
      </c>
      <c r="Y4" s="51" t="s">
        <v>339</v>
      </c>
      <c r="Z4" s="2" t="s">
        <v>137</v>
      </c>
      <c r="AA4" s="51" t="s">
        <v>345</v>
      </c>
      <c r="AB4" s="2" t="s">
        <v>1540</v>
      </c>
      <c r="AC4" s="51" t="s">
        <v>350</v>
      </c>
      <c r="AD4" s="2" t="s">
        <v>1551</v>
      </c>
      <c r="AE4" s="51" t="s">
        <v>358</v>
      </c>
      <c r="AF4" s="2" t="s">
        <v>1558</v>
      </c>
      <c r="AG4" s="51" t="s">
        <v>366</v>
      </c>
      <c r="AH4" s="2" t="s">
        <v>1561</v>
      </c>
      <c r="AI4" s="50" t="s">
        <v>368</v>
      </c>
      <c r="AJ4" s="43" t="s">
        <v>1572</v>
      </c>
      <c r="AK4" s="50" t="s">
        <v>371</v>
      </c>
      <c r="AL4" s="43" t="s">
        <v>1303</v>
      </c>
      <c r="AM4" s="50" t="s">
        <v>374</v>
      </c>
      <c r="AN4" s="43" t="s">
        <v>1306</v>
      </c>
      <c r="AO4" s="50" t="s">
        <v>378</v>
      </c>
      <c r="AP4" s="43" t="s">
        <v>1310</v>
      </c>
      <c r="AQ4" s="50" t="s">
        <v>381</v>
      </c>
      <c r="AR4" s="43" t="s">
        <v>1316</v>
      </c>
      <c r="AS4" s="50" t="s">
        <v>383</v>
      </c>
      <c r="AT4" s="43" t="s">
        <v>1320</v>
      </c>
      <c r="AU4" s="50" t="s">
        <v>386</v>
      </c>
      <c r="AV4" s="43" t="s">
        <v>1326</v>
      </c>
      <c r="AW4" s="50" t="s">
        <v>389</v>
      </c>
      <c r="AX4" s="43" t="s">
        <v>1312</v>
      </c>
      <c r="AY4" s="50" t="s">
        <v>391</v>
      </c>
      <c r="AZ4" s="43" t="s">
        <v>1315</v>
      </c>
      <c r="BA4" s="50" t="s">
        <v>393</v>
      </c>
      <c r="BB4" s="43" t="s">
        <v>1208</v>
      </c>
      <c r="BC4" s="50" t="s">
        <v>396</v>
      </c>
      <c r="BD4" s="43" t="s">
        <v>1564</v>
      </c>
      <c r="BE4" s="50" t="s">
        <v>401</v>
      </c>
      <c r="BF4" s="43" t="s">
        <v>1551</v>
      </c>
      <c r="BG4" s="50" t="s">
        <v>407</v>
      </c>
      <c r="BH4" s="43" t="s">
        <v>1558</v>
      </c>
      <c r="BI4" s="50" t="s">
        <v>415</v>
      </c>
      <c r="BJ4" s="43" t="s">
        <v>1330</v>
      </c>
      <c r="BK4" s="50" t="s">
        <v>418</v>
      </c>
      <c r="BL4" s="43" t="s">
        <v>1332</v>
      </c>
      <c r="BM4" s="50" t="s">
        <v>422</v>
      </c>
      <c r="BN4" s="43" t="s">
        <v>1337</v>
      </c>
      <c r="BO4" s="50" t="s">
        <v>425</v>
      </c>
      <c r="BP4" s="43" t="s">
        <v>1343</v>
      </c>
    </row>
    <row r="5" spans="1:68" ht="11.25">
      <c r="A5" s="43" t="e">
        <f ca="1" t="shared" si="0"/>
        <v>#REF!</v>
      </c>
      <c r="B5" s="43" t="e">
        <f ca="1" t="shared" si="0"/>
        <v>#REF!</v>
      </c>
      <c r="E5" s="50" t="s">
        <v>299</v>
      </c>
      <c r="F5" s="43" t="s">
        <v>1767</v>
      </c>
      <c r="G5" s="51" t="s">
        <v>304</v>
      </c>
      <c r="H5" s="2" t="s">
        <v>1773</v>
      </c>
      <c r="I5" s="51" t="s">
        <v>309</v>
      </c>
      <c r="J5" s="2" t="s">
        <v>1777</v>
      </c>
      <c r="K5" s="51" t="s">
        <v>312</v>
      </c>
      <c r="L5" s="2" t="s">
        <v>1785</v>
      </c>
      <c r="M5" s="51" t="s">
        <v>316</v>
      </c>
      <c r="N5" s="2" t="s">
        <v>1790</v>
      </c>
      <c r="O5" s="51" t="s">
        <v>320</v>
      </c>
      <c r="P5" s="2" t="s">
        <v>1797</v>
      </c>
      <c r="Q5" s="51" t="s">
        <v>324</v>
      </c>
      <c r="R5" s="2" t="s">
        <v>1799</v>
      </c>
      <c r="S5" s="51" t="s">
        <v>280</v>
      </c>
      <c r="T5" s="2" t="s">
        <v>484</v>
      </c>
      <c r="U5" s="51" t="s">
        <v>328</v>
      </c>
      <c r="V5" s="2" t="s">
        <v>485</v>
      </c>
      <c r="W5" s="51" t="s">
        <v>330</v>
      </c>
      <c r="X5" s="2" t="s">
        <v>1412</v>
      </c>
      <c r="Y5" s="51" t="s">
        <v>340</v>
      </c>
      <c r="Z5" s="2" t="s">
        <v>1536</v>
      </c>
      <c r="AA5" s="51" t="s">
        <v>346</v>
      </c>
      <c r="AB5" s="2" t="s">
        <v>1541</v>
      </c>
      <c r="AC5" s="51" t="s">
        <v>351</v>
      </c>
      <c r="AD5" s="2" t="s">
        <v>1542</v>
      </c>
      <c r="AE5" s="51" t="s">
        <v>359</v>
      </c>
      <c r="AF5" s="2" t="s">
        <v>1553</v>
      </c>
      <c r="AG5" s="51" t="s">
        <v>367</v>
      </c>
      <c r="AH5" s="2" t="s">
        <v>1252</v>
      </c>
      <c r="AI5" s="50" t="s">
        <v>369</v>
      </c>
      <c r="AJ5" s="43" t="s">
        <v>1573</v>
      </c>
      <c r="AK5" s="50" t="s">
        <v>372</v>
      </c>
      <c r="AL5" s="43" t="s">
        <v>1302</v>
      </c>
      <c r="AM5" s="50" t="s">
        <v>375</v>
      </c>
      <c r="AN5" s="43" t="s">
        <v>1308</v>
      </c>
      <c r="AO5" s="50" t="s">
        <v>379</v>
      </c>
      <c r="AP5" s="43" t="s">
        <v>1309</v>
      </c>
      <c r="AQ5" s="50" t="s">
        <v>382</v>
      </c>
      <c r="AR5" s="43" t="s">
        <v>1317</v>
      </c>
      <c r="AS5" s="50" t="s">
        <v>384</v>
      </c>
      <c r="AT5" s="43" t="s">
        <v>1321</v>
      </c>
      <c r="AU5" s="50" t="s">
        <v>288</v>
      </c>
      <c r="AV5" s="43" t="s">
        <v>1325</v>
      </c>
      <c r="AW5" s="50" t="s">
        <v>390</v>
      </c>
      <c r="AX5" s="43" t="s">
        <v>1313</v>
      </c>
      <c r="AY5" s="50" t="s">
        <v>392</v>
      </c>
      <c r="AZ5" s="43" t="s">
        <v>1314</v>
      </c>
      <c r="BA5" s="50" t="s">
        <v>394</v>
      </c>
      <c r="BB5" s="43" t="s">
        <v>1563</v>
      </c>
      <c r="BC5" s="50" t="s">
        <v>397</v>
      </c>
      <c r="BD5" s="43" t="s">
        <v>1566</v>
      </c>
      <c r="BE5" s="50" t="s">
        <v>402</v>
      </c>
      <c r="BF5" s="43" t="s">
        <v>1542</v>
      </c>
      <c r="BG5" s="50" t="s">
        <v>408</v>
      </c>
      <c r="BH5" s="43" t="s">
        <v>1553</v>
      </c>
      <c r="BI5" s="50" t="s">
        <v>416</v>
      </c>
      <c r="BJ5" s="43" t="s">
        <v>1329</v>
      </c>
      <c r="BK5" s="50" t="s">
        <v>419</v>
      </c>
      <c r="BL5" s="43" t="s">
        <v>1335</v>
      </c>
      <c r="BM5" s="50" t="s">
        <v>297</v>
      </c>
      <c r="BN5" s="43" t="s">
        <v>1336</v>
      </c>
      <c r="BO5" s="50" t="s">
        <v>426</v>
      </c>
      <c r="BP5" s="43" t="s">
        <v>1341</v>
      </c>
    </row>
    <row r="6" spans="1:68" ht="11.25">
      <c r="A6" s="43" t="e">
        <f ca="1" t="shared" si="0"/>
        <v>#REF!</v>
      </c>
      <c r="B6" s="43" t="e">
        <f ca="1" t="shared" si="0"/>
        <v>#REF!</v>
      </c>
      <c r="E6" s="51" t="s">
        <v>300</v>
      </c>
      <c r="F6" s="43" t="s">
        <v>1769</v>
      </c>
      <c r="G6" s="51" t="s">
        <v>305</v>
      </c>
      <c r="H6" s="2" t="s">
        <v>1776</v>
      </c>
      <c r="I6" s="51" t="s">
        <v>310</v>
      </c>
      <c r="J6" s="2" t="s">
        <v>1779</v>
      </c>
      <c r="K6" s="51" t="s">
        <v>313</v>
      </c>
      <c r="L6" s="2" t="s">
        <v>1781</v>
      </c>
      <c r="M6" s="51" t="s">
        <v>317</v>
      </c>
      <c r="N6" s="2" t="s">
        <v>1791</v>
      </c>
      <c r="O6" s="51" t="s">
        <v>321</v>
      </c>
      <c r="P6" s="2" t="s">
        <v>1798</v>
      </c>
      <c r="Q6" s="51" t="s">
        <v>325</v>
      </c>
      <c r="R6" s="2" t="s">
        <v>481</v>
      </c>
      <c r="S6" s="51" t="s">
        <v>281</v>
      </c>
      <c r="T6" s="2" t="s">
        <v>482</v>
      </c>
      <c r="U6" s="2"/>
      <c r="V6" s="2"/>
      <c r="W6" s="51" t="s">
        <v>331</v>
      </c>
      <c r="X6" s="2" t="s">
        <v>183</v>
      </c>
      <c r="Y6" s="51" t="s">
        <v>341</v>
      </c>
      <c r="Z6" s="2" t="s">
        <v>1466</v>
      </c>
      <c r="AA6" s="51" t="s">
        <v>347</v>
      </c>
      <c r="AB6" s="2" t="s">
        <v>1539</v>
      </c>
      <c r="AC6" s="51" t="s">
        <v>282</v>
      </c>
      <c r="AD6" s="2" t="s">
        <v>1546</v>
      </c>
      <c r="AE6" s="51" t="s">
        <v>360</v>
      </c>
      <c r="AF6" s="2" t="s">
        <v>1560</v>
      </c>
      <c r="AG6" s="2"/>
      <c r="AH6" s="2"/>
      <c r="AI6" s="50" t="s">
        <v>285</v>
      </c>
      <c r="AJ6" s="43" t="s">
        <v>1692</v>
      </c>
      <c r="AK6" s="50" t="s">
        <v>373</v>
      </c>
      <c r="AL6" s="43" t="s">
        <v>1304</v>
      </c>
      <c r="AM6" s="50" t="s">
        <v>376</v>
      </c>
      <c r="AN6" s="43" t="s">
        <v>1307</v>
      </c>
      <c r="AO6" s="50" t="s">
        <v>380</v>
      </c>
      <c r="AP6" s="43" t="s">
        <v>1311</v>
      </c>
      <c r="AS6" s="50" t="s">
        <v>385</v>
      </c>
      <c r="AT6" s="43" t="s">
        <v>1319</v>
      </c>
      <c r="AU6" s="50" t="s">
        <v>289</v>
      </c>
      <c r="AV6" s="43" t="s">
        <v>1323</v>
      </c>
      <c r="BA6" s="50" t="s">
        <v>395</v>
      </c>
      <c r="BB6" s="43" t="s">
        <v>1562</v>
      </c>
      <c r="BC6" s="50" t="s">
        <v>398</v>
      </c>
      <c r="BD6" s="43" t="s">
        <v>1567</v>
      </c>
      <c r="BE6" s="50" t="s">
        <v>403</v>
      </c>
      <c r="BF6" s="43" t="s">
        <v>1546</v>
      </c>
      <c r="BG6" s="50" t="s">
        <v>409</v>
      </c>
      <c r="BH6" s="43" t="s">
        <v>1560</v>
      </c>
      <c r="BI6" s="50" t="s">
        <v>417</v>
      </c>
      <c r="BJ6" s="43" t="s">
        <v>1331</v>
      </c>
      <c r="BK6" s="50" t="s">
        <v>420</v>
      </c>
      <c r="BL6" s="43" t="s">
        <v>1333</v>
      </c>
      <c r="BM6" s="50" t="s">
        <v>423</v>
      </c>
      <c r="BN6" s="43" t="s">
        <v>1338</v>
      </c>
      <c r="BO6" s="50" t="s">
        <v>435</v>
      </c>
      <c r="BP6" s="43" t="s">
        <v>1342</v>
      </c>
    </row>
    <row r="7" spans="1:68" ht="11.25">
      <c r="A7" s="43" t="e">
        <f ca="1" t="shared" si="0"/>
        <v>#REF!</v>
      </c>
      <c r="B7" s="43" t="e">
        <f ca="1" t="shared" si="0"/>
        <v>#REF!</v>
      </c>
      <c r="E7" s="50" t="s">
        <v>301</v>
      </c>
      <c r="F7" s="43" t="s">
        <v>1768</v>
      </c>
      <c r="G7" s="51" t="s">
        <v>306</v>
      </c>
      <c r="H7" s="2" t="s">
        <v>1129</v>
      </c>
      <c r="I7" s="51" t="s">
        <v>272</v>
      </c>
      <c r="J7" s="2" t="s">
        <v>1778</v>
      </c>
      <c r="K7" s="51" t="s">
        <v>314</v>
      </c>
      <c r="L7" s="2" t="s">
        <v>1783</v>
      </c>
      <c r="M7" s="51" t="s">
        <v>318</v>
      </c>
      <c r="N7" s="2" t="s">
        <v>1787</v>
      </c>
      <c r="O7" s="51" t="s">
        <v>276</v>
      </c>
      <c r="P7" s="2" t="s">
        <v>1796</v>
      </c>
      <c r="Q7" s="51" t="s">
        <v>279</v>
      </c>
      <c r="R7" s="2" t="s">
        <v>480</v>
      </c>
      <c r="S7" s="2"/>
      <c r="T7" s="2"/>
      <c r="U7" s="2"/>
      <c r="V7" s="2"/>
      <c r="W7" s="51" t="s">
        <v>332</v>
      </c>
      <c r="X7" s="2" t="s">
        <v>184</v>
      </c>
      <c r="Y7" s="51" t="s">
        <v>342</v>
      </c>
      <c r="Z7" s="2" t="s">
        <v>1399</v>
      </c>
      <c r="AA7" s="51" t="s">
        <v>348</v>
      </c>
      <c r="AB7" s="2" t="s">
        <v>1537</v>
      </c>
      <c r="AC7" s="51" t="s">
        <v>283</v>
      </c>
      <c r="AD7" s="2" t="s">
        <v>1552</v>
      </c>
      <c r="AE7" s="51" t="s">
        <v>361</v>
      </c>
      <c r="AF7" s="2" t="s">
        <v>1554</v>
      </c>
      <c r="AG7" s="2"/>
      <c r="AH7" s="2"/>
      <c r="AI7" s="50" t="s">
        <v>370</v>
      </c>
      <c r="AJ7" s="43" t="s">
        <v>1571</v>
      </c>
      <c r="AK7" s="50" t="s">
        <v>286</v>
      </c>
      <c r="AL7" s="43" t="s">
        <v>1573</v>
      </c>
      <c r="AM7" s="50" t="s">
        <v>377</v>
      </c>
      <c r="AN7" s="43" t="s">
        <v>1305</v>
      </c>
      <c r="AS7" s="50" t="s">
        <v>287</v>
      </c>
      <c r="AT7" s="43" t="s">
        <v>1318</v>
      </c>
      <c r="AU7" s="50" t="s">
        <v>290</v>
      </c>
      <c r="AV7" s="43" t="s">
        <v>1324</v>
      </c>
      <c r="BC7" s="50" t="s">
        <v>399</v>
      </c>
      <c r="BD7" s="43" t="s">
        <v>1565</v>
      </c>
      <c r="BE7" s="50" t="s">
        <v>404</v>
      </c>
      <c r="BF7" s="43" t="s">
        <v>1552</v>
      </c>
      <c r="BG7" s="50" t="s">
        <v>410</v>
      </c>
      <c r="BH7" s="43" t="s">
        <v>1554</v>
      </c>
      <c r="BK7" s="50" t="s">
        <v>421</v>
      </c>
      <c r="BL7" s="43" t="s">
        <v>1334</v>
      </c>
      <c r="BM7" s="50" t="s">
        <v>424</v>
      </c>
      <c r="BN7" s="43" t="s">
        <v>1339</v>
      </c>
      <c r="BO7" s="50" t="s">
        <v>436</v>
      </c>
      <c r="BP7" s="43" t="s">
        <v>1340</v>
      </c>
    </row>
    <row r="8" spans="1:60" ht="11.25">
      <c r="A8" s="43" t="e">
        <f ca="1" t="shared" si="0"/>
        <v>#REF!</v>
      </c>
      <c r="B8" s="43" t="e">
        <f ca="1" t="shared" si="0"/>
        <v>#REF!</v>
      </c>
      <c r="E8" s="51" t="s">
        <v>302</v>
      </c>
      <c r="F8" s="43" t="s">
        <v>1771</v>
      </c>
      <c r="G8" s="51" t="s">
        <v>1058</v>
      </c>
      <c r="H8" s="2" t="s">
        <v>1774</v>
      </c>
      <c r="I8" s="2"/>
      <c r="J8" s="2"/>
      <c r="K8" s="51" t="s">
        <v>273</v>
      </c>
      <c r="L8" s="2" t="s">
        <v>1782</v>
      </c>
      <c r="M8" s="51" t="s">
        <v>275</v>
      </c>
      <c r="N8" s="2" t="s">
        <v>1789</v>
      </c>
      <c r="O8" s="51" t="s">
        <v>322</v>
      </c>
      <c r="P8" s="2" t="s">
        <v>1793</v>
      </c>
      <c r="Q8" s="2"/>
      <c r="R8" s="2"/>
      <c r="S8" s="2"/>
      <c r="T8" s="2"/>
      <c r="U8" s="2"/>
      <c r="V8" s="2"/>
      <c r="W8" s="51" t="s">
        <v>333</v>
      </c>
      <c r="X8" s="2" t="s">
        <v>488</v>
      </c>
      <c r="Y8" s="51" t="s">
        <v>343</v>
      </c>
      <c r="Z8" s="2" t="s">
        <v>1535</v>
      </c>
      <c r="AA8" s="51" t="s">
        <v>349</v>
      </c>
      <c r="AB8" s="2" t="s">
        <v>1538</v>
      </c>
      <c r="AC8" s="51" t="s">
        <v>352</v>
      </c>
      <c r="AD8" s="2" t="s">
        <v>1550</v>
      </c>
      <c r="AE8" s="51" t="s">
        <v>362</v>
      </c>
      <c r="AF8" s="2" t="s">
        <v>1556</v>
      </c>
      <c r="AG8" s="2"/>
      <c r="AH8" s="2"/>
      <c r="AK8" s="52"/>
      <c r="AL8" s="52"/>
      <c r="AU8" s="50" t="s">
        <v>387</v>
      </c>
      <c r="AV8" s="43" t="s">
        <v>1322</v>
      </c>
      <c r="BC8" s="50" t="s">
        <v>400</v>
      </c>
      <c r="BD8" s="43" t="s">
        <v>1568</v>
      </c>
      <c r="BE8" s="50" t="s">
        <v>292</v>
      </c>
      <c r="BF8" s="43" t="s">
        <v>1550</v>
      </c>
      <c r="BG8" s="50" t="s">
        <v>411</v>
      </c>
      <c r="BH8" s="43" t="s">
        <v>1556</v>
      </c>
    </row>
    <row r="9" spans="1:60" ht="11.25">
      <c r="A9" s="43" t="e">
        <f ca="1" t="shared" si="0"/>
        <v>#REF!</v>
      </c>
      <c r="B9" s="43" t="e">
        <f ca="1" t="shared" si="0"/>
        <v>#REF!</v>
      </c>
      <c r="E9" s="50" t="s">
        <v>1057</v>
      </c>
      <c r="F9" s="43" t="s">
        <v>1770</v>
      </c>
      <c r="G9" s="51" t="s">
        <v>307</v>
      </c>
      <c r="H9" s="2" t="s">
        <v>1130</v>
      </c>
      <c r="I9" s="2"/>
      <c r="J9" s="2"/>
      <c r="K9" s="51" t="s">
        <v>274</v>
      </c>
      <c r="L9" s="2" t="s">
        <v>1784</v>
      </c>
      <c r="M9" s="2"/>
      <c r="N9" s="2"/>
      <c r="O9" s="51" t="s">
        <v>323</v>
      </c>
      <c r="P9" s="2" t="s">
        <v>1794</v>
      </c>
      <c r="Q9" s="2"/>
      <c r="R9" s="2"/>
      <c r="S9" s="2"/>
      <c r="T9" s="2"/>
      <c r="U9" s="2"/>
      <c r="V9" s="2"/>
      <c r="W9" s="51" t="s">
        <v>334</v>
      </c>
      <c r="X9" s="2" t="s">
        <v>185</v>
      </c>
      <c r="Y9" s="51" t="s">
        <v>344</v>
      </c>
      <c r="Z9" s="2" t="s">
        <v>1398</v>
      </c>
      <c r="AA9" s="2"/>
      <c r="AB9" s="2"/>
      <c r="AC9" s="51" t="s">
        <v>353</v>
      </c>
      <c r="AD9" s="2" t="s">
        <v>1544</v>
      </c>
      <c r="AE9" s="51" t="s">
        <v>363</v>
      </c>
      <c r="AF9" s="2" t="s">
        <v>1559</v>
      </c>
      <c r="AG9" s="2"/>
      <c r="AH9" s="2"/>
      <c r="AU9" s="50" t="s">
        <v>388</v>
      </c>
      <c r="AV9" s="43" t="s">
        <v>1327</v>
      </c>
      <c r="BE9" s="50" t="s">
        <v>405</v>
      </c>
      <c r="BF9" s="43" t="s">
        <v>1569</v>
      </c>
      <c r="BG9" s="50" t="s">
        <v>412</v>
      </c>
      <c r="BH9" s="43" t="s">
        <v>1559</v>
      </c>
    </row>
    <row r="10" spans="1:60" ht="11.25">
      <c r="A10" s="43" t="e">
        <f ca="1" t="shared" si="0"/>
        <v>#REF!</v>
      </c>
      <c r="B10" s="43" t="e">
        <f ca="1" t="shared" si="0"/>
        <v>#REF!</v>
      </c>
      <c r="G10" s="51" t="s">
        <v>271</v>
      </c>
      <c r="H10" s="45" t="s">
        <v>1131</v>
      </c>
      <c r="I10" s="2"/>
      <c r="J10" s="2"/>
      <c r="K10" s="2"/>
      <c r="L10" s="2"/>
      <c r="M10" s="2"/>
      <c r="N10" s="2"/>
      <c r="O10" s="51" t="s">
        <v>277</v>
      </c>
      <c r="P10" s="2" t="s">
        <v>1795</v>
      </c>
      <c r="Q10" s="2"/>
      <c r="R10" s="2"/>
      <c r="S10" s="2"/>
      <c r="T10" s="2"/>
      <c r="U10" s="2"/>
      <c r="V10" s="2"/>
      <c r="W10" s="51" t="s">
        <v>335</v>
      </c>
      <c r="X10" s="2" t="s">
        <v>1414</v>
      </c>
      <c r="Y10" s="2"/>
      <c r="Z10" s="2"/>
      <c r="AA10" s="2"/>
      <c r="AB10" s="2"/>
      <c r="AC10" s="51" t="s">
        <v>284</v>
      </c>
      <c r="AD10" s="2" t="s">
        <v>1543</v>
      </c>
      <c r="AE10" s="51" t="s">
        <v>364</v>
      </c>
      <c r="AF10" s="2" t="s">
        <v>1557</v>
      </c>
      <c r="AG10" s="2"/>
      <c r="AH10" s="2"/>
      <c r="AU10" s="50" t="s">
        <v>291</v>
      </c>
      <c r="AV10" s="43" t="s">
        <v>1328</v>
      </c>
      <c r="BE10" s="50" t="s">
        <v>293</v>
      </c>
      <c r="BF10" s="43" t="s">
        <v>1543</v>
      </c>
      <c r="BG10" s="50" t="s">
        <v>413</v>
      </c>
      <c r="BH10" s="43" t="s">
        <v>1570</v>
      </c>
    </row>
    <row r="11" spans="1:60" ht="11.25">
      <c r="A11" s="43" t="e">
        <f ca="1" t="shared" si="0"/>
        <v>#REF!</v>
      </c>
      <c r="B11" s="43" t="e">
        <f ca="1" t="shared" si="0"/>
        <v>#REF!</v>
      </c>
      <c r="I11" s="2"/>
      <c r="J11" s="2"/>
      <c r="K11" s="2"/>
      <c r="L11" s="2"/>
      <c r="M11" s="2"/>
      <c r="N11" s="2"/>
      <c r="O11" s="2"/>
      <c r="P11" s="2"/>
      <c r="Q11" s="2"/>
      <c r="R11" s="2"/>
      <c r="S11" s="2"/>
      <c r="T11" s="2"/>
      <c r="W11" s="51" t="s">
        <v>336</v>
      </c>
      <c r="X11" s="2" t="s">
        <v>1411</v>
      </c>
      <c r="Y11" s="2"/>
      <c r="Z11" s="2"/>
      <c r="AA11" s="2"/>
      <c r="AB11" s="2"/>
      <c r="AC11" s="51" t="s">
        <v>354</v>
      </c>
      <c r="AD11" s="2" t="s">
        <v>1549</v>
      </c>
      <c r="AE11" s="51" t="s">
        <v>365</v>
      </c>
      <c r="AF11" s="2" t="s">
        <v>1555</v>
      </c>
      <c r="AG11" s="2"/>
      <c r="AH11" s="2"/>
      <c r="BE11" s="50" t="s">
        <v>294</v>
      </c>
      <c r="BF11" s="43" t="s">
        <v>1549</v>
      </c>
      <c r="BG11" s="50" t="s">
        <v>414</v>
      </c>
      <c r="BH11" s="43" t="s">
        <v>1555</v>
      </c>
    </row>
    <row r="12" spans="1:58" ht="11.25">
      <c r="A12" s="43" t="e">
        <f ca="1" t="shared" si="0"/>
        <v>#REF!</v>
      </c>
      <c r="B12" s="43" t="e">
        <f ca="1" t="shared" si="0"/>
        <v>#REF!</v>
      </c>
      <c r="I12" s="2"/>
      <c r="J12" s="2"/>
      <c r="K12" s="2"/>
      <c r="L12" s="2"/>
      <c r="M12" s="2"/>
      <c r="N12" s="2"/>
      <c r="O12" s="2"/>
      <c r="P12" s="2"/>
      <c r="Q12" s="2"/>
      <c r="R12" s="2"/>
      <c r="S12" s="2"/>
      <c r="T12" s="2"/>
      <c r="W12" s="51" t="s">
        <v>337</v>
      </c>
      <c r="X12" s="2" t="s">
        <v>1413</v>
      </c>
      <c r="Y12" s="2"/>
      <c r="Z12" s="2"/>
      <c r="AA12" s="2"/>
      <c r="AB12" s="2"/>
      <c r="AC12" s="51" t="s">
        <v>355</v>
      </c>
      <c r="AD12" s="2" t="s">
        <v>1548</v>
      </c>
      <c r="AE12" s="2"/>
      <c r="AF12" s="2"/>
      <c r="AG12" s="2"/>
      <c r="AH12" s="2"/>
      <c r="BE12" s="50" t="s">
        <v>406</v>
      </c>
      <c r="BF12" s="43" t="s">
        <v>1548</v>
      </c>
    </row>
    <row r="13" spans="1:58" ht="11.25">
      <c r="A13" s="43" t="e">
        <f ca="1" t="shared" si="0"/>
        <v>#REF!</v>
      </c>
      <c r="B13" s="43" t="e">
        <f ca="1" t="shared" si="0"/>
        <v>#REF!</v>
      </c>
      <c r="I13" s="2"/>
      <c r="J13" s="2"/>
      <c r="K13" s="2"/>
      <c r="L13" s="2"/>
      <c r="M13" s="2"/>
      <c r="N13" s="2"/>
      <c r="O13" s="2"/>
      <c r="P13" s="2"/>
      <c r="Q13" s="2"/>
      <c r="R13" s="2"/>
      <c r="S13" s="2"/>
      <c r="T13" s="2"/>
      <c r="W13" s="51" t="s">
        <v>338</v>
      </c>
      <c r="X13" s="2" t="s">
        <v>186</v>
      </c>
      <c r="Y13" s="2"/>
      <c r="Z13" s="2"/>
      <c r="AA13" s="2"/>
      <c r="AB13" s="2"/>
      <c r="AC13" s="51" t="s">
        <v>356</v>
      </c>
      <c r="AD13" s="2" t="s">
        <v>1547</v>
      </c>
      <c r="AE13" s="2"/>
      <c r="AF13" s="2"/>
      <c r="AG13" s="2"/>
      <c r="AH13" s="2"/>
      <c r="BE13" s="50" t="s">
        <v>295</v>
      </c>
      <c r="BF13" s="43" t="s">
        <v>1547</v>
      </c>
    </row>
    <row r="14" spans="1:58" ht="11.25">
      <c r="A14" s="43" t="e">
        <f ca="1" t="shared" si="0"/>
        <v>#REF!</v>
      </c>
      <c r="B14" s="43" t="e">
        <f ca="1" t="shared" si="0"/>
        <v>#REF!</v>
      </c>
      <c r="I14" s="2"/>
      <c r="J14" s="2"/>
      <c r="M14" s="2"/>
      <c r="N14" s="2"/>
      <c r="O14" s="2"/>
      <c r="P14" s="2"/>
      <c r="Q14" s="2"/>
      <c r="R14" s="2"/>
      <c r="S14" s="2"/>
      <c r="T14" s="2"/>
      <c r="W14" s="2"/>
      <c r="X14" s="2"/>
      <c r="Y14" s="2"/>
      <c r="Z14" s="2"/>
      <c r="AA14" s="2"/>
      <c r="AB14" s="2"/>
      <c r="AC14" s="51" t="s">
        <v>357</v>
      </c>
      <c r="AD14" s="2" t="s">
        <v>1545</v>
      </c>
      <c r="AE14" s="2"/>
      <c r="AF14" s="2"/>
      <c r="AG14" s="2"/>
      <c r="AH14" s="2"/>
      <c r="BE14" s="50" t="s">
        <v>296</v>
      </c>
      <c r="BF14" s="43" t="s">
        <v>1545</v>
      </c>
    </row>
    <row r="15" spans="1:34" ht="11.25">
      <c r="A15" s="43" t="e">
        <f ca="1" t="shared" si="0"/>
        <v>#REF!</v>
      </c>
      <c r="B15" s="43" t="e">
        <f ca="1" t="shared" si="0"/>
        <v>#REF!</v>
      </c>
      <c r="I15" s="2"/>
      <c r="J15" s="2"/>
      <c r="M15" s="2"/>
      <c r="N15" s="2"/>
      <c r="O15" s="2"/>
      <c r="P15" s="2"/>
      <c r="S15" s="2"/>
      <c r="T15" s="2"/>
      <c r="W15" s="2"/>
      <c r="X15" s="2"/>
      <c r="Y15" s="2"/>
      <c r="Z15" s="2"/>
      <c r="AA15" s="2"/>
      <c r="AB15" s="2"/>
      <c r="AC15" s="2"/>
      <c r="AD15" s="2"/>
      <c r="AE15" s="2"/>
      <c r="AF15" s="2"/>
      <c r="AG15" s="2"/>
      <c r="AH15" s="2"/>
    </row>
    <row r="16" spans="1:34" ht="11.25">
      <c r="A16" s="43" t="e">
        <f ca="1" t="shared" si="0"/>
        <v>#REF!</v>
      </c>
      <c r="B16" s="43" t="e">
        <f ca="1" t="shared" si="0"/>
        <v>#REF!</v>
      </c>
      <c r="I16" s="2"/>
      <c r="J16" s="2"/>
      <c r="M16" s="2"/>
      <c r="N16" s="2"/>
      <c r="O16" s="2"/>
      <c r="P16" s="2"/>
      <c r="S16" s="2"/>
      <c r="T16" s="2"/>
      <c r="W16" s="2"/>
      <c r="X16" s="2"/>
      <c r="Y16" s="2"/>
      <c r="Z16" s="2"/>
      <c r="AA16" s="2"/>
      <c r="AB16" s="2"/>
      <c r="AC16" s="2"/>
      <c r="AD16" s="2"/>
      <c r="AE16" s="2"/>
      <c r="AF16" s="2"/>
      <c r="AG16" s="2"/>
      <c r="AH16" s="2"/>
    </row>
    <row r="17" spans="1:34" ht="12.75">
      <c r="A17" s="43" t="e">
        <f ca="1" t="shared" si="0"/>
        <v>#REF!</v>
      </c>
      <c r="B17" s="43" t="e">
        <f ca="1" t="shared" si="0"/>
        <v>#REF!</v>
      </c>
      <c r="E17"/>
      <c r="F17"/>
      <c r="I17" s="2"/>
      <c r="J17" s="2"/>
      <c r="M17" s="2"/>
      <c r="N17" s="2"/>
      <c r="O17" s="2"/>
      <c r="P17" s="2"/>
      <c r="S17" s="2"/>
      <c r="T17" s="2"/>
      <c r="W17" s="2"/>
      <c r="X17" s="2"/>
      <c r="Y17" s="2"/>
      <c r="Z17" s="2"/>
      <c r="AA17" s="2"/>
      <c r="AB17" s="2"/>
      <c r="AC17" s="2"/>
      <c r="AD17" s="2"/>
      <c r="AE17"/>
      <c r="AF17"/>
      <c r="AG17" s="2"/>
      <c r="AH17" s="2"/>
    </row>
    <row r="18" spans="1:34" ht="12.75">
      <c r="A18" s="43" t="e">
        <f ca="1" t="shared" si="0"/>
        <v>#REF!</v>
      </c>
      <c r="B18" s="43" t="e">
        <f ca="1" t="shared" si="0"/>
        <v>#REF!</v>
      </c>
      <c r="E18"/>
      <c r="F18"/>
      <c r="J18" s="2"/>
      <c r="M18" s="2"/>
      <c r="N18" s="2"/>
      <c r="O18" s="2"/>
      <c r="P18" s="2"/>
      <c r="S18" s="2"/>
      <c r="T18" s="2"/>
      <c r="W18" s="2"/>
      <c r="X18" s="2"/>
      <c r="Y18" s="2"/>
      <c r="Z18" s="2"/>
      <c r="AA18" s="2"/>
      <c r="AB18" s="2"/>
      <c r="AC18" s="2"/>
      <c r="AD18" s="2"/>
      <c r="AE18"/>
      <c r="AF18"/>
      <c r="AG18" s="2"/>
      <c r="AH18" s="2"/>
    </row>
    <row r="19" spans="1:58" ht="12.75">
      <c r="A19" s="43" t="e">
        <f ca="1" t="shared" si="0"/>
        <v>#REF!</v>
      </c>
      <c r="B19" s="43" t="e">
        <f ca="1" t="shared" si="0"/>
        <v>#REF!</v>
      </c>
      <c r="E19"/>
      <c r="F19"/>
      <c r="J19" s="2"/>
      <c r="M19" s="2"/>
      <c r="N19" s="2"/>
      <c r="O19" s="2"/>
      <c r="P19" s="2"/>
      <c r="W19" s="2"/>
      <c r="X19" s="2"/>
      <c r="Y19" s="2"/>
      <c r="Z19" s="2"/>
      <c r="AA19" s="2"/>
      <c r="AB19" s="2"/>
      <c r="AC19" s="2"/>
      <c r="AD19" s="2"/>
      <c r="AE19"/>
      <c r="AF19"/>
      <c r="AG19" s="2"/>
      <c r="AH19" s="2"/>
      <c r="BE19"/>
      <c r="BF19"/>
    </row>
    <row r="20" spans="1:58" ht="12.75">
      <c r="A20" s="43" t="e">
        <f ca="1" t="shared" si="0"/>
        <v>#REF!</v>
      </c>
      <c r="B20" s="43" t="e">
        <f ca="1" t="shared" si="0"/>
        <v>#REF!</v>
      </c>
      <c r="E20"/>
      <c r="F20"/>
      <c r="J20" s="2"/>
      <c r="M20" s="2"/>
      <c r="N20" s="2"/>
      <c r="O20" s="2"/>
      <c r="P20" s="2"/>
      <c r="W20" s="2"/>
      <c r="X20" s="2"/>
      <c r="Y20" s="2"/>
      <c r="Z20" s="2"/>
      <c r="AA20" s="2"/>
      <c r="AB20" s="2"/>
      <c r="AE20"/>
      <c r="AF20"/>
      <c r="AG20" s="2"/>
      <c r="AH20" s="2"/>
      <c r="BE20"/>
      <c r="BF20"/>
    </row>
    <row r="21" spans="1:58" ht="12.75">
      <c r="A21" s="43" t="e">
        <f ca="1" t="shared" si="0"/>
        <v>#REF!</v>
      </c>
      <c r="B21" s="43" t="e">
        <f ca="1" t="shared" si="0"/>
        <v>#REF!</v>
      </c>
      <c r="E21"/>
      <c r="F21"/>
      <c r="J21" s="2"/>
      <c r="M21" s="2"/>
      <c r="N21" s="2"/>
      <c r="O21" s="2"/>
      <c r="P21" s="2"/>
      <c r="W21" s="2"/>
      <c r="X21" s="2"/>
      <c r="Y21" s="2"/>
      <c r="Z21" s="2"/>
      <c r="AA21" s="2"/>
      <c r="AB21" s="2"/>
      <c r="AE21"/>
      <c r="AF21"/>
      <c r="AG21" s="2"/>
      <c r="AH21" s="2"/>
      <c r="BE21"/>
      <c r="BF21"/>
    </row>
    <row r="22" spans="1:58" ht="12.75">
      <c r="A22" s="43" t="e">
        <f ca="1" t="shared" si="0"/>
        <v>#REF!</v>
      </c>
      <c r="B22" s="43" t="e">
        <f ca="1" t="shared" si="0"/>
        <v>#REF!</v>
      </c>
      <c r="E22"/>
      <c r="F22"/>
      <c r="M22" s="2"/>
      <c r="N22" s="2"/>
      <c r="O22" s="2"/>
      <c r="P22" s="2"/>
      <c r="W22" s="2"/>
      <c r="X22" s="2"/>
      <c r="Y22" s="2"/>
      <c r="Z22" s="2"/>
      <c r="AA22" s="2"/>
      <c r="AB22" s="2"/>
      <c r="AE22"/>
      <c r="AF22"/>
      <c r="AG22" s="2"/>
      <c r="AH22" s="2"/>
      <c r="BE22"/>
      <c r="BF22"/>
    </row>
    <row r="23" spans="1:58" ht="12.75">
      <c r="A23" s="43" t="e">
        <f ca="1" t="shared" si="0"/>
        <v>#REF!</v>
      </c>
      <c r="B23" s="43" t="e">
        <f ca="1" t="shared" si="0"/>
        <v>#REF!</v>
      </c>
      <c r="E23"/>
      <c r="F23"/>
      <c r="M23" s="2"/>
      <c r="N23" s="2"/>
      <c r="O23" s="2"/>
      <c r="P23" s="2"/>
      <c r="W23" s="2"/>
      <c r="X23" s="2"/>
      <c r="Y23" s="2"/>
      <c r="Z23" s="2"/>
      <c r="AA23" s="2"/>
      <c r="AB23" s="2"/>
      <c r="AE23"/>
      <c r="AF23"/>
      <c r="AG23" s="2"/>
      <c r="AH23" s="2"/>
      <c r="BE23"/>
      <c r="BF23"/>
    </row>
    <row r="24" spans="1:58" ht="12.75">
      <c r="A24" s="43" t="e">
        <f aca="true" ca="1" t="shared" si="1" ref="A24:B43">IF($A$1="---","",IF(OFFSET(A24,0,$A$1)="","",OFFSET(A24,0,$A$1)))</f>
        <v>#REF!</v>
      </c>
      <c r="B24" s="43" t="e">
        <f ca="1" t="shared" si="1"/>
        <v>#REF!</v>
      </c>
      <c r="E24"/>
      <c r="F24"/>
      <c r="M24" s="2"/>
      <c r="N24" s="2"/>
      <c r="O24" s="2"/>
      <c r="P24" s="2"/>
      <c r="W24" s="2"/>
      <c r="X24" s="2"/>
      <c r="Y24" s="2"/>
      <c r="Z24" s="2"/>
      <c r="AA24" s="2"/>
      <c r="AB24" s="2"/>
      <c r="AE24"/>
      <c r="AF24"/>
      <c r="AG24" s="2"/>
      <c r="AH24" s="2"/>
      <c r="BE24"/>
      <c r="BF24"/>
    </row>
    <row r="25" spans="1:58" ht="12.75">
      <c r="A25" s="43" t="e">
        <f ca="1" t="shared" si="1"/>
        <v>#REF!</v>
      </c>
      <c r="B25" s="43" t="e">
        <f ca="1" t="shared" si="1"/>
        <v>#REF!</v>
      </c>
      <c r="E25"/>
      <c r="F25"/>
      <c r="M25" s="2"/>
      <c r="N25" s="2"/>
      <c r="O25" s="2"/>
      <c r="P25" s="2"/>
      <c r="W25" s="2"/>
      <c r="X25" s="2"/>
      <c r="Y25" s="2"/>
      <c r="Z25" s="2"/>
      <c r="AA25" s="2"/>
      <c r="AB25" s="2"/>
      <c r="AE25"/>
      <c r="AF25"/>
      <c r="AG25" s="2"/>
      <c r="AH25" s="2"/>
      <c r="BE25"/>
      <c r="BF25"/>
    </row>
    <row r="26" spans="1:58" ht="12.75">
      <c r="A26" s="43" t="e">
        <f ca="1" t="shared" si="1"/>
        <v>#REF!</v>
      </c>
      <c r="B26" s="43" t="e">
        <f ca="1" t="shared" si="1"/>
        <v>#REF!</v>
      </c>
      <c r="E26"/>
      <c r="F26"/>
      <c r="M26" s="2"/>
      <c r="N26" s="2"/>
      <c r="O26" s="2"/>
      <c r="P26" s="2"/>
      <c r="W26" s="2"/>
      <c r="X26" s="2"/>
      <c r="Y26" s="2"/>
      <c r="Z26" s="2"/>
      <c r="AA26" s="2"/>
      <c r="AB26" s="2"/>
      <c r="AE26"/>
      <c r="AF26"/>
      <c r="AG26" s="2"/>
      <c r="AH26" s="2"/>
      <c r="BE26"/>
      <c r="BF26"/>
    </row>
    <row r="27" spans="1:58" ht="12.75">
      <c r="A27" s="43" t="e">
        <f ca="1" t="shared" si="1"/>
        <v>#REF!</v>
      </c>
      <c r="B27" s="43" t="e">
        <f ca="1" t="shared" si="1"/>
        <v>#REF!</v>
      </c>
      <c r="E27"/>
      <c r="F27"/>
      <c r="M27" s="2"/>
      <c r="N27" s="2"/>
      <c r="O27" s="2"/>
      <c r="P27" s="2"/>
      <c r="W27" s="2"/>
      <c r="X27" s="2"/>
      <c r="Y27" s="2"/>
      <c r="Z27" s="2"/>
      <c r="AA27" s="2"/>
      <c r="AB27" s="2"/>
      <c r="AE27"/>
      <c r="AF27"/>
      <c r="AG27" s="2"/>
      <c r="AH27" s="2"/>
      <c r="BE27"/>
      <c r="BF27"/>
    </row>
    <row r="28" spans="1:58" ht="12.75">
      <c r="A28" s="43" t="e">
        <f ca="1" t="shared" si="1"/>
        <v>#REF!</v>
      </c>
      <c r="B28" s="43" t="e">
        <f ca="1" t="shared" si="1"/>
        <v>#REF!</v>
      </c>
      <c r="E28"/>
      <c r="F28"/>
      <c r="M28" s="2"/>
      <c r="N28" s="2"/>
      <c r="O28" s="2"/>
      <c r="P28" s="2"/>
      <c r="W28" s="2"/>
      <c r="X28" s="2"/>
      <c r="Y28" s="2"/>
      <c r="Z28" s="2"/>
      <c r="AA28" s="2"/>
      <c r="AB28" s="2"/>
      <c r="AE28"/>
      <c r="AF28"/>
      <c r="AG28" s="2"/>
      <c r="AH28" s="2"/>
      <c r="BE28"/>
      <c r="BF28"/>
    </row>
    <row r="29" spans="1:58" ht="12.75">
      <c r="A29" s="43" t="e">
        <f ca="1" t="shared" si="1"/>
        <v>#REF!</v>
      </c>
      <c r="B29" s="43" t="e">
        <f ca="1" t="shared" si="1"/>
        <v>#REF!</v>
      </c>
      <c r="E29"/>
      <c r="F29"/>
      <c r="M29" s="2"/>
      <c r="N29" s="2"/>
      <c r="O29" s="2"/>
      <c r="P29" s="2"/>
      <c r="W29" s="2"/>
      <c r="X29" s="2"/>
      <c r="Y29" s="2"/>
      <c r="Z29" s="2"/>
      <c r="AA29" s="2"/>
      <c r="AB29" s="2"/>
      <c r="AE29"/>
      <c r="AF29"/>
      <c r="AG29" s="2"/>
      <c r="AH29" s="2"/>
      <c r="BE29"/>
      <c r="BF29"/>
    </row>
    <row r="30" spans="1:58" ht="12.75">
      <c r="A30" s="43" t="e">
        <f ca="1" t="shared" si="1"/>
        <v>#REF!</v>
      </c>
      <c r="B30" s="43" t="e">
        <f ca="1" t="shared" si="1"/>
        <v>#REF!</v>
      </c>
      <c r="E30"/>
      <c r="F30"/>
      <c r="M30" s="2"/>
      <c r="N30" s="2"/>
      <c r="O30" s="2"/>
      <c r="P30" s="2"/>
      <c r="W30" s="2"/>
      <c r="X30" s="2"/>
      <c r="Y30" s="2"/>
      <c r="Z30" s="2"/>
      <c r="AA30" s="2"/>
      <c r="AB30" s="2"/>
      <c r="AE30"/>
      <c r="AF30"/>
      <c r="AG30" s="2"/>
      <c r="AH30" s="2"/>
      <c r="BE30"/>
      <c r="BF30"/>
    </row>
    <row r="31" spans="1:58" ht="12.75">
      <c r="A31" s="43" t="e">
        <f ca="1" t="shared" si="1"/>
        <v>#REF!</v>
      </c>
      <c r="B31" s="43" t="e">
        <f ca="1" t="shared" si="1"/>
        <v>#REF!</v>
      </c>
      <c r="E31"/>
      <c r="F31"/>
      <c r="M31" s="2"/>
      <c r="N31" s="2"/>
      <c r="O31" s="2"/>
      <c r="P31" s="2"/>
      <c r="W31" s="2"/>
      <c r="X31" s="2"/>
      <c r="Y31" s="2"/>
      <c r="Z31" s="2"/>
      <c r="AA31" s="2"/>
      <c r="AB31" s="2"/>
      <c r="AE31"/>
      <c r="AF31"/>
      <c r="AG31" s="2"/>
      <c r="AH31" s="2"/>
      <c r="BE31"/>
      <c r="BF31"/>
    </row>
    <row r="32" spans="1:58" ht="12.75">
      <c r="A32" s="43" t="e">
        <f ca="1" t="shared" si="1"/>
        <v>#REF!</v>
      </c>
      <c r="B32" s="43" t="e">
        <f ca="1" t="shared" si="1"/>
        <v>#REF!</v>
      </c>
      <c r="E32"/>
      <c r="F32"/>
      <c r="M32" s="2"/>
      <c r="N32" s="2"/>
      <c r="O32" s="2"/>
      <c r="P32" s="2"/>
      <c r="W32" s="2"/>
      <c r="X32" s="2"/>
      <c r="Y32" s="2"/>
      <c r="Z32" s="2"/>
      <c r="AA32" s="2"/>
      <c r="AB32" s="2"/>
      <c r="AE32"/>
      <c r="AF32"/>
      <c r="AG32" s="2"/>
      <c r="AH32" s="2"/>
      <c r="BE32"/>
      <c r="BF32"/>
    </row>
    <row r="33" spans="1:58" ht="12.75">
      <c r="A33" s="43" t="e">
        <f ca="1" t="shared" si="1"/>
        <v>#REF!</v>
      </c>
      <c r="B33" s="43" t="e">
        <f ca="1" t="shared" si="1"/>
        <v>#REF!</v>
      </c>
      <c r="E33"/>
      <c r="F33"/>
      <c r="M33" s="2"/>
      <c r="N33" s="2"/>
      <c r="O33" s="2"/>
      <c r="P33" s="2"/>
      <c r="W33" s="2"/>
      <c r="X33" s="2"/>
      <c r="Y33" s="2"/>
      <c r="Z33" s="2"/>
      <c r="AA33" s="2"/>
      <c r="AB33" s="2"/>
      <c r="AE33"/>
      <c r="AF33"/>
      <c r="AG33" s="2"/>
      <c r="AH33" s="2"/>
      <c r="BE33"/>
      <c r="BF33"/>
    </row>
    <row r="34" spans="1:58" ht="12.75">
      <c r="A34" s="43" t="e">
        <f ca="1" t="shared" si="1"/>
        <v>#REF!</v>
      </c>
      <c r="B34" s="43" t="e">
        <f ca="1" t="shared" si="1"/>
        <v>#REF!</v>
      </c>
      <c r="E34"/>
      <c r="F34"/>
      <c r="M34" s="2"/>
      <c r="N34" s="2"/>
      <c r="O34" s="2"/>
      <c r="P34" s="2"/>
      <c r="W34" s="2"/>
      <c r="X34" s="2"/>
      <c r="Y34" s="2"/>
      <c r="Z34" s="2"/>
      <c r="AA34" s="2"/>
      <c r="AB34" s="2"/>
      <c r="AE34"/>
      <c r="AF34"/>
      <c r="AG34" s="2"/>
      <c r="AH34" s="2"/>
      <c r="BE34"/>
      <c r="BF34"/>
    </row>
    <row r="35" spans="1:34" ht="12.75">
      <c r="A35" s="43" t="e">
        <f ca="1" t="shared" si="1"/>
        <v>#REF!</v>
      </c>
      <c r="B35" s="43" t="e">
        <f ca="1" t="shared" si="1"/>
        <v>#REF!</v>
      </c>
      <c r="E35"/>
      <c r="F35"/>
      <c r="M35" s="2"/>
      <c r="N35" s="2"/>
      <c r="O35" s="2"/>
      <c r="P35" s="2"/>
      <c r="W35" s="2"/>
      <c r="X35" s="2"/>
      <c r="Y35" s="2"/>
      <c r="Z35" s="2"/>
      <c r="AA35" s="2"/>
      <c r="AB35" s="2"/>
      <c r="AG35" s="2"/>
      <c r="AH35" s="2"/>
    </row>
    <row r="36" spans="1:34" ht="12.75">
      <c r="A36" s="43" t="e">
        <f ca="1" t="shared" si="1"/>
        <v>#REF!</v>
      </c>
      <c r="B36" s="43" t="e">
        <f ca="1" t="shared" si="1"/>
        <v>#REF!</v>
      </c>
      <c r="E36"/>
      <c r="F36"/>
      <c r="M36" s="2"/>
      <c r="N36" s="2"/>
      <c r="O36" s="2"/>
      <c r="P36" s="2"/>
      <c r="W36" s="2"/>
      <c r="X36" s="2"/>
      <c r="Y36" s="2"/>
      <c r="Z36" s="2"/>
      <c r="AA36" s="2"/>
      <c r="AB36" s="2"/>
      <c r="AG36" s="2"/>
      <c r="AH36" s="2"/>
    </row>
    <row r="37" spans="1:34" ht="11.25">
      <c r="A37" s="43" t="e">
        <f ca="1" t="shared" si="1"/>
        <v>#REF!</v>
      </c>
      <c r="B37" s="43" t="e">
        <f ca="1" t="shared" si="1"/>
        <v>#REF!</v>
      </c>
      <c r="M37" s="2"/>
      <c r="N37" s="2"/>
      <c r="W37" s="2"/>
      <c r="X37" s="2"/>
      <c r="Y37" s="2"/>
      <c r="Z37" s="2"/>
      <c r="AA37" s="2"/>
      <c r="AB37" s="2"/>
      <c r="AG37" s="2"/>
      <c r="AH37" s="2"/>
    </row>
    <row r="38" spans="1:34" ht="11.25">
      <c r="A38" s="43" t="e">
        <f ca="1" t="shared" si="1"/>
        <v>#REF!</v>
      </c>
      <c r="B38" s="43" t="e">
        <f ca="1" t="shared" si="1"/>
        <v>#REF!</v>
      </c>
      <c r="M38" s="2"/>
      <c r="N38" s="2"/>
      <c r="W38" s="2"/>
      <c r="X38" s="2"/>
      <c r="Y38" s="2"/>
      <c r="Z38" s="2"/>
      <c r="AA38" s="2"/>
      <c r="AB38" s="2"/>
      <c r="AG38" s="2"/>
      <c r="AH38" s="2"/>
    </row>
    <row r="39" spans="1:34" ht="11.25">
      <c r="A39" s="43" t="e">
        <f ca="1" t="shared" si="1"/>
        <v>#REF!</v>
      </c>
      <c r="B39" s="43" t="e">
        <f ca="1" t="shared" si="1"/>
        <v>#REF!</v>
      </c>
      <c r="M39" s="2"/>
      <c r="N39" s="2"/>
      <c r="W39" s="2"/>
      <c r="X39" s="2"/>
      <c r="Y39" s="2"/>
      <c r="Z39" s="2"/>
      <c r="AA39" s="2"/>
      <c r="AB39" s="2"/>
      <c r="AG39" s="2"/>
      <c r="AH39" s="2"/>
    </row>
    <row r="40" spans="1:34" ht="11.25">
      <c r="A40" s="43" t="e">
        <f ca="1" t="shared" si="1"/>
        <v>#REF!</v>
      </c>
      <c r="B40" s="43" t="e">
        <f ca="1" t="shared" si="1"/>
        <v>#REF!</v>
      </c>
      <c r="M40" s="2"/>
      <c r="N40" s="2"/>
      <c r="W40" s="2"/>
      <c r="X40" s="2"/>
      <c r="Y40" s="2"/>
      <c r="Z40" s="2"/>
      <c r="AA40" s="2"/>
      <c r="AB40" s="2"/>
      <c r="AG40" s="2"/>
      <c r="AH40" s="2"/>
    </row>
    <row r="41" spans="1:34" ht="11.25">
      <c r="A41" s="43" t="e">
        <f ca="1" t="shared" si="1"/>
        <v>#REF!</v>
      </c>
      <c r="B41" s="43" t="e">
        <f ca="1" t="shared" si="1"/>
        <v>#REF!</v>
      </c>
      <c r="M41" s="2"/>
      <c r="N41" s="2"/>
      <c r="W41" s="2"/>
      <c r="X41" s="2"/>
      <c r="Y41" s="2"/>
      <c r="Z41" s="2"/>
      <c r="AA41" s="2"/>
      <c r="AB41" s="2"/>
      <c r="AG41" s="2"/>
      <c r="AH41" s="2"/>
    </row>
    <row r="42" spans="1:34" ht="11.25">
      <c r="A42" s="43" t="e">
        <f ca="1" t="shared" si="1"/>
        <v>#REF!</v>
      </c>
      <c r="B42" s="43" t="e">
        <f ca="1" t="shared" si="1"/>
        <v>#REF!</v>
      </c>
      <c r="M42" s="2"/>
      <c r="N42" s="2"/>
      <c r="W42" s="2"/>
      <c r="X42" s="2"/>
      <c r="Y42" s="2"/>
      <c r="Z42" s="2"/>
      <c r="AA42" s="2"/>
      <c r="AB42" s="2"/>
      <c r="AG42" s="2"/>
      <c r="AH42" s="2"/>
    </row>
    <row r="43" spans="1:34" ht="11.25">
      <c r="A43" s="43" t="e">
        <f ca="1" t="shared" si="1"/>
        <v>#REF!</v>
      </c>
      <c r="B43" s="43" t="e">
        <f ca="1" t="shared" si="1"/>
        <v>#REF!</v>
      </c>
      <c r="M43" s="2"/>
      <c r="N43" s="2"/>
      <c r="W43" s="2"/>
      <c r="X43" s="2"/>
      <c r="Y43" s="2"/>
      <c r="Z43" s="2"/>
      <c r="AA43" s="2"/>
      <c r="AB43" s="2"/>
      <c r="AG43" s="2"/>
      <c r="AH43" s="2"/>
    </row>
    <row r="44" spans="1:34" ht="11.25">
      <c r="A44" s="43" t="e">
        <f aca="true" ca="1" t="shared" si="2" ref="A44:B63">IF($A$1="---","",IF(OFFSET(A44,0,$A$1)="","",OFFSET(A44,0,$A$1)))</f>
        <v>#REF!</v>
      </c>
      <c r="B44" s="43" t="e">
        <f ca="1" t="shared" si="2"/>
        <v>#REF!</v>
      </c>
      <c r="M44" s="2"/>
      <c r="N44" s="2"/>
      <c r="W44" s="2"/>
      <c r="X44" s="2"/>
      <c r="Y44" s="2"/>
      <c r="Z44" s="2"/>
      <c r="AA44" s="2"/>
      <c r="AB44" s="2"/>
      <c r="AG44" s="2"/>
      <c r="AH44" s="2"/>
    </row>
    <row r="45" spans="1:34" ht="11.25">
      <c r="A45" s="43" t="e">
        <f ca="1" t="shared" si="2"/>
        <v>#REF!</v>
      </c>
      <c r="B45" s="43" t="e">
        <f ca="1" t="shared" si="2"/>
        <v>#REF!</v>
      </c>
      <c r="M45" s="2"/>
      <c r="N45" s="2"/>
      <c r="W45" s="2"/>
      <c r="X45" s="2"/>
      <c r="Y45" s="2"/>
      <c r="Z45" s="2"/>
      <c r="AA45" s="2"/>
      <c r="AB45" s="2"/>
      <c r="AG45" s="2"/>
      <c r="AH45" s="2"/>
    </row>
    <row r="46" spans="1:34" ht="11.25">
      <c r="A46" s="43" t="e">
        <f ca="1" t="shared" si="2"/>
        <v>#REF!</v>
      </c>
      <c r="B46" s="43" t="e">
        <f ca="1" t="shared" si="2"/>
        <v>#REF!</v>
      </c>
      <c r="M46" s="2"/>
      <c r="N46" s="2"/>
      <c r="W46" s="2"/>
      <c r="X46" s="2"/>
      <c r="Y46" s="2"/>
      <c r="Z46" s="2"/>
      <c r="AA46" s="2"/>
      <c r="AB46" s="2"/>
      <c r="AG46" s="2"/>
      <c r="AH46" s="2"/>
    </row>
    <row r="47" spans="1:34" ht="11.25">
      <c r="A47" s="43" t="e">
        <f ca="1" t="shared" si="2"/>
        <v>#REF!</v>
      </c>
      <c r="B47" s="43" t="e">
        <f ca="1" t="shared" si="2"/>
        <v>#REF!</v>
      </c>
      <c r="M47" s="2"/>
      <c r="N47" s="2"/>
      <c r="W47" s="2"/>
      <c r="X47" s="2"/>
      <c r="AG47" s="2"/>
      <c r="AH47" s="2"/>
    </row>
    <row r="48" spans="1:34" ht="11.25">
      <c r="A48" s="43" t="e">
        <f ca="1" t="shared" si="2"/>
        <v>#REF!</v>
      </c>
      <c r="B48" s="43" t="e">
        <f ca="1" t="shared" si="2"/>
        <v>#REF!</v>
      </c>
      <c r="M48" s="2"/>
      <c r="N48" s="2"/>
      <c r="W48" s="2"/>
      <c r="X48" s="2"/>
      <c r="AG48" s="2"/>
      <c r="AH48" s="2"/>
    </row>
    <row r="49" spans="1:34" ht="11.25">
      <c r="A49" s="43" t="e">
        <f ca="1" t="shared" si="2"/>
        <v>#REF!</v>
      </c>
      <c r="B49" s="43" t="e">
        <f ca="1" t="shared" si="2"/>
        <v>#REF!</v>
      </c>
      <c r="M49" s="2"/>
      <c r="N49" s="2"/>
      <c r="W49" s="2"/>
      <c r="X49" s="2"/>
      <c r="AG49" s="2"/>
      <c r="AH49" s="2"/>
    </row>
    <row r="50" spans="1:34" ht="11.25">
      <c r="A50" s="43" t="e">
        <f ca="1" t="shared" si="2"/>
        <v>#REF!</v>
      </c>
      <c r="B50" s="43" t="e">
        <f ca="1" t="shared" si="2"/>
        <v>#REF!</v>
      </c>
      <c r="M50" s="2"/>
      <c r="N50" s="2"/>
      <c r="W50" s="2"/>
      <c r="X50" s="2"/>
      <c r="AG50" s="2"/>
      <c r="AH50" s="2"/>
    </row>
    <row r="51" spans="1:34" ht="11.25">
      <c r="A51" s="43" t="e">
        <f ca="1" t="shared" si="2"/>
        <v>#REF!</v>
      </c>
      <c r="B51" s="43" t="e">
        <f ca="1" t="shared" si="2"/>
        <v>#REF!</v>
      </c>
      <c r="M51" s="2"/>
      <c r="N51" s="2"/>
      <c r="W51" s="2"/>
      <c r="X51" s="2"/>
      <c r="AG51" s="2"/>
      <c r="AH51" s="2"/>
    </row>
    <row r="52" spans="1:34" ht="11.25">
      <c r="A52" s="43" t="e">
        <f ca="1" t="shared" si="2"/>
        <v>#REF!</v>
      </c>
      <c r="B52" s="43" t="e">
        <f ca="1" t="shared" si="2"/>
        <v>#REF!</v>
      </c>
      <c r="M52" s="2"/>
      <c r="N52" s="2"/>
      <c r="W52" s="2"/>
      <c r="X52" s="2"/>
      <c r="AG52" s="2"/>
      <c r="AH52" s="2"/>
    </row>
    <row r="53" spans="1:34" ht="11.25">
      <c r="A53" s="43" t="e">
        <f ca="1" t="shared" si="2"/>
        <v>#REF!</v>
      </c>
      <c r="B53" s="43" t="e">
        <f ca="1" t="shared" si="2"/>
        <v>#REF!</v>
      </c>
      <c r="M53" s="2"/>
      <c r="N53" s="2"/>
      <c r="W53" s="2"/>
      <c r="X53" s="2"/>
      <c r="AG53" s="2"/>
      <c r="AH53" s="2"/>
    </row>
    <row r="54" spans="1:34" ht="11.25">
      <c r="A54" s="43" t="e">
        <f ca="1" t="shared" si="2"/>
        <v>#REF!</v>
      </c>
      <c r="B54" s="43" t="e">
        <f ca="1" t="shared" si="2"/>
        <v>#REF!</v>
      </c>
      <c r="M54" s="2"/>
      <c r="N54" s="2"/>
      <c r="W54" s="2"/>
      <c r="X54" s="2"/>
      <c r="AG54" s="2"/>
      <c r="AH54" s="2"/>
    </row>
    <row r="55" spans="1:34" ht="11.25">
      <c r="A55" s="43" t="e">
        <f ca="1" t="shared" si="2"/>
        <v>#REF!</v>
      </c>
      <c r="B55" s="43" t="e">
        <f ca="1" t="shared" si="2"/>
        <v>#REF!</v>
      </c>
      <c r="M55" s="2"/>
      <c r="N55" s="2"/>
      <c r="W55" s="2"/>
      <c r="X55" s="2"/>
      <c r="AG55" s="2"/>
      <c r="AH55" s="2"/>
    </row>
    <row r="56" spans="1:34" ht="11.25">
      <c r="A56" s="43" t="e">
        <f ca="1" t="shared" si="2"/>
        <v>#REF!</v>
      </c>
      <c r="B56" s="43" t="e">
        <f ca="1" t="shared" si="2"/>
        <v>#REF!</v>
      </c>
      <c r="M56" s="2"/>
      <c r="N56" s="2"/>
      <c r="W56" s="2"/>
      <c r="X56" s="2"/>
      <c r="AG56" s="2"/>
      <c r="AH56" s="2"/>
    </row>
    <row r="57" spans="1:34" ht="11.25">
      <c r="A57" s="43" t="e">
        <f ca="1" t="shared" si="2"/>
        <v>#REF!</v>
      </c>
      <c r="B57" s="43" t="e">
        <f ca="1" t="shared" si="2"/>
        <v>#REF!</v>
      </c>
      <c r="M57" s="2"/>
      <c r="N57" s="2"/>
      <c r="W57" s="2"/>
      <c r="X57" s="2"/>
      <c r="AG57" s="2"/>
      <c r="AH57" s="2"/>
    </row>
    <row r="58" spans="1:34" ht="11.25">
      <c r="A58" s="43" t="e">
        <f ca="1" t="shared" si="2"/>
        <v>#REF!</v>
      </c>
      <c r="B58" s="43" t="e">
        <f ca="1" t="shared" si="2"/>
        <v>#REF!</v>
      </c>
      <c r="M58" s="2"/>
      <c r="N58" s="2"/>
      <c r="W58" s="2"/>
      <c r="X58" s="2"/>
      <c r="AG58" s="2"/>
      <c r="AH58" s="2"/>
    </row>
    <row r="59" spans="1:34" ht="11.25">
      <c r="A59" s="43" t="e">
        <f ca="1" t="shared" si="2"/>
        <v>#REF!</v>
      </c>
      <c r="B59" s="43" t="e">
        <f ca="1" t="shared" si="2"/>
        <v>#REF!</v>
      </c>
      <c r="M59" s="2"/>
      <c r="N59" s="2"/>
      <c r="W59" s="2"/>
      <c r="X59" s="2"/>
      <c r="AG59" s="2"/>
      <c r="AH59" s="2"/>
    </row>
    <row r="60" spans="1:34" ht="11.25">
      <c r="A60" s="43" t="e">
        <f ca="1" t="shared" si="2"/>
        <v>#REF!</v>
      </c>
      <c r="B60" s="43" t="e">
        <f ca="1" t="shared" si="2"/>
        <v>#REF!</v>
      </c>
      <c r="M60" s="2"/>
      <c r="N60" s="2"/>
      <c r="W60" s="2"/>
      <c r="X60" s="2"/>
      <c r="AG60" s="2"/>
      <c r="AH60" s="2"/>
    </row>
    <row r="61" spans="1:34" ht="11.25">
      <c r="A61" s="43" t="e">
        <f ca="1" t="shared" si="2"/>
        <v>#REF!</v>
      </c>
      <c r="B61" s="43" t="e">
        <f ca="1" t="shared" si="2"/>
        <v>#REF!</v>
      </c>
      <c r="M61" s="2"/>
      <c r="N61" s="2"/>
      <c r="W61" s="2"/>
      <c r="X61" s="2"/>
      <c r="AG61" s="2"/>
      <c r="AH61" s="2"/>
    </row>
    <row r="62" spans="1:34" ht="11.25">
      <c r="A62" s="43" t="e">
        <f ca="1" t="shared" si="2"/>
        <v>#REF!</v>
      </c>
      <c r="B62" s="43" t="e">
        <f ca="1" t="shared" si="2"/>
        <v>#REF!</v>
      </c>
      <c r="M62" s="2"/>
      <c r="N62" s="2"/>
      <c r="W62" s="2"/>
      <c r="X62" s="2"/>
      <c r="AG62" s="2"/>
      <c r="AH62" s="2"/>
    </row>
    <row r="63" spans="1:34" ht="11.25">
      <c r="A63" s="43" t="e">
        <f ca="1" t="shared" si="2"/>
        <v>#REF!</v>
      </c>
      <c r="B63" s="43" t="e">
        <f ca="1" t="shared" si="2"/>
        <v>#REF!</v>
      </c>
      <c r="M63" s="2"/>
      <c r="N63" s="2"/>
      <c r="W63" s="2"/>
      <c r="X63" s="2"/>
      <c r="AG63" s="2"/>
      <c r="AH63" s="2"/>
    </row>
    <row r="64" spans="1:34" ht="11.25">
      <c r="A64" s="43" t="e">
        <f aca="true" ca="1" t="shared" si="3" ref="A64:B84">IF($A$1="---","",IF(OFFSET(A64,0,$A$1)="","",OFFSET(A64,0,$A$1)))</f>
        <v>#REF!</v>
      </c>
      <c r="B64" s="43" t="e">
        <f ca="1" t="shared" si="3"/>
        <v>#REF!</v>
      </c>
      <c r="M64" s="2"/>
      <c r="N64" s="2"/>
      <c r="W64" s="2"/>
      <c r="X64" s="2"/>
      <c r="AG64" s="2"/>
      <c r="AH64" s="2"/>
    </row>
    <row r="65" spans="1:34" ht="11.25">
      <c r="A65" s="43" t="e">
        <f ca="1" t="shared" si="3"/>
        <v>#REF!</v>
      </c>
      <c r="B65" s="43" t="e">
        <f ca="1" t="shared" si="3"/>
        <v>#REF!</v>
      </c>
      <c r="M65" s="2"/>
      <c r="N65" s="2"/>
      <c r="W65" s="2"/>
      <c r="X65" s="2"/>
      <c r="AG65" s="2"/>
      <c r="AH65" s="2"/>
    </row>
    <row r="66" spans="1:34" ht="11.25">
      <c r="A66" s="43" t="e">
        <f ca="1" t="shared" si="3"/>
        <v>#REF!</v>
      </c>
      <c r="B66" s="43" t="e">
        <f ca="1" t="shared" si="3"/>
        <v>#REF!</v>
      </c>
      <c r="M66" s="2"/>
      <c r="N66" s="2"/>
      <c r="W66" s="2"/>
      <c r="X66" s="2"/>
      <c r="AG66" s="2"/>
      <c r="AH66" s="2"/>
    </row>
    <row r="67" spans="1:34" ht="11.25">
      <c r="A67" s="43" t="e">
        <f ca="1" t="shared" si="3"/>
        <v>#REF!</v>
      </c>
      <c r="B67" s="43" t="e">
        <f ca="1" t="shared" si="3"/>
        <v>#REF!</v>
      </c>
      <c r="M67" s="2"/>
      <c r="N67" s="2"/>
      <c r="W67" s="2"/>
      <c r="X67" s="2"/>
      <c r="AG67" s="2"/>
      <c r="AH67" s="2"/>
    </row>
    <row r="68" spans="1:34" ht="11.25">
      <c r="A68" s="43" t="e">
        <f ca="1" t="shared" si="3"/>
        <v>#REF!</v>
      </c>
      <c r="B68" s="43" t="e">
        <f ca="1" t="shared" si="3"/>
        <v>#REF!</v>
      </c>
      <c r="M68" s="2"/>
      <c r="N68" s="2"/>
      <c r="W68" s="2"/>
      <c r="X68" s="2"/>
      <c r="AG68" s="2"/>
      <c r="AH68" s="2"/>
    </row>
    <row r="69" spans="1:34" ht="11.25">
      <c r="A69" s="43" t="e">
        <f ca="1" t="shared" si="3"/>
        <v>#REF!</v>
      </c>
      <c r="B69" s="43" t="e">
        <f ca="1" t="shared" si="3"/>
        <v>#REF!</v>
      </c>
      <c r="M69" s="2"/>
      <c r="N69" s="2"/>
      <c r="W69" s="2"/>
      <c r="X69" s="2"/>
      <c r="AG69" s="2"/>
      <c r="AH69" s="2"/>
    </row>
    <row r="70" spans="1:34" ht="11.25">
      <c r="A70" s="43" t="e">
        <f ca="1" t="shared" si="3"/>
        <v>#REF!</v>
      </c>
      <c r="B70" s="43" t="e">
        <f ca="1" t="shared" si="3"/>
        <v>#REF!</v>
      </c>
      <c r="M70" s="2"/>
      <c r="N70" s="2"/>
      <c r="W70" s="2"/>
      <c r="X70" s="2"/>
      <c r="AG70" s="2"/>
      <c r="AH70" s="2"/>
    </row>
    <row r="71" spans="1:34" ht="11.25">
      <c r="A71" s="43" t="e">
        <f ca="1" t="shared" si="3"/>
        <v>#REF!</v>
      </c>
      <c r="B71" s="43" t="e">
        <f ca="1" t="shared" si="3"/>
        <v>#REF!</v>
      </c>
      <c r="M71" s="2"/>
      <c r="N71" s="2"/>
      <c r="W71" s="2"/>
      <c r="X71" s="2"/>
      <c r="AG71" s="2"/>
      <c r="AH71" s="2"/>
    </row>
    <row r="72" spans="1:34" ht="11.25">
      <c r="A72" s="43" t="e">
        <f ca="1" t="shared" si="3"/>
        <v>#REF!</v>
      </c>
      <c r="B72" s="43" t="e">
        <f ca="1" t="shared" si="3"/>
        <v>#REF!</v>
      </c>
      <c r="M72" s="2"/>
      <c r="N72" s="2"/>
      <c r="W72" s="2"/>
      <c r="X72" s="2"/>
      <c r="AG72" s="2"/>
      <c r="AH72" s="2"/>
    </row>
    <row r="73" spans="1:34" ht="11.25">
      <c r="A73" s="43" t="e">
        <f ca="1" t="shared" si="3"/>
        <v>#REF!</v>
      </c>
      <c r="B73" s="43" t="e">
        <f ca="1" t="shared" si="3"/>
        <v>#REF!</v>
      </c>
      <c r="M73" s="2"/>
      <c r="N73" s="2"/>
      <c r="W73" s="2"/>
      <c r="X73" s="2"/>
      <c r="AG73" s="2"/>
      <c r="AH73" s="2"/>
    </row>
    <row r="74" spans="1:34" ht="11.25">
      <c r="A74" s="43" t="e">
        <f ca="1" t="shared" si="3"/>
        <v>#REF!</v>
      </c>
      <c r="B74" s="43" t="e">
        <f ca="1" t="shared" si="3"/>
        <v>#REF!</v>
      </c>
      <c r="M74" s="2"/>
      <c r="N74" s="2"/>
      <c r="AG74" s="2"/>
      <c r="AH74" s="2"/>
    </row>
    <row r="75" spans="1:34" ht="11.25">
      <c r="A75" s="43" t="e">
        <f ca="1" t="shared" si="3"/>
        <v>#REF!</v>
      </c>
      <c r="B75" s="43" t="e">
        <f ca="1" t="shared" si="3"/>
        <v>#REF!</v>
      </c>
      <c r="AG75" s="2"/>
      <c r="AH75" s="2"/>
    </row>
    <row r="76" spans="1:34" ht="11.25">
      <c r="A76" s="43" t="e">
        <f ca="1" t="shared" si="3"/>
        <v>#REF!</v>
      </c>
      <c r="B76" s="43" t="e">
        <f ca="1" t="shared" si="3"/>
        <v>#REF!</v>
      </c>
      <c r="AG76" s="2"/>
      <c r="AH76" s="2"/>
    </row>
    <row r="77" spans="1:34" ht="11.25">
      <c r="A77" s="43" t="e">
        <f ca="1" t="shared" si="3"/>
        <v>#REF!</v>
      </c>
      <c r="B77" s="43" t="e">
        <f ca="1" t="shared" si="3"/>
        <v>#REF!</v>
      </c>
      <c r="AG77" s="2"/>
      <c r="AH77" s="2"/>
    </row>
    <row r="78" spans="1:34" ht="11.25">
      <c r="A78" s="43" t="e">
        <f ca="1" t="shared" si="3"/>
        <v>#REF!</v>
      </c>
      <c r="B78" s="43" t="e">
        <f ca="1" t="shared" si="3"/>
        <v>#REF!</v>
      </c>
      <c r="AG78" s="2"/>
      <c r="AH78" s="2"/>
    </row>
    <row r="79" spans="1:34" ht="11.25">
      <c r="A79" s="43" t="e">
        <f ca="1" t="shared" si="3"/>
        <v>#REF!</v>
      </c>
      <c r="B79" s="43" t="e">
        <f ca="1" t="shared" si="3"/>
        <v>#REF!</v>
      </c>
      <c r="AG79" s="2"/>
      <c r="AH79" s="2"/>
    </row>
    <row r="80" spans="1:34" ht="11.25">
      <c r="A80" s="43" t="e">
        <f ca="1" t="shared" si="3"/>
        <v>#REF!</v>
      </c>
      <c r="B80" s="43" t="e">
        <f ca="1" t="shared" si="3"/>
        <v>#REF!</v>
      </c>
      <c r="AG80" s="2"/>
      <c r="AH80" s="2"/>
    </row>
    <row r="81" spans="1:34" ht="11.25">
      <c r="A81" s="43" t="e">
        <f ca="1" t="shared" si="3"/>
        <v>#REF!</v>
      </c>
      <c r="B81" s="43" t="e">
        <f ca="1" t="shared" si="3"/>
        <v>#REF!</v>
      </c>
      <c r="AG81" s="2"/>
      <c r="AH81" s="2"/>
    </row>
    <row r="82" spans="1:34" ht="11.25">
      <c r="A82" s="43" t="e">
        <f ca="1" t="shared" si="3"/>
        <v>#REF!</v>
      </c>
      <c r="B82" s="43" t="e">
        <f ca="1" t="shared" si="3"/>
        <v>#REF!</v>
      </c>
      <c r="AG82" s="2"/>
      <c r="AH82" s="2"/>
    </row>
    <row r="83" spans="1:34" ht="11.25">
      <c r="A83" s="43" t="e">
        <f ca="1" t="shared" si="3"/>
        <v>#REF!</v>
      </c>
      <c r="B83" s="43" t="e">
        <f ca="1" t="shared" si="3"/>
        <v>#REF!</v>
      </c>
      <c r="AG83" s="2"/>
      <c r="AH83" s="2"/>
    </row>
    <row r="84" spans="1:34" ht="11.25">
      <c r="A84" s="43" t="e">
        <f ca="1" t="shared" si="3"/>
        <v>#REF!</v>
      </c>
      <c r="B84" s="43" t="e">
        <f ca="1" t="shared" si="3"/>
        <v>#REF!</v>
      </c>
      <c r="AG84" s="2"/>
      <c r="AH84" s="2"/>
    </row>
  </sheetData>
  <sheetProtection/>
  <dataValidations count="1">
    <dataValidation type="list" allowBlank="1" showInputMessage="1" showErrorMessage="1" sqref="K17">
      <formula1>#REF!</formula1>
    </dataValidation>
  </dataValidations>
  <printOptions/>
  <pageMargins left="0.75" right="0.75" top="1" bottom="1" header="0.5" footer="0.5"/>
  <pageSetup horizontalDpi="600" verticalDpi="600" orientation="portrait" paperSize="9" r:id="rId1"/>
  <headerFooter alignWithMargins="0">
    <oddFooter>&amp;Rv3.65</oddFooter>
  </headerFooter>
</worksheet>
</file>

<file path=xl/worksheets/sheet14.xml><?xml version="1.0" encoding="utf-8"?>
<worksheet xmlns="http://schemas.openxmlformats.org/spreadsheetml/2006/main" xmlns:r="http://schemas.openxmlformats.org/officeDocument/2006/relationships">
  <sheetPr codeName="Sheet16"/>
  <dimension ref="A1:BP84"/>
  <sheetViews>
    <sheetView zoomScalePageLayoutView="0" workbookViewId="0" topLeftCell="A1">
      <selection activeCell="A1" sqref="A1"/>
    </sheetView>
  </sheetViews>
  <sheetFormatPr defaultColWidth="4.421875" defaultRowHeight="12.75"/>
  <cols>
    <col min="1" max="1" width="4.421875" style="43" customWidth="1"/>
    <col min="2" max="2" width="16.57421875" style="43" customWidth="1"/>
    <col min="3" max="6" width="4.421875" style="43" customWidth="1"/>
    <col min="7" max="8" width="4.421875" style="45" customWidth="1"/>
    <col min="9" max="16384" width="4.421875" style="43" customWidth="1"/>
  </cols>
  <sheetData>
    <row r="1" ht="11.25">
      <c r="A1" s="44" t="e">
        <f>IF('Statistical attachment'!#REF!&lt;&gt;"",HLOOKUP('Statistical attachment'!#REF!,Constants!A1:BP20,4),0)</f>
        <v>#REF!</v>
      </c>
    </row>
    <row r="2" spans="1:68" ht="11.25">
      <c r="A2" s="43">
        <v>0</v>
      </c>
      <c r="B2" s="43">
        <v>0</v>
      </c>
      <c r="C2" s="43">
        <v>1</v>
      </c>
      <c r="D2" s="43">
        <v>2</v>
      </c>
      <c r="E2" s="43">
        <v>3</v>
      </c>
      <c r="F2" s="43">
        <v>4</v>
      </c>
      <c r="G2" s="43">
        <v>5</v>
      </c>
      <c r="H2" s="43">
        <v>6</v>
      </c>
      <c r="I2" s="43">
        <v>7</v>
      </c>
      <c r="J2" s="43">
        <v>8</v>
      </c>
      <c r="K2" s="43">
        <v>9</v>
      </c>
      <c r="L2" s="43">
        <v>10</v>
      </c>
      <c r="M2" s="43">
        <v>11</v>
      </c>
      <c r="N2" s="43">
        <v>12</v>
      </c>
      <c r="O2" s="43">
        <v>13</v>
      </c>
      <c r="P2" s="43">
        <v>14</v>
      </c>
      <c r="Q2" s="43">
        <v>15</v>
      </c>
      <c r="R2" s="43">
        <v>16</v>
      </c>
      <c r="S2" s="43">
        <v>17</v>
      </c>
      <c r="T2" s="43">
        <v>18</v>
      </c>
      <c r="U2" s="43">
        <v>19</v>
      </c>
      <c r="V2" s="43">
        <v>20</v>
      </c>
      <c r="W2" s="43">
        <v>21</v>
      </c>
      <c r="X2" s="43">
        <v>22</v>
      </c>
      <c r="Y2" s="43">
        <v>23</v>
      </c>
      <c r="Z2" s="43">
        <v>24</v>
      </c>
      <c r="AA2" s="43">
        <v>25</v>
      </c>
      <c r="AB2" s="43">
        <v>26</v>
      </c>
      <c r="AC2" s="43">
        <v>27</v>
      </c>
      <c r="AD2" s="43">
        <v>28</v>
      </c>
      <c r="AE2" s="43">
        <v>29</v>
      </c>
      <c r="AF2" s="43">
        <v>30</v>
      </c>
      <c r="AG2" s="43">
        <v>31</v>
      </c>
      <c r="AH2" s="43">
        <v>32</v>
      </c>
      <c r="AI2" s="43">
        <v>33</v>
      </c>
      <c r="AJ2" s="43">
        <v>34</v>
      </c>
      <c r="AK2" s="43">
        <v>35</v>
      </c>
      <c r="AL2" s="43">
        <v>36</v>
      </c>
      <c r="AM2" s="43">
        <v>37</v>
      </c>
      <c r="AN2" s="43">
        <v>38</v>
      </c>
      <c r="AO2" s="43">
        <v>39</v>
      </c>
      <c r="AP2" s="43">
        <v>40</v>
      </c>
      <c r="AQ2" s="43">
        <v>41</v>
      </c>
      <c r="AR2" s="43">
        <v>42</v>
      </c>
      <c r="AS2" s="43">
        <v>43</v>
      </c>
      <c r="AT2" s="43">
        <v>44</v>
      </c>
      <c r="AU2" s="43">
        <v>45</v>
      </c>
      <c r="AV2" s="43">
        <v>46</v>
      </c>
      <c r="AW2" s="43">
        <v>47</v>
      </c>
      <c r="AX2" s="43">
        <v>48</v>
      </c>
      <c r="AY2" s="43">
        <v>49</v>
      </c>
      <c r="AZ2" s="43">
        <v>50</v>
      </c>
      <c r="BA2" s="43">
        <v>51</v>
      </c>
      <c r="BB2" s="43">
        <v>52</v>
      </c>
      <c r="BC2" s="43">
        <v>53</v>
      </c>
      <c r="BD2" s="43">
        <v>54</v>
      </c>
      <c r="BE2" s="43">
        <v>55</v>
      </c>
      <c r="BF2" s="43">
        <v>56</v>
      </c>
      <c r="BG2" s="43">
        <v>57</v>
      </c>
      <c r="BH2" s="43">
        <v>58</v>
      </c>
      <c r="BI2" s="43">
        <v>59</v>
      </c>
      <c r="BJ2" s="43">
        <v>60</v>
      </c>
      <c r="BK2" s="43">
        <v>61</v>
      </c>
      <c r="BL2" s="43">
        <v>62</v>
      </c>
      <c r="BM2" s="43">
        <v>63</v>
      </c>
      <c r="BN2" s="43">
        <v>64</v>
      </c>
      <c r="BO2" s="43">
        <v>65</v>
      </c>
      <c r="BP2" s="43">
        <v>66</v>
      </c>
    </row>
    <row r="3" spans="1:68" ht="11.25">
      <c r="A3" s="46"/>
      <c r="B3" s="46" t="s">
        <v>1076</v>
      </c>
      <c r="C3" s="46"/>
      <c r="D3" s="46"/>
      <c r="E3" s="46" t="s">
        <v>1076</v>
      </c>
      <c r="F3" s="46" t="s">
        <v>1076</v>
      </c>
      <c r="G3" s="46" t="s">
        <v>1076</v>
      </c>
      <c r="H3" s="46" t="s">
        <v>1076</v>
      </c>
      <c r="I3" s="46" t="s">
        <v>1076</v>
      </c>
      <c r="J3" s="46" t="s">
        <v>1076</v>
      </c>
      <c r="K3" s="46" t="s">
        <v>1076</v>
      </c>
      <c r="L3" s="46" t="s">
        <v>1076</v>
      </c>
      <c r="M3" s="46" t="s">
        <v>1076</v>
      </c>
      <c r="N3" s="46" t="s">
        <v>1076</v>
      </c>
      <c r="O3" s="46" t="s">
        <v>1076</v>
      </c>
      <c r="P3" s="46" t="s">
        <v>1076</v>
      </c>
      <c r="Q3" s="46" t="s">
        <v>1076</v>
      </c>
      <c r="R3" s="46" t="s">
        <v>1076</v>
      </c>
      <c r="S3" s="46" t="s">
        <v>1076</v>
      </c>
      <c r="T3" s="46" t="s">
        <v>1076</v>
      </c>
      <c r="U3" s="46" t="s">
        <v>1076</v>
      </c>
      <c r="V3" s="46" t="s">
        <v>1076</v>
      </c>
      <c r="W3" s="46" t="s">
        <v>1076</v>
      </c>
      <c r="X3" s="46" t="s">
        <v>1076</v>
      </c>
      <c r="Y3" s="46" t="s">
        <v>1076</v>
      </c>
      <c r="Z3" s="46" t="s">
        <v>1076</v>
      </c>
      <c r="AA3" s="46" t="s">
        <v>1076</v>
      </c>
      <c r="AB3" s="46" t="s">
        <v>1076</v>
      </c>
      <c r="AC3" s="46" t="s">
        <v>1076</v>
      </c>
      <c r="AD3" s="46" t="s">
        <v>1076</v>
      </c>
      <c r="AE3" s="46" t="s">
        <v>1076</v>
      </c>
      <c r="AF3" s="46" t="s">
        <v>1076</v>
      </c>
      <c r="AG3" s="46" t="s">
        <v>1076</v>
      </c>
      <c r="AH3" s="46" t="s">
        <v>1076</v>
      </c>
      <c r="AI3" s="46" t="s">
        <v>1076</v>
      </c>
      <c r="AJ3" s="46" t="s">
        <v>1076</v>
      </c>
      <c r="AK3" s="46" t="s">
        <v>1076</v>
      </c>
      <c r="AL3" s="46" t="s">
        <v>1076</v>
      </c>
      <c r="AM3" s="46" t="s">
        <v>1076</v>
      </c>
      <c r="AN3" s="46" t="s">
        <v>1076</v>
      </c>
      <c r="AO3" s="46" t="s">
        <v>1076</v>
      </c>
      <c r="AP3" s="46" t="s">
        <v>1076</v>
      </c>
      <c r="AQ3" s="46" t="s">
        <v>1076</v>
      </c>
      <c r="AR3" s="46" t="s">
        <v>1076</v>
      </c>
      <c r="AS3" s="46" t="s">
        <v>1076</v>
      </c>
      <c r="AT3" s="46" t="s">
        <v>1076</v>
      </c>
      <c r="AU3" s="46" t="s">
        <v>1076</v>
      </c>
      <c r="AV3" s="46" t="s">
        <v>1076</v>
      </c>
      <c r="AW3" s="46" t="s">
        <v>1076</v>
      </c>
      <c r="AX3" s="46" t="s">
        <v>1076</v>
      </c>
      <c r="AY3" s="46" t="s">
        <v>1076</v>
      </c>
      <c r="AZ3" s="46" t="s">
        <v>1076</v>
      </c>
      <c r="BA3" s="46" t="s">
        <v>1076</v>
      </c>
      <c r="BB3" s="46" t="s">
        <v>1076</v>
      </c>
      <c r="BC3" s="46" t="s">
        <v>1076</v>
      </c>
      <c r="BD3" s="46" t="s">
        <v>1076</v>
      </c>
      <c r="BE3" s="46" t="s">
        <v>1076</v>
      </c>
      <c r="BF3" s="46" t="s">
        <v>1076</v>
      </c>
      <c r="BG3" s="46" t="s">
        <v>1076</v>
      </c>
      <c r="BH3" s="46" t="s">
        <v>1076</v>
      </c>
      <c r="BI3" s="46" t="s">
        <v>1076</v>
      </c>
      <c r="BJ3" s="46" t="s">
        <v>1076</v>
      </c>
      <c r="BK3" s="46" t="s">
        <v>1076</v>
      </c>
      <c r="BL3" s="46" t="s">
        <v>1076</v>
      </c>
      <c r="BM3" s="46" t="s">
        <v>1076</v>
      </c>
      <c r="BN3" s="46" t="s">
        <v>1076</v>
      </c>
      <c r="BO3" s="46" t="s">
        <v>1076</v>
      </c>
      <c r="BP3" s="46" t="s">
        <v>1076</v>
      </c>
    </row>
    <row r="4" spans="1:68" ht="11.25">
      <c r="A4" s="43" t="e">
        <f aca="true" ca="1" t="shared" si="0" ref="A4:B23">IF($A$1="---","",IF(OFFSET(A4,0,$A$1)="","",OFFSET(A4,0,$A$1)))</f>
        <v>#REF!</v>
      </c>
      <c r="B4" s="43" t="e">
        <f ca="1" t="shared" si="0"/>
        <v>#REF!</v>
      </c>
      <c r="E4" s="51" t="s">
        <v>298</v>
      </c>
      <c r="F4" s="2" t="s">
        <v>1772</v>
      </c>
      <c r="G4" s="51" t="s">
        <v>303</v>
      </c>
      <c r="H4" s="2" t="s">
        <v>1775</v>
      </c>
      <c r="I4" s="51" t="s">
        <v>308</v>
      </c>
      <c r="J4" s="2" t="s">
        <v>1780</v>
      </c>
      <c r="K4" s="51" t="s">
        <v>311</v>
      </c>
      <c r="L4" s="2" t="s">
        <v>1786</v>
      </c>
      <c r="M4" s="51" t="s">
        <v>315</v>
      </c>
      <c r="N4" s="2" t="s">
        <v>1788</v>
      </c>
      <c r="O4" s="51" t="s">
        <v>319</v>
      </c>
      <c r="P4" s="2" t="s">
        <v>1792</v>
      </c>
      <c r="Q4" s="51" t="s">
        <v>278</v>
      </c>
      <c r="R4" s="2" t="s">
        <v>1800</v>
      </c>
      <c r="S4" s="51" t="s">
        <v>326</v>
      </c>
      <c r="T4" s="2" t="s">
        <v>483</v>
      </c>
      <c r="U4" s="51" t="s">
        <v>327</v>
      </c>
      <c r="V4" s="2" t="s">
        <v>486</v>
      </c>
      <c r="W4" s="51" t="s">
        <v>329</v>
      </c>
      <c r="X4" s="2" t="s">
        <v>487</v>
      </c>
      <c r="Y4" s="51" t="s">
        <v>339</v>
      </c>
      <c r="Z4" s="2" t="s">
        <v>137</v>
      </c>
      <c r="AA4" s="51" t="s">
        <v>345</v>
      </c>
      <c r="AB4" s="2" t="s">
        <v>1540</v>
      </c>
      <c r="AC4" s="51" t="s">
        <v>350</v>
      </c>
      <c r="AD4" s="2" t="s">
        <v>1551</v>
      </c>
      <c r="AE4" s="51" t="s">
        <v>358</v>
      </c>
      <c r="AF4" s="2" t="s">
        <v>1558</v>
      </c>
      <c r="AG4" s="51" t="s">
        <v>366</v>
      </c>
      <c r="AH4" s="2" t="s">
        <v>1561</v>
      </c>
      <c r="AI4" s="50" t="s">
        <v>368</v>
      </c>
      <c r="AJ4" s="43" t="s">
        <v>1572</v>
      </c>
      <c r="AK4" s="50" t="s">
        <v>371</v>
      </c>
      <c r="AL4" s="43" t="s">
        <v>1303</v>
      </c>
      <c r="AM4" s="50" t="s">
        <v>374</v>
      </c>
      <c r="AN4" s="43" t="s">
        <v>1306</v>
      </c>
      <c r="AO4" s="50" t="s">
        <v>378</v>
      </c>
      <c r="AP4" s="43" t="s">
        <v>1310</v>
      </c>
      <c r="AQ4" s="50" t="s">
        <v>381</v>
      </c>
      <c r="AR4" s="43" t="s">
        <v>1316</v>
      </c>
      <c r="AS4" s="50" t="s">
        <v>383</v>
      </c>
      <c r="AT4" s="43" t="s">
        <v>1320</v>
      </c>
      <c r="AU4" s="50" t="s">
        <v>386</v>
      </c>
      <c r="AV4" s="43" t="s">
        <v>1326</v>
      </c>
      <c r="AW4" s="50" t="s">
        <v>389</v>
      </c>
      <c r="AX4" s="43" t="s">
        <v>1312</v>
      </c>
      <c r="AY4" s="50" t="s">
        <v>391</v>
      </c>
      <c r="AZ4" s="43" t="s">
        <v>1315</v>
      </c>
      <c r="BA4" s="50" t="s">
        <v>393</v>
      </c>
      <c r="BB4" s="43" t="s">
        <v>1208</v>
      </c>
      <c r="BC4" s="50" t="s">
        <v>396</v>
      </c>
      <c r="BD4" s="43" t="s">
        <v>1564</v>
      </c>
      <c r="BE4" s="50" t="s">
        <v>401</v>
      </c>
      <c r="BF4" s="43" t="s">
        <v>1551</v>
      </c>
      <c r="BG4" s="50" t="s">
        <v>407</v>
      </c>
      <c r="BH4" s="43" t="s">
        <v>1558</v>
      </c>
      <c r="BI4" s="50" t="s">
        <v>415</v>
      </c>
      <c r="BJ4" s="43" t="s">
        <v>1330</v>
      </c>
      <c r="BK4" s="50" t="s">
        <v>418</v>
      </c>
      <c r="BL4" s="43" t="s">
        <v>1332</v>
      </c>
      <c r="BM4" s="50" t="s">
        <v>422</v>
      </c>
      <c r="BN4" s="43" t="s">
        <v>1337</v>
      </c>
      <c r="BO4" s="50" t="s">
        <v>425</v>
      </c>
      <c r="BP4" s="43" t="s">
        <v>1343</v>
      </c>
    </row>
    <row r="5" spans="1:68" ht="11.25">
      <c r="A5" s="43" t="e">
        <f ca="1" t="shared" si="0"/>
        <v>#REF!</v>
      </c>
      <c r="B5" s="43" t="e">
        <f ca="1" t="shared" si="0"/>
        <v>#REF!</v>
      </c>
      <c r="E5" s="50" t="s">
        <v>299</v>
      </c>
      <c r="F5" s="43" t="s">
        <v>1767</v>
      </c>
      <c r="G5" s="51" t="s">
        <v>304</v>
      </c>
      <c r="H5" s="2" t="s">
        <v>1773</v>
      </c>
      <c r="I5" s="51" t="s">
        <v>309</v>
      </c>
      <c r="J5" s="2" t="s">
        <v>1777</v>
      </c>
      <c r="K5" s="51" t="s">
        <v>312</v>
      </c>
      <c r="L5" s="2" t="s">
        <v>1785</v>
      </c>
      <c r="M5" s="51" t="s">
        <v>316</v>
      </c>
      <c r="N5" s="2" t="s">
        <v>1790</v>
      </c>
      <c r="O5" s="51" t="s">
        <v>320</v>
      </c>
      <c r="P5" s="2" t="s">
        <v>1797</v>
      </c>
      <c r="Q5" s="51" t="s">
        <v>324</v>
      </c>
      <c r="R5" s="2" t="s">
        <v>1799</v>
      </c>
      <c r="S5" s="51" t="s">
        <v>280</v>
      </c>
      <c r="T5" s="2" t="s">
        <v>484</v>
      </c>
      <c r="U5" s="51" t="s">
        <v>328</v>
      </c>
      <c r="V5" s="2" t="s">
        <v>485</v>
      </c>
      <c r="W5" s="51" t="s">
        <v>330</v>
      </c>
      <c r="X5" s="2" t="s">
        <v>1412</v>
      </c>
      <c r="Y5" s="51" t="s">
        <v>340</v>
      </c>
      <c r="Z5" s="2" t="s">
        <v>1536</v>
      </c>
      <c r="AA5" s="51" t="s">
        <v>346</v>
      </c>
      <c r="AB5" s="2" t="s">
        <v>1541</v>
      </c>
      <c r="AC5" s="51" t="s">
        <v>351</v>
      </c>
      <c r="AD5" s="2" t="s">
        <v>1542</v>
      </c>
      <c r="AE5" s="51" t="s">
        <v>359</v>
      </c>
      <c r="AF5" s="2" t="s">
        <v>1553</v>
      </c>
      <c r="AG5" s="51" t="s">
        <v>367</v>
      </c>
      <c r="AH5" s="2" t="s">
        <v>1252</v>
      </c>
      <c r="AI5" s="50" t="s">
        <v>369</v>
      </c>
      <c r="AJ5" s="43" t="s">
        <v>1573</v>
      </c>
      <c r="AK5" s="50" t="s">
        <v>372</v>
      </c>
      <c r="AL5" s="43" t="s">
        <v>1302</v>
      </c>
      <c r="AM5" s="50" t="s">
        <v>375</v>
      </c>
      <c r="AN5" s="43" t="s">
        <v>1308</v>
      </c>
      <c r="AO5" s="50" t="s">
        <v>379</v>
      </c>
      <c r="AP5" s="43" t="s">
        <v>1309</v>
      </c>
      <c r="AQ5" s="50" t="s">
        <v>382</v>
      </c>
      <c r="AR5" s="43" t="s">
        <v>1317</v>
      </c>
      <c r="AS5" s="50" t="s">
        <v>384</v>
      </c>
      <c r="AT5" s="43" t="s">
        <v>1321</v>
      </c>
      <c r="AU5" s="50" t="s">
        <v>288</v>
      </c>
      <c r="AV5" s="43" t="s">
        <v>1325</v>
      </c>
      <c r="AW5" s="50" t="s">
        <v>390</v>
      </c>
      <c r="AX5" s="43" t="s">
        <v>1313</v>
      </c>
      <c r="AY5" s="50" t="s">
        <v>392</v>
      </c>
      <c r="AZ5" s="43" t="s">
        <v>1314</v>
      </c>
      <c r="BA5" s="50" t="s">
        <v>394</v>
      </c>
      <c r="BB5" s="43" t="s">
        <v>1563</v>
      </c>
      <c r="BC5" s="50" t="s">
        <v>397</v>
      </c>
      <c r="BD5" s="43" t="s">
        <v>1566</v>
      </c>
      <c r="BE5" s="50" t="s">
        <v>402</v>
      </c>
      <c r="BF5" s="43" t="s">
        <v>1542</v>
      </c>
      <c r="BG5" s="50" t="s">
        <v>408</v>
      </c>
      <c r="BH5" s="43" t="s">
        <v>1553</v>
      </c>
      <c r="BI5" s="50" t="s">
        <v>416</v>
      </c>
      <c r="BJ5" s="43" t="s">
        <v>1329</v>
      </c>
      <c r="BK5" s="50" t="s">
        <v>419</v>
      </c>
      <c r="BL5" s="43" t="s">
        <v>1335</v>
      </c>
      <c r="BM5" s="50" t="s">
        <v>297</v>
      </c>
      <c r="BN5" s="43" t="s">
        <v>1336</v>
      </c>
      <c r="BO5" s="50" t="s">
        <v>426</v>
      </c>
      <c r="BP5" s="43" t="s">
        <v>1341</v>
      </c>
    </row>
    <row r="6" spans="1:68" ht="11.25">
      <c r="A6" s="43" t="e">
        <f ca="1" t="shared" si="0"/>
        <v>#REF!</v>
      </c>
      <c r="B6" s="43" t="e">
        <f ca="1" t="shared" si="0"/>
        <v>#REF!</v>
      </c>
      <c r="E6" s="51" t="s">
        <v>300</v>
      </c>
      <c r="F6" s="43" t="s">
        <v>1769</v>
      </c>
      <c r="G6" s="51" t="s">
        <v>305</v>
      </c>
      <c r="H6" s="2" t="s">
        <v>1776</v>
      </c>
      <c r="I6" s="51" t="s">
        <v>310</v>
      </c>
      <c r="J6" s="2" t="s">
        <v>1779</v>
      </c>
      <c r="K6" s="51" t="s">
        <v>313</v>
      </c>
      <c r="L6" s="2" t="s">
        <v>1781</v>
      </c>
      <c r="M6" s="51" t="s">
        <v>317</v>
      </c>
      <c r="N6" s="2" t="s">
        <v>1791</v>
      </c>
      <c r="O6" s="51" t="s">
        <v>321</v>
      </c>
      <c r="P6" s="2" t="s">
        <v>1798</v>
      </c>
      <c r="Q6" s="51" t="s">
        <v>325</v>
      </c>
      <c r="R6" s="2" t="s">
        <v>481</v>
      </c>
      <c r="S6" s="51" t="s">
        <v>281</v>
      </c>
      <c r="T6" s="2" t="s">
        <v>482</v>
      </c>
      <c r="U6" s="2"/>
      <c r="V6" s="2"/>
      <c r="W6" s="51" t="s">
        <v>331</v>
      </c>
      <c r="X6" s="2" t="s">
        <v>183</v>
      </c>
      <c r="Y6" s="51" t="s">
        <v>341</v>
      </c>
      <c r="Z6" s="2" t="s">
        <v>1466</v>
      </c>
      <c r="AA6" s="51" t="s">
        <v>347</v>
      </c>
      <c r="AB6" s="2" t="s">
        <v>1539</v>
      </c>
      <c r="AC6" s="51" t="s">
        <v>282</v>
      </c>
      <c r="AD6" s="2" t="s">
        <v>1546</v>
      </c>
      <c r="AE6" s="51" t="s">
        <v>360</v>
      </c>
      <c r="AF6" s="2" t="s">
        <v>1560</v>
      </c>
      <c r="AG6" s="2"/>
      <c r="AH6" s="2"/>
      <c r="AI6" s="50" t="s">
        <v>285</v>
      </c>
      <c r="AJ6" s="43" t="s">
        <v>1692</v>
      </c>
      <c r="AK6" s="50" t="s">
        <v>373</v>
      </c>
      <c r="AL6" s="43" t="s">
        <v>1304</v>
      </c>
      <c r="AM6" s="50" t="s">
        <v>376</v>
      </c>
      <c r="AN6" s="43" t="s">
        <v>1307</v>
      </c>
      <c r="AO6" s="50" t="s">
        <v>380</v>
      </c>
      <c r="AP6" s="43" t="s">
        <v>1311</v>
      </c>
      <c r="AS6" s="50" t="s">
        <v>385</v>
      </c>
      <c r="AT6" s="43" t="s">
        <v>1319</v>
      </c>
      <c r="AU6" s="50" t="s">
        <v>289</v>
      </c>
      <c r="AV6" s="43" t="s">
        <v>1323</v>
      </c>
      <c r="BA6" s="50" t="s">
        <v>395</v>
      </c>
      <c r="BB6" s="43" t="s">
        <v>1562</v>
      </c>
      <c r="BC6" s="50" t="s">
        <v>398</v>
      </c>
      <c r="BD6" s="43" t="s">
        <v>1567</v>
      </c>
      <c r="BE6" s="50" t="s">
        <v>403</v>
      </c>
      <c r="BF6" s="43" t="s">
        <v>1546</v>
      </c>
      <c r="BG6" s="50" t="s">
        <v>409</v>
      </c>
      <c r="BH6" s="43" t="s">
        <v>1560</v>
      </c>
      <c r="BI6" s="50" t="s">
        <v>417</v>
      </c>
      <c r="BJ6" s="43" t="s">
        <v>1331</v>
      </c>
      <c r="BK6" s="50" t="s">
        <v>420</v>
      </c>
      <c r="BL6" s="43" t="s">
        <v>1333</v>
      </c>
      <c r="BM6" s="50" t="s">
        <v>423</v>
      </c>
      <c r="BN6" s="43" t="s">
        <v>1338</v>
      </c>
      <c r="BO6" s="50" t="s">
        <v>435</v>
      </c>
      <c r="BP6" s="43" t="s">
        <v>1342</v>
      </c>
    </row>
    <row r="7" spans="1:68" ht="11.25">
      <c r="A7" s="43" t="e">
        <f ca="1" t="shared" si="0"/>
        <v>#REF!</v>
      </c>
      <c r="B7" s="43" t="e">
        <f ca="1" t="shared" si="0"/>
        <v>#REF!</v>
      </c>
      <c r="E7" s="50" t="s">
        <v>301</v>
      </c>
      <c r="F7" s="43" t="s">
        <v>1768</v>
      </c>
      <c r="G7" s="51" t="s">
        <v>306</v>
      </c>
      <c r="H7" s="2" t="s">
        <v>1129</v>
      </c>
      <c r="I7" s="51" t="s">
        <v>272</v>
      </c>
      <c r="J7" s="2" t="s">
        <v>1778</v>
      </c>
      <c r="K7" s="51" t="s">
        <v>314</v>
      </c>
      <c r="L7" s="2" t="s">
        <v>1783</v>
      </c>
      <c r="M7" s="51" t="s">
        <v>318</v>
      </c>
      <c r="N7" s="2" t="s">
        <v>1787</v>
      </c>
      <c r="O7" s="51" t="s">
        <v>276</v>
      </c>
      <c r="P7" s="2" t="s">
        <v>1796</v>
      </c>
      <c r="Q7" s="51" t="s">
        <v>279</v>
      </c>
      <c r="R7" s="2" t="s">
        <v>480</v>
      </c>
      <c r="S7" s="2"/>
      <c r="T7" s="2"/>
      <c r="U7" s="2"/>
      <c r="V7" s="2"/>
      <c r="W7" s="51" t="s">
        <v>332</v>
      </c>
      <c r="X7" s="2" t="s">
        <v>184</v>
      </c>
      <c r="Y7" s="51" t="s">
        <v>342</v>
      </c>
      <c r="Z7" s="2" t="s">
        <v>1399</v>
      </c>
      <c r="AA7" s="51" t="s">
        <v>348</v>
      </c>
      <c r="AB7" s="2" t="s">
        <v>1537</v>
      </c>
      <c r="AC7" s="51" t="s">
        <v>283</v>
      </c>
      <c r="AD7" s="2" t="s">
        <v>1552</v>
      </c>
      <c r="AE7" s="51" t="s">
        <v>361</v>
      </c>
      <c r="AF7" s="2" t="s">
        <v>1554</v>
      </c>
      <c r="AG7" s="2"/>
      <c r="AH7" s="2"/>
      <c r="AI7" s="50" t="s">
        <v>370</v>
      </c>
      <c r="AJ7" s="43" t="s">
        <v>1571</v>
      </c>
      <c r="AK7" s="50" t="s">
        <v>286</v>
      </c>
      <c r="AL7" s="43" t="s">
        <v>1573</v>
      </c>
      <c r="AM7" s="50" t="s">
        <v>377</v>
      </c>
      <c r="AN7" s="43" t="s">
        <v>1305</v>
      </c>
      <c r="AS7" s="50" t="s">
        <v>287</v>
      </c>
      <c r="AT7" s="43" t="s">
        <v>1318</v>
      </c>
      <c r="AU7" s="50" t="s">
        <v>290</v>
      </c>
      <c r="AV7" s="43" t="s">
        <v>1324</v>
      </c>
      <c r="BC7" s="50" t="s">
        <v>399</v>
      </c>
      <c r="BD7" s="43" t="s">
        <v>1565</v>
      </c>
      <c r="BE7" s="50" t="s">
        <v>404</v>
      </c>
      <c r="BF7" s="43" t="s">
        <v>1552</v>
      </c>
      <c r="BG7" s="50" t="s">
        <v>410</v>
      </c>
      <c r="BH7" s="43" t="s">
        <v>1554</v>
      </c>
      <c r="BK7" s="50" t="s">
        <v>421</v>
      </c>
      <c r="BL7" s="43" t="s">
        <v>1334</v>
      </c>
      <c r="BM7" s="50" t="s">
        <v>424</v>
      </c>
      <c r="BN7" s="43" t="s">
        <v>1339</v>
      </c>
      <c r="BO7" s="50" t="s">
        <v>436</v>
      </c>
      <c r="BP7" s="43" t="s">
        <v>1340</v>
      </c>
    </row>
    <row r="8" spans="1:60" ht="11.25">
      <c r="A8" s="43" t="e">
        <f ca="1" t="shared" si="0"/>
        <v>#REF!</v>
      </c>
      <c r="B8" s="43" t="e">
        <f ca="1" t="shared" si="0"/>
        <v>#REF!</v>
      </c>
      <c r="E8" s="51" t="s">
        <v>302</v>
      </c>
      <c r="F8" s="43" t="s">
        <v>1771</v>
      </c>
      <c r="G8" s="51" t="s">
        <v>1058</v>
      </c>
      <c r="H8" s="2" t="s">
        <v>1774</v>
      </c>
      <c r="I8" s="2"/>
      <c r="J8" s="2"/>
      <c r="K8" s="51" t="s">
        <v>273</v>
      </c>
      <c r="L8" s="2" t="s">
        <v>1782</v>
      </c>
      <c r="M8" s="51" t="s">
        <v>275</v>
      </c>
      <c r="N8" s="2" t="s">
        <v>1789</v>
      </c>
      <c r="O8" s="51" t="s">
        <v>322</v>
      </c>
      <c r="P8" s="2" t="s">
        <v>1793</v>
      </c>
      <c r="Q8" s="2"/>
      <c r="R8" s="2"/>
      <c r="S8" s="2"/>
      <c r="T8" s="2"/>
      <c r="U8" s="2"/>
      <c r="V8" s="2"/>
      <c r="W8" s="51" t="s">
        <v>333</v>
      </c>
      <c r="X8" s="2" t="s">
        <v>488</v>
      </c>
      <c r="Y8" s="51" t="s">
        <v>343</v>
      </c>
      <c r="Z8" s="2" t="s">
        <v>1535</v>
      </c>
      <c r="AA8" s="51" t="s">
        <v>349</v>
      </c>
      <c r="AB8" s="2" t="s">
        <v>1538</v>
      </c>
      <c r="AC8" s="51" t="s">
        <v>352</v>
      </c>
      <c r="AD8" s="2" t="s">
        <v>1550</v>
      </c>
      <c r="AE8" s="51" t="s">
        <v>362</v>
      </c>
      <c r="AF8" s="2" t="s">
        <v>1556</v>
      </c>
      <c r="AG8" s="2"/>
      <c r="AH8" s="2"/>
      <c r="AK8" s="52"/>
      <c r="AL8" s="52"/>
      <c r="AU8" s="50" t="s">
        <v>387</v>
      </c>
      <c r="AV8" s="43" t="s">
        <v>1322</v>
      </c>
      <c r="BC8" s="50" t="s">
        <v>400</v>
      </c>
      <c r="BD8" s="43" t="s">
        <v>1568</v>
      </c>
      <c r="BE8" s="50" t="s">
        <v>292</v>
      </c>
      <c r="BF8" s="43" t="s">
        <v>1550</v>
      </c>
      <c r="BG8" s="50" t="s">
        <v>411</v>
      </c>
      <c r="BH8" s="43" t="s">
        <v>1556</v>
      </c>
    </row>
    <row r="9" spans="1:60" ht="11.25">
      <c r="A9" s="43" t="e">
        <f ca="1" t="shared" si="0"/>
        <v>#REF!</v>
      </c>
      <c r="B9" s="43" t="e">
        <f ca="1" t="shared" si="0"/>
        <v>#REF!</v>
      </c>
      <c r="E9" s="50" t="s">
        <v>1057</v>
      </c>
      <c r="F9" s="43" t="s">
        <v>1770</v>
      </c>
      <c r="G9" s="51" t="s">
        <v>307</v>
      </c>
      <c r="H9" s="2" t="s">
        <v>1130</v>
      </c>
      <c r="I9" s="2"/>
      <c r="J9" s="2"/>
      <c r="K9" s="51" t="s">
        <v>274</v>
      </c>
      <c r="L9" s="2" t="s">
        <v>1784</v>
      </c>
      <c r="M9" s="2"/>
      <c r="N9" s="2"/>
      <c r="O9" s="51" t="s">
        <v>323</v>
      </c>
      <c r="P9" s="2" t="s">
        <v>1794</v>
      </c>
      <c r="Q9" s="2"/>
      <c r="R9" s="2"/>
      <c r="S9" s="2"/>
      <c r="T9" s="2"/>
      <c r="U9" s="2"/>
      <c r="V9" s="2"/>
      <c r="W9" s="51" t="s">
        <v>334</v>
      </c>
      <c r="X9" s="2" t="s">
        <v>185</v>
      </c>
      <c r="Y9" s="51" t="s">
        <v>344</v>
      </c>
      <c r="Z9" s="2" t="s">
        <v>1398</v>
      </c>
      <c r="AA9" s="2"/>
      <c r="AB9" s="2"/>
      <c r="AC9" s="51" t="s">
        <v>353</v>
      </c>
      <c r="AD9" s="2" t="s">
        <v>1544</v>
      </c>
      <c r="AE9" s="51" t="s">
        <v>363</v>
      </c>
      <c r="AF9" s="2" t="s">
        <v>1559</v>
      </c>
      <c r="AG9" s="2"/>
      <c r="AH9" s="2"/>
      <c r="AU9" s="50" t="s">
        <v>388</v>
      </c>
      <c r="AV9" s="43" t="s">
        <v>1327</v>
      </c>
      <c r="BE9" s="50" t="s">
        <v>405</v>
      </c>
      <c r="BF9" s="43" t="s">
        <v>1569</v>
      </c>
      <c r="BG9" s="50" t="s">
        <v>412</v>
      </c>
      <c r="BH9" s="43" t="s">
        <v>1559</v>
      </c>
    </row>
    <row r="10" spans="1:60" ht="11.25">
      <c r="A10" s="43" t="e">
        <f ca="1" t="shared" si="0"/>
        <v>#REF!</v>
      </c>
      <c r="B10" s="43" t="e">
        <f ca="1" t="shared" si="0"/>
        <v>#REF!</v>
      </c>
      <c r="G10" s="51" t="s">
        <v>271</v>
      </c>
      <c r="H10" s="45" t="s">
        <v>1131</v>
      </c>
      <c r="I10" s="2"/>
      <c r="J10" s="2"/>
      <c r="K10" s="2"/>
      <c r="L10" s="2"/>
      <c r="M10" s="2"/>
      <c r="N10" s="2"/>
      <c r="O10" s="51" t="s">
        <v>277</v>
      </c>
      <c r="P10" s="2" t="s">
        <v>1795</v>
      </c>
      <c r="Q10" s="2"/>
      <c r="R10" s="2"/>
      <c r="S10" s="2"/>
      <c r="T10" s="2"/>
      <c r="U10" s="2"/>
      <c r="V10" s="2"/>
      <c r="W10" s="51" t="s">
        <v>335</v>
      </c>
      <c r="X10" s="2" t="s">
        <v>1414</v>
      </c>
      <c r="Y10" s="2"/>
      <c r="Z10" s="2"/>
      <c r="AA10" s="2"/>
      <c r="AB10" s="2"/>
      <c r="AC10" s="51" t="s">
        <v>284</v>
      </c>
      <c r="AD10" s="2" t="s">
        <v>1543</v>
      </c>
      <c r="AE10" s="51" t="s">
        <v>364</v>
      </c>
      <c r="AF10" s="2" t="s">
        <v>1557</v>
      </c>
      <c r="AG10" s="2"/>
      <c r="AH10" s="2"/>
      <c r="AU10" s="50" t="s">
        <v>291</v>
      </c>
      <c r="AV10" s="43" t="s">
        <v>1328</v>
      </c>
      <c r="BE10" s="50" t="s">
        <v>293</v>
      </c>
      <c r="BF10" s="43" t="s">
        <v>1543</v>
      </c>
      <c r="BG10" s="50" t="s">
        <v>413</v>
      </c>
      <c r="BH10" s="43" t="s">
        <v>1570</v>
      </c>
    </row>
    <row r="11" spans="1:60" ht="11.25">
      <c r="A11" s="43" t="e">
        <f ca="1" t="shared" si="0"/>
        <v>#REF!</v>
      </c>
      <c r="B11" s="43" t="e">
        <f ca="1" t="shared" si="0"/>
        <v>#REF!</v>
      </c>
      <c r="I11" s="2"/>
      <c r="J11" s="2"/>
      <c r="K11" s="2"/>
      <c r="L11" s="2"/>
      <c r="M11" s="2"/>
      <c r="N11" s="2"/>
      <c r="O11" s="2"/>
      <c r="P11" s="2"/>
      <c r="Q11" s="2"/>
      <c r="R11" s="2"/>
      <c r="S11" s="2"/>
      <c r="T11" s="2"/>
      <c r="W11" s="51" t="s">
        <v>336</v>
      </c>
      <c r="X11" s="2" t="s">
        <v>1411</v>
      </c>
      <c r="Y11" s="2"/>
      <c r="Z11" s="2"/>
      <c r="AA11" s="2"/>
      <c r="AB11" s="2"/>
      <c r="AC11" s="51" t="s">
        <v>354</v>
      </c>
      <c r="AD11" s="2" t="s">
        <v>1549</v>
      </c>
      <c r="AE11" s="51" t="s">
        <v>365</v>
      </c>
      <c r="AF11" s="2" t="s">
        <v>1555</v>
      </c>
      <c r="AG11" s="2"/>
      <c r="AH11" s="2"/>
      <c r="BE11" s="50" t="s">
        <v>294</v>
      </c>
      <c r="BF11" s="43" t="s">
        <v>1549</v>
      </c>
      <c r="BG11" s="50" t="s">
        <v>414</v>
      </c>
      <c r="BH11" s="43" t="s">
        <v>1555</v>
      </c>
    </row>
    <row r="12" spans="1:58" ht="11.25">
      <c r="A12" s="43" t="e">
        <f ca="1" t="shared" si="0"/>
        <v>#REF!</v>
      </c>
      <c r="B12" s="43" t="e">
        <f ca="1" t="shared" si="0"/>
        <v>#REF!</v>
      </c>
      <c r="I12" s="2"/>
      <c r="J12" s="2"/>
      <c r="K12" s="2"/>
      <c r="L12" s="2"/>
      <c r="M12" s="2"/>
      <c r="N12" s="2"/>
      <c r="O12" s="2"/>
      <c r="P12" s="2"/>
      <c r="Q12" s="2"/>
      <c r="R12" s="2"/>
      <c r="S12" s="2"/>
      <c r="T12" s="2"/>
      <c r="W12" s="51" t="s">
        <v>337</v>
      </c>
      <c r="X12" s="2" t="s">
        <v>1413</v>
      </c>
      <c r="Y12" s="2"/>
      <c r="Z12" s="2"/>
      <c r="AA12" s="2"/>
      <c r="AB12" s="2"/>
      <c r="AC12" s="51" t="s">
        <v>355</v>
      </c>
      <c r="AD12" s="2" t="s">
        <v>1548</v>
      </c>
      <c r="AE12" s="2"/>
      <c r="AF12" s="2"/>
      <c r="AG12" s="2"/>
      <c r="AH12" s="2"/>
      <c r="BE12" s="50" t="s">
        <v>406</v>
      </c>
      <c r="BF12" s="43" t="s">
        <v>1548</v>
      </c>
    </row>
    <row r="13" spans="1:58" ht="11.25">
      <c r="A13" s="43" t="e">
        <f ca="1" t="shared" si="0"/>
        <v>#REF!</v>
      </c>
      <c r="B13" s="43" t="e">
        <f ca="1" t="shared" si="0"/>
        <v>#REF!</v>
      </c>
      <c r="I13" s="2"/>
      <c r="J13" s="2"/>
      <c r="K13" s="2"/>
      <c r="L13" s="2"/>
      <c r="M13" s="2"/>
      <c r="N13" s="2"/>
      <c r="O13" s="2"/>
      <c r="P13" s="2"/>
      <c r="Q13" s="2"/>
      <c r="R13" s="2"/>
      <c r="S13" s="2"/>
      <c r="T13" s="2"/>
      <c r="W13" s="51" t="s">
        <v>338</v>
      </c>
      <c r="X13" s="2" t="s">
        <v>186</v>
      </c>
      <c r="Y13" s="2"/>
      <c r="Z13" s="2"/>
      <c r="AA13" s="2"/>
      <c r="AB13" s="2"/>
      <c r="AC13" s="51" t="s">
        <v>356</v>
      </c>
      <c r="AD13" s="2" t="s">
        <v>1547</v>
      </c>
      <c r="AE13" s="2"/>
      <c r="AF13" s="2"/>
      <c r="AG13" s="2"/>
      <c r="AH13" s="2"/>
      <c r="BE13" s="50" t="s">
        <v>295</v>
      </c>
      <c r="BF13" s="43" t="s">
        <v>1547</v>
      </c>
    </row>
    <row r="14" spans="1:58" ht="11.25">
      <c r="A14" s="43" t="e">
        <f ca="1" t="shared" si="0"/>
        <v>#REF!</v>
      </c>
      <c r="B14" s="43" t="e">
        <f ca="1" t="shared" si="0"/>
        <v>#REF!</v>
      </c>
      <c r="I14" s="2"/>
      <c r="J14" s="2"/>
      <c r="M14" s="2"/>
      <c r="N14" s="2"/>
      <c r="O14" s="2"/>
      <c r="P14" s="2"/>
      <c r="Q14" s="2"/>
      <c r="R14" s="2"/>
      <c r="S14" s="2"/>
      <c r="T14" s="2"/>
      <c r="W14" s="2"/>
      <c r="X14" s="2"/>
      <c r="Y14" s="2"/>
      <c r="Z14" s="2"/>
      <c r="AA14" s="2"/>
      <c r="AB14" s="2"/>
      <c r="AC14" s="51" t="s">
        <v>357</v>
      </c>
      <c r="AD14" s="2" t="s">
        <v>1545</v>
      </c>
      <c r="AE14" s="2"/>
      <c r="AF14" s="2"/>
      <c r="AG14" s="2"/>
      <c r="AH14" s="2"/>
      <c r="BE14" s="50" t="s">
        <v>296</v>
      </c>
      <c r="BF14" s="43" t="s">
        <v>1545</v>
      </c>
    </row>
    <row r="15" spans="1:34" ht="11.25">
      <c r="A15" s="43" t="e">
        <f ca="1" t="shared" si="0"/>
        <v>#REF!</v>
      </c>
      <c r="B15" s="43" t="e">
        <f ca="1" t="shared" si="0"/>
        <v>#REF!</v>
      </c>
      <c r="I15" s="2"/>
      <c r="J15" s="2"/>
      <c r="M15" s="2"/>
      <c r="N15" s="2"/>
      <c r="O15" s="2"/>
      <c r="P15" s="2"/>
      <c r="S15" s="2"/>
      <c r="T15" s="2"/>
      <c r="W15" s="2"/>
      <c r="X15" s="2"/>
      <c r="Y15" s="2"/>
      <c r="Z15" s="2"/>
      <c r="AA15" s="2"/>
      <c r="AB15" s="2"/>
      <c r="AC15" s="2"/>
      <c r="AD15" s="2"/>
      <c r="AE15" s="2"/>
      <c r="AF15" s="2"/>
      <c r="AG15" s="2"/>
      <c r="AH15" s="2"/>
    </row>
    <row r="16" spans="1:34" ht="11.25">
      <c r="A16" s="43" t="e">
        <f ca="1" t="shared" si="0"/>
        <v>#REF!</v>
      </c>
      <c r="B16" s="43" t="e">
        <f ca="1" t="shared" si="0"/>
        <v>#REF!</v>
      </c>
      <c r="I16" s="2"/>
      <c r="J16" s="2"/>
      <c r="M16" s="2"/>
      <c r="N16" s="2"/>
      <c r="O16" s="2"/>
      <c r="P16" s="2"/>
      <c r="S16" s="2"/>
      <c r="T16" s="2"/>
      <c r="W16" s="2"/>
      <c r="X16" s="2"/>
      <c r="Y16" s="2"/>
      <c r="Z16" s="2"/>
      <c r="AA16" s="2"/>
      <c r="AB16" s="2"/>
      <c r="AC16" s="2"/>
      <c r="AD16" s="2"/>
      <c r="AE16" s="2"/>
      <c r="AF16" s="2"/>
      <c r="AG16" s="2"/>
      <c r="AH16" s="2"/>
    </row>
    <row r="17" spans="1:34" ht="12.75">
      <c r="A17" s="43" t="e">
        <f ca="1" t="shared" si="0"/>
        <v>#REF!</v>
      </c>
      <c r="B17" s="43" t="e">
        <f ca="1" t="shared" si="0"/>
        <v>#REF!</v>
      </c>
      <c r="E17"/>
      <c r="F17"/>
      <c r="I17" s="2"/>
      <c r="J17" s="2"/>
      <c r="M17" s="2"/>
      <c r="N17" s="2"/>
      <c r="O17" s="2"/>
      <c r="P17" s="2"/>
      <c r="S17" s="2"/>
      <c r="T17" s="2"/>
      <c r="W17" s="2"/>
      <c r="X17" s="2"/>
      <c r="Y17" s="2"/>
      <c r="Z17" s="2"/>
      <c r="AA17" s="2"/>
      <c r="AB17" s="2"/>
      <c r="AC17" s="2"/>
      <c r="AD17" s="2"/>
      <c r="AE17"/>
      <c r="AF17"/>
      <c r="AG17" s="2"/>
      <c r="AH17" s="2"/>
    </row>
    <row r="18" spans="1:34" ht="12.75">
      <c r="A18" s="43" t="e">
        <f ca="1" t="shared" si="0"/>
        <v>#REF!</v>
      </c>
      <c r="B18" s="43" t="e">
        <f ca="1" t="shared" si="0"/>
        <v>#REF!</v>
      </c>
      <c r="E18"/>
      <c r="F18"/>
      <c r="J18" s="2"/>
      <c r="M18" s="2"/>
      <c r="N18" s="2"/>
      <c r="O18" s="2"/>
      <c r="P18" s="2"/>
      <c r="S18" s="2"/>
      <c r="T18" s="2"/>
      <c r="W18" s="2"/>
      <c r="X18" s="2"/>
      <c r="Y18" s="2"/>
      <c r="Z18" s="2"/>
      <c r="AA18" s="2"/>
      <c r="AB18" s="2"/>
      <c r="AC18" s="2"/>
      <c r="AD18" s="2"/>
      <c r="AE18"/>
      <c r="AF18"/>
      <c r="AG18" s="2"/>
      <c r="AH18" s="2"/>
    </row>
    <row r="19" spans="1:58" ht="12.75">
      <c r="A19" s="43" t="e">
        <f ca="1" t="shared" si="0"/>
        <v>#REF!</v>
      </c>
      <c r="B19" s="43" t="e">
        <f ca="1" t="shared" si="0"/>
        <v>#REF!</v>
      </c>
      <c r="E19"/>
      <c r="F19"/>
      <c r="J19" s="2"/>
      <c r="M19" s="2"/>
      <c r="N19" s="2"/>
      <c r="O19" s="2"/>
      <c r="P19" s="2"/>
      <c r="W19" s="2"/>
      <c r="X19" s="2"/>
      <c r="Y19" s="2"/>
      <c r="Z19" s="2"/>
      <c r="AA19" s="2"/>
      <c r="AB19" s="2"/>
      <c r="AC19" s="2"/>
      <c r="AD19" s="2"/>
      <c r="AE19"/>
      <c r="AF19"/>
      <c r="AG19" s="2"/>
      <c r="AH19" s="2"/>
      <c r="BE19"/>
      <c r="BF19"/>
    </row>
    <row r="20" spans="1:58" ht="12.75">
      <c r="A20" s="43" t="e">
        <f ca="1" t="shared" si="0"/>
        <v>#REF!</v>
      </c>
      <c r="B20" s="43" t="e">
        <f ca="1" t="shared" si="0"/>
        <v>#REF!</v>
      </c>
      <c r="E20"/>
      <c r="F20"/>
      <c r="J20" s="2"/>
      <c r="M20" s="2"/>
      <c r="N20" s="2"/>
      <c r="O20" s="2"/>
      <c r="P20" s="2"/>
      <c r="W20" s="2"/>
      <c r="X20" s="2"/>
      <c r="Y20" s="2"/>
      <c r="Z20" s="2"/>
      <c r="AA20" s="2"/>
      <c r="AB20" s="2"/>
      <c r="AE20"/>
      <c r="AF20"/>
      <c r="AG20" s="2"/>
      <c r="AH20" s="2"/>
      <c r="BE20"/>
      <c r="BF20"/>
    </row>
    <row r="21" spans="1:58" ht="12.75">
      <c r="A21" s="43" t="e">
        <f ca="1" t="shared" si="0"/>
        <v>#REF!</v>
      </c>
      <c r="B21" s="43" t="e">
        <f ca="1" t="shared" si="0"/>
        <v>#REF!</v>
      </c>
      <c r="E21"/>
      <c r="F21"/>
      <c r="J21" s="2"/>
      <c r="M21" s="2"/>
      <c r="N21" s="2"/>
      <c r="O21" s="2"/>
      <c r="P21" s="2"/>
      <c r="W21" s="2"/>
      <c r="X21" s="2"/>
      <c r="Y21" s="2"/>
      <c r="Z21" s="2"/>
      <c r="AA21" s="2"/>
      <c r="AB21" s="2"/>
      <c r="AE21"/>
      <c r="AF21"/>
      <c r="AG21" s="2"/>
      <c r="AH21" s="2"/>
      <c r="BE21"/>
      <c r="BF21"/>
    </row>
    <row r="22" spans="1:58" ht="12.75">
      <c r="A22" s="43" t="e">
        <f ca="1" t="shared" si="0"/>
        <v>#REF!</v>
      </c>
      <c r="B22" s="43" t="e">
        <f ca="1" t="shared" si="0"/>
        <v>#REF!</v>
      </c>
      <c r="E22"/>
      <c r="F22"/>
      <c r="M22" s="2"/>
      <c r="N22" s="2"/>
      <c r="O22" s="2"/>
      <c r="P22" s="2"/>
      <c r="W22" s="2"/>
      <c r="X22" s="2"/>
      <c r="Y22" s="2"/>
      <c r="Z22" s="2"/>
      <c r="AA22" s="2"/>
      <c r="AB22" s="2"/>
      <c r="AE22"/>
      <c r="AF22"/>
      <c r="AG22" s="2"/>
      <c r="AH22" s="2"/>
      <c r="BE22"/>
      <c r="BF22"/>
    </row>
    <row r="23" spans="1:58" ht="12.75">
      <c r="A23" s="43" t="e">
        <f ca="1" t="shared" si="0"/>
        <v>#REF!</v>
      </c>
      <c r="B23" s="43" t="e">
        <f ca="1" t="shared" si="0"/>
        <v>#REF!</v>
      </c>
      <c r="E23"/>
      <c r="F23"/>
      <c r="M23" s="2"/>
      <c r="N23" s="2"/>
      <c r="O23" s="2"/>
      <c r="P23" s="2"/>
      <c r="W23" s="2"/>
      <c r="X23" s="2"/>
      <c r="Y23" s="2"/>
      <c r="Z23" s="2"/>
      <c r="AA23" s="2"/>
      <c r="AB23" s="2"/>
      <c r="AE23"/>
      <c r="AF23"/>
      <c r="AG23" s="2"/>
      <c r="AH23" s="2"/>
      <c r="BE23"/>
      <c r="BF23"/>
    </row>
    <row r="24" spans="1:58" ht="12.75">
      <c r="A24" s="43" t="e">
        <f aca="true" ca="1" t="shared" si="1" ref="A24:B43">IF($A$1="---","",IF(OFFSET(A24,0,$A$1)="","",OFFSET(A24,0,$A$1)))</f>
        <v>#REF!</v>
      </c>
      <c r="B24" s="43" t="e">
        <f ca="1" t="shared" si="1"/>
        <v>#REF!</v>
      </c>
      <c r="E24"/>
      <c r="F24"/>
      <c r="M24" s="2"/>
      <c r="N24" s="2"/>
      <c r="O24" s="2"/>
      <c r="P24" s="2"/>
      <c r="W24" s="2"/>
      <c r="X24" s="2"/>
      <c r="Y24" s="2"/>
      <c r="Z24" s="2"/>
      <c r="AA24" s="2"/>
      <c r="AB24" s="2"/>
      <c r="AE24"/>
      <c r="AF24"/>
      <c r="AG24" s="2"/>
      <c r="AH24" s="2"/>
      <c r="BE24"/>
      <c r="BF24"/>
    </row>
    <row r="25" spans="1:58" ht="12.75">
      <c r="A25" s="43" t="e">
        <f ca="1" t="shared" si="1"/>
        <v>#REF!</v>
      </c>
      <c r="B25" s="43" t="e">
        <f ca="1" t="shared" si="1"/>
        <v>#REF!</v>
      </c>
      <c r="E25"/>
      <c r="F25"/>
      <c r="M25" s="2"/>
      <c r="N25" s="2"/>
      <c r="O25" s="2"/>
      <c r="P25" s="2"/>
      <c r="W25" s="2"/>
      <c r="X25" s="2"/>
      <c r="Y25" s="2"/>
      <c r="Z25" s="2"/>
      <c r="AA25" s="2"/>
      <c r="AB25" s="2"/>
      <c r="AE25"/>
      <c r="AF25"/>
      <c r="AG25" s="2"/>
      <c r="AH25" s="2"/>
      <c r="BE25"/>
      <c r="BF25"/>
    </row>
    <row r="26" spans="1:58" ht="12.75">
      <c r="A26" s="43" t="e">
        <f ca="1" t="shared" si="1"/>
        <v>#REF!</v>
      </c>
      <c r="B26" s="43" t="e">
        <f ca="1" t="shared" si="1"/>
        <v>#REF!</v>
      </c>
      <c r="E26"/>
      <c r="F26"/>
      <c r="M26" s="2"/>
      <c r="N26" s="2"/>
      <c r="O26" s="2"/>
      <c r="P26" s="2"/>
      <c r="W26" s="2"/>
      <c r="X26" s="2"/>
      <c r="Y26" s="2"/>
      <c r="Z26" s="2"/>
      <c r="AA26" s="2"/>
      <c r="AB26" s="2"/>
      <c r="AE26"/>
      <c r="AF26"/>
      <c r="AG26" s="2"/>
      <c r="AH26" s="2"/>
      <c r="BE26"/>
      <c r="BF26"/>
    </row>
    <row r="27" spans="1:58" ht="12.75">
      <c r="A27" s="43" t="e">
        <f ca="1" t="shared" si="1"/>
        <v>#REF!</v>
      </c>
      <c r="B27" s="43" t="e">
        <f ca="1" t="shared" si="1"/>
        <v>#REF!</v>
      </c>
      <c r="E27"/>
      <c r="F27"/>
      <c r="M27" s="2"/>
      <c r="N27" s="2"/>
      <c r="O27" s="2"/>
      <c r="P27" s="2"/>
      <c r="W27" s="2"/>
      <c r="X27" s="2"/>
      <c r="Y27" s="2"/>
      <c r="Z27" s="2"/>
      <c r="AA27" s="2"/>
      <c r="AB27" s="2"/>
      <c r="AE27"/>
      <c r="AF27"/>
      <c r="AG27" s="2"/>
      <c r="AH27" s="2"/>
      <c r="BE27"/>
      <c r="BF27"/>
    </row>
    <row r="28" spans="1:58" ht="12.75">
      <c r="A28" s="43" t="e">
        <f ca="1" t="shared" si="1"/>
        <v>#REF!</v>
      </c>
      <c r="B28" s="43" t="e">
        <f ca="1" t="shared" si="1"/>
        <v>#REF!</v>
      </c>
      <c r="E28"/>
      <c r="F28"/>
      <c r="M28" s="2"/>
      <c r="N28" s="2"/>
      <c r="O28" s="2"/>
      <c r="P28" s="2"/>
      <c r="W28" s="2"/>
      <c r="X28" s="2"/>
      <c r="Y28" s="2"/>
      <c r="Z28" s="2"/>
      <c r="AA28" s="2"/>
      <c r="AB28" s="2"/>
      <c r="AE28"/>
      <c r="AF28"/>
      <c r="AG28" s="2"/>
      <c r="AH28" s="2"/>
      <c r="BE28"/>
      <c r="BF28"/>
    </row>
    <row r="29" spans="1:58" ht="12.75">
      <c r="A29" s="43" t="e">
        <f ca="1" t="shared" si="1"/>
        <v>#REF!</v>
      </c>
      <c r="B29" s="43" t="e">
        <f ca="1" t="shared" si="1"/>
        <v>#REF!</v>
      </c>
      <c r="E29"/>
      <c r="F29"/>
      <c r="M29" s="2"/>
      <c r="N29" s="2"/>
      <c r="O29" s="2"/>
      <c r="P29" s="2"/>
      <c r="W29" s="2"/>
      <c r="X29" s="2"/>
      <c r="Y29" s="2"/>
      <c r="Z29" s="2"/>
      <c r="AA29" s="2"/>
      <c r="AB29" s="2"/>
      <c r="AE29"/>
      <c r="AF29"/>
      <c r="AG29" s="2"/>
      <c r="AH29" s="2"/>
      <c r="BE29"/>
      <c r="BF29"/>
    </row>
    <row r="30" spans="1:58" ht="12.75">
      <c r="A30" s="43" t="e">
        <f ca="1" t="shared" si="1"/>
        <v>#REF!</v>
      </c>
      <c r="B30" s="43" t="e">
        <f ca="1" t="shared" si="1"/>
        <v>#REF!</v>
      </c>
      <c r="E30"/>
      <c r="F30"/>
      <c r="M30" s="2"/>
      <c r="N30" s="2"/>
      <c r="O30" s="2"/>
      <c r="P30" s="2"/>
      <c r="W30" s="2"/>
      <c r="X30" s="2"/>
      <c r="Y30" s="2"/>
      <c r="Z30" s="2"/>
      <c r="AA30" s="2"/>
      <c r="AB30" s="2"/>
      <c r="AE30"/>
      <c r="AF30"/>
      <c r="AG30" s="2"/>
      <c r="AH30" s="2"/>
      <c r="BE30"/>
      <c r="BF30"/>
    </row>
    <row r="31" spans="1:58" ht="12.75">
      <c r="A31" s="43" t="e">
        <f ca="1" t="shared" si="1"/>
        <v>#REF!</v>
      </c>
      <c r="B31" s="43" t="e">
        <f ca="1" t="shared" si="1"/>
        <v>#REF!</v>
      </c>
      <c r="E31"/>
      <c r="F31"/>
      <c r="M31" s="2"/>
      <c r="N31" s="2"/>
      <c r="O31" s="2"/>
      <c r="P31" s="2"/>
      <c r="W31" s="2"/>
      <c r="X31" s="2"/>
      <c r="Y31" s="2"/>
      <c r="Z31" s="2"/>
      <c r="AA31" s="2"/>
      <c r="AB31" s="2"/>
      <c r="AE31"/>
      <c r="AF31"/>
      <c r="AG31" s="2"/>
      <c r="AH31" s="2"/>
      <c r="BE31"/>
      <c r="BF31"/>
    </row>
    <row r="32" spans="1:58" ht="12.75">
      <c r="A32" s="43" t="e">
        <f ca="1" t="shared" si="1"/>
        <v>#REF!</v>
      </c>
      <c r="B32" s="43" t="e">
        <f ca="1" t="shared" si="1"/>
        <v>#REF!</v>
      </c>
      <c r="E32"/>
      <c r="F32"/>
      <c r="M32" s="2"/>
      <c r="N32" s="2"/>
      <c r="O32" s="2"/>
      <c r="P32" s="2"/>
      <c r="W32" s="2"/>
      <c r="X32" s="2"/>
      <c r="Y32" s="2"/>
      <c r="Z32" s="2"/>
      <c r="AA32" s="2"/>
      <c r="AB32" s="2"/>
      <c r="AE32"/>
      <c r="AF32"/>
      <c r="AG32" s="2"/>
      <c r="AH32" s="2"/>
      <c r="BE32"/>
      <c r="BF32"/>
    </row>
    <row r="33" spans="1:58" ht="12.75">
      <c r="A33" s="43" t="e">
        <f ca="1" t="shared" si="1"/>
        <v>#REF!</v>
      </c>
      <c r="B33" s="43" t="e">
        <f ca="1" t="shared" si="1"/>
        <v>#REF!</v>
      </c>
      <c r="E33"/>
      <c r="F33"/>
      <c r="M33" s="2"/>
      <c r="N33" s="2"/>
      <c r="O33" s="2"/>
      <c r="P33" s="2"/>
      <c r="W33" s="2"/>
      <c r="X33" s="2"/>
      <c r="Y33" s="2"/>
      <c r="Z33" s="2"/>
      <c r="AA33" s="2"/>
      <c r="AB33" s="2"/>
      <c r="AE33"/>
      <c r="AF33"/>
      <c r="AG33" s="2"/>
      <c r="AH33" s="2"/>
      <c r="BE33"/>
      <c r="BF33"/>
    </row>
    <row r="34" spans="1:58" ht="12.75">
      <c r="A34" s="43" t="e">
        <f ca="1" t="shared" si="1"/>
        <v>#REF!</v>
      </c>
      <c r="B34" s="43" t="e">
        <f ca="1" t="shared" si="1"/>
        <v>#REF!</v>
      </c>
      <c r="E34"/>
      <c r="F34"/>
      <c r="M34" s="2"/>
      <c r="N34" s="2"/>
      <c r="O34" s="2"/>
      <c r="P34" s="2"/>
      <c r="W34" s="2"/>
      <c r="X34" s="2"/>
      <c r="Y34" s="2"/>
      <c r="Z34" s="2"/>
      <c r="AA34" s="2"/>
      <c r="AB34" s="2"/>
      <c r="AE34"/>
      <c r="AF34"/>
      <c r="AG34" s="2"/>
      <c r="AH34" s="2"/>
      <c r="BE34"/>
      <c r="BF34"/>
    </row>
    <row r="35" spans="1:34" ht="12.75">
      <c r="A35" s="43" t="e">
        <f ca="1" t="shared" si="1"/>
        <v>#REF!</v>
      </c>
      <c r="B35" s="43" t="e">
        <f ca="1" t="shared" si="1"/>
        <v>#REF!</v>
      </c>
      <c r="E35"/>
      <c r="F35"/>
      <c r="M35" s="2"/>
      <c r="N35" s="2"/>
      <c r="O35" s="2"/>
      <c r="P35" s="2"/>
      <c r="W35" s="2"/>
      <c r="X35" s="2"/>
      <c r="Y35" s="2"/>
      <c r="Z35" s="2"/>
      <c r="AA35" s="2"/>
      <c r="AB35" s="2"/>
      <c r="AG35" s="2"/>
      <c r="AH35" s="2"/>
    </row>
    <row r="36" spans="1:34" ht="12.75">
      <c r="A36" s="43" t="e">
        <f ca="1" t="shared" si="1"/>
        <v>#REF!</v>
      </c>
      <c r="B36" s="43" t="e">
        <f ca="1" t="shared" si="1"/>
        <v>#REF!</v>
      </c>
      <c r="E36"/>
      <c r="F36"/>
      <c r="M36" s="2"/>
      <c r="N36" s="2"/>
      <c r="O36" s="2"/>
      <c r="P36" s="2"/>
      <c r="W36" s="2"/>
      <c r="X36" s="2"/>
      <c r="Y36" s="2"/>
      <c r="Z36" s="2"/>
      <c r="AA36" s="2"/>
      <c r="AB36" s="2"/>
      <c r="AG36" s="2"/>
      <c r="AH36" s="2"/>
    </row>
    <row r="37" spans="1:34" ht="11.25">
      <c r="A37" s="43" t="e">
        <f ca="1" t="shared" si="1"/>
        <v>#REF!</v>
      </c>
      <c r="B37" s="43" t="e">
        <f ca="1" t="shared" si="1"/>
        <v>#REF!</v>
      </c>
      <c r="M37" s="2"/>
      <c r="N37" s="2"/>
      <c r="W37" s="2"/>
      <c r="X37" s="2"/>
      <c r="Y37" s="2"/>
      <c r="Z37" s="2"/>
      <c r="AA37" s="2"/>
      <c r="AB37" s="2"/>
      <c r="AG37" s="2"/>
      <c r="AH37" s="2"/>
    </row>
    <row r="38" spans="1:34" ht="11.25">
      <c r="A38" s="43" t="e">
        <f ca="1" t="shared" si="1"/>
        <v>#REF!</v>
      </c>
      <c r="B38" s="43" t="e">
        <f ca="1" t="shared" si="1"/>
        <v>#REF!</v>
      </c>
      <c r="M38" s="2"/>
      <c r="N38" s="2"/>
      <c r="W38" s="2"/>
      <c r="X38" s="2"/>
      <c r="Y38" s="2"/>
      <c r="Z38" s="2"/>
      <c r="AA38" s="2"/>
      <c r="AB38" s="2"/>
      <c r="AG38" s="2"/>
      <c r="AH38" s="2"/>
    </row>
    <row r="39" spans="1:34" ht="11.25">
      <c r="A39" s="43" t="e">
        <f ca="1" t="shared" si="1"/>
        <v>#REF!</v>
      </c>
      <c r="B39" s="43" t="e">
        <f ca="1" t="shared" si="1"/>
        <v>#REF!</v>
      </c>
      <c r="M39" s="2"/>
      <c r="N39" s="2"/>
      <c r="W39" s="2"/>
      <c r="X39" s="2"/>
      <c r="Y39" s="2"/>
      <c r="Z39" s="2"/>
      <c r="AA39" s="2"/>
      <c r="AB39" s="2"/>
      <c r="AG39" s="2"/>
      <c r="AH39" s="2"/>
    </row>
    <row r="40" spans="1:34" ht="11.25">
      <c r="A40" s="43" t="e">
        <f ca="1" t="shared" si="1"/>
        <v>#REF!</v>
      </c>
      <c r="B40" s="43" t="e">
        <f ca="1" t="shared" si="1"/>
        <v>#REF!</v>
      </c>
      <c r="M40" s="2"/>
      <c r="N40" s="2"/>
      <c r="W40" s="2"/>
      <c r="X40" s="2"/>
      <c r="Y40" s="2"/>
      <c r="Z40" s="2"/>
      <c r="AA40" s="2"/>
      <c r="AB40" s="2"/>
      <c r="AG40" s="2"/>
      <c r="AH40" s="2"/>
    </row>
    <row r="41" spans="1:34" ht="11.25">
      <c r="A41" s="43" t="e">
        <f ca="1" t="shared" si="1"/>
        <v>#REF!</v>
      </c>
      <c r="B41" s="43" t="e">
        <f ca="1" t="shared" si="1"/>
        <v>#REF!</v>
      </c>
      <c r="M41" s="2"/>
      <c r="N41" s="2"/>
      <c r="W41" s="2"/>
      <c r="X41" s="2"/>
      <c r="Y41" s="2"/>
      <c r="Z41" s="2"/>
      <c r="AA41" s="2"/>
      <c r="AB41" s="2"/>
      <c r="AG41" s="2"/>
      <c r="AH41" s="2"/>
    </row>
    <row r="42" spans="1:34" ht="11.25">
      <c r="A42" s="43" t="e">
        <f ca="1" t="shared" si="1"/>
        <v>#REF!</v>
      </c>
      <c r="B42" s="43" t="e">
        <f ca="1" t="shared" si="1"/>
        <v>#REF!</v>
      </c>
      <c r="M42" s="2"/>
      <c r="N42" s="2"/>
      <c r="W42" s="2"/>
      <c r="X42" s="2"/>
      <c r="Y42" s="2"/>
      <c r="Z42" s="2"/>
      <c r="AA42" s="2"/>
      <c r="AB42" s="2"/>
      <c r="AG42" s="2"/>
      <c r="AH42" s="2"/>
    </row>
    <row r="43" spans="1:34" ht="11.25">
      <c r="A43" s="43" t="e">
        <f ca="1" t="shared" si="1"/>
        <v>#REF!</v>
      </c>
      <c r="B43" s="43" t="e">
        <f ca="1" t="shared" si="1"/>
        <v>#REF!</v>
      </c>
      <c r="M43" s="2"/>
      <c r="N43" s="2"/>
      <c r="W43" s="2"/>
      <c r="X43" s="2"/>
      <c r="Y43" s="2"/>
      <c r="Z43" s="2"/>
      <c r="AA43" s="2"/>
      <c r="AB43" s="2"/>
      <c r="AG43" s="2"/>
      <c r="AH43" s="2"/>
    </row>
    <row r="44" spans="1:34" ht="11.25">
      <c r="A44" s="43" t="e">
        <f aca="true" ca="1" t="shared" si="2" ref="A44:B63">IF($A$1="---","",IF(OFFSET(A44,0,$A$1)="","",OFFSET(A44,0,$A$1)))</f>
        <v>#REF!</v>
      </c>
      <c r="B44" s="43" t="e">
        <f ca="1" t="shared" si="2"/>
        <v>#REF!</v>
      </c>
      <c r="M44" s="2"/>
      <c r="N44" s="2"/>
      <c r="W44" s="2"/>
      <c r="X44" s="2"/>
      <c r="Y44" s="2"/>
      <c r="Z44" s="2"/>
      <c r="AA44" s="2"/>
      <c r="AB44" s="2"/>
      <c r="AG44" s="2"/>
      <c r="AH44" s="2"/>
    </row>
    <row r="45" spans="1:34" ht="11.25">
      <c r="A45" s="43" t="e">
        <f ca="1" t="shared" si="2"/>
        <v>#REF!</v>
      </c>
      <c r="B45" s="43" t="e">
        <f ca="1" t="shared" si="2"/>
        <v>#REF!</v>
      </c>
      <c r="M45" s="2"/>
      <c r="N45" s="2"/>
      <c r="W45" s="2"/>
      <c r="X45" s="2"/>
      <c r="Y45" s="2"/>
      <c r="Z45" s="2"/>
      <c r="AA45" s="2"/>
      <c r="AB45" s="2"/>
      <c r="AG45" s="2"/>
      <c r="AH45" s="2"/>
    </row>
    <row r="46" spans="1:34" ht="11.25">
      <c r="A46" s="43" t="e">
        <f ca="1" t="shared" si="2"/>
        <v>#REF!</v>
      </c>
      <c r="B46" s="43" t="e">
        <f ca="1" t="shared" si="2"/>
        <v>#REF!</v>
      </c>
      <c r="M46" s="2"/>
      <c r="N46" s="2"/>
      <c r="W46" s="2"/>
      <c r="X46" s="2"/>
      <c r="Y46" s="2"/>
      <c r="Z46" s="2"/>
      <c r="AA46" s="2"/>
      <c r="AB46" s="2"/>
      <c r="AG46" s="2"/>
      <c r="AH46" s="2"/>
    </row>
    <row r="47" spans="1:34" ht="11.25">
      <c r="A47" s="43" t="e">
        <f ca="1" t="shared" si="2"/>
        <v>#REF!</v>
      </c>
      <c r="B47" s="43" t="e">
        <f ca="1" t="shared" si="2"/>
        <v>#REF!</v>
      </c>
      <c r="M47" s="2"/>
      <c r="N47" s="2"/>
      <c r="W47" s="2"/>
      <c r="X47" s="2"/>
      <c r="AG47" s="2"/>
      <c r="AH47" s="2"/>
    </row>
    <row r="48" spans="1:34" ht="11.25">
      <c r="A48" s="43" t="e">
        <f ca="1" t="shared" si="2"/>
        <v>#REF!</v>
      </c>
      <c r="B48" s="43" t="e">
        <f ca="1" t="shared" si="2"/>
        <v>#REF!</v>
      </c>
      <c r="M48" s="2"/>
      <c r="N48" s="2"/>
      <c r="W48" s="2"/>
      <c r="X48" s="2"/>
      <c r="AG48" s="2"/>
      <c r="AH48" s="2"/>
    </row>
    <row r="49" spans="1:34" ht="11.25">
      <c r="A49" s="43" t="e">
        <f ca="1" t="shared" si="2"/>
        <v>#REF!</v>
      </c>
      <c r="B49" s="43" t="e">
        <f ca="1" t="shared" si="2"/>
        <v>#REF!</v>
      </c>
      <c r="M49" s="2"/>
      <c r="N49" s="2"/>
      <c r="W49" s="2"/>
      <c r="X49" s="2"/>
      <c r="AG49" s="2"/>
      <c r="AH49" s="2"/>
    </row>
    <row r="50" spans="1:34" ht="11.25">
      <c r="A50" s="43" t="e">
        <f ca="1" t="shared" si="2"/>
        <v>#REF!</v>
      </c>
      <c r="B50" s="43" t="e">
        <f ca="1" t="shared" si="2"/>
        <v>#REF!</v>
      </c>
      <c r="M50" s="2"/>
      <c r="N50" s="2"/>
      <c r="W50" s="2"/>
      <c r="X50" s="2"/>
      <c r="AG50" s="2"/>
      <c r="AH50" s="2"/>
    </row>
    <row r="51" spans="1:34" ht="11.25">
      <c r="A51" s="43" t="e">
        <f ca="1" t="shared" si="2"/>
        <v>#REF!</v>
      </c>
      <c r="B51" s="43" t="e">
        <f ca="1" t="shared" si="2"/>
        <v>#REF!</v>
      </c>
      <c r="M51" s="2"/>
      <c r="N51" s="2"/>
      <c r="W51" s="2"/>
      <c r="X51" s="2"/>
      <c r="AG51" s="2"/>
      <c r="AH51" s="2"/>
    </row>
    <row r="52" spans="1:34" ht="11.25">
      <c r="A52" s="43" t="e">
        <f ca="1" t="shared" si="2"/>
        <v>#REF!</v>
      </c>
      <c r="B52" s="43" t="e">
        <f ca="1" t="shared" si="2"/>
        <v>#REF!</v>
      </c>
      <c r="M52" s="2"/>
      <c r="N52" s="2"/>
      <c r="W52" s="2"/>
      <c r="X52" s="2"/>
      <c r="AG52" s="2"/>
      <c r="AH52" s="2"/>
    </row>
    <row r="53" spans="1:34" ht="11.25">
      <c r="A53" s="43" t="e">
        <f ca="1" t="shared" si="2"/>
        <v>#REF!</v>
      </c>
      <c r="B53" s="43" t="e">
        <f ca="1" t="shared" si="2"/>
        <v>#REF!</v>
      </c>
      <c r="M53" s="2"/>
      <c r="N53" s="2"/>
      <c r="W53" s="2"/>
      <c r="X53" s="2"/>
      <c r="AG53" s="2"/>
      <c r="AH53" s="2"/>
    </row>
    <row r="54" spans="1:34" ht="11.25">
      <c r="A54" s="43" t="e">
        <f ca="1" t="shared" si="2"/>
        <v>#REF!</v>
      </c>
      <c r="B54" s="43" t="e">
        <f ca="1" t="shared" si="2"/>
        <v>#REF!</v>
      </c>
      <c r="M54" s="2"/>
      <c r="N54" s="2"/>
      <c r="W54" s="2"/>
      <c r="X54" s="2"/>
      <c r="AG54" s="2"/>
      <c r="AH54" s="2"/>
    </row>
    <row r="55" spans="1:34" ht="11.25">
      <c r="A55" s="43" t="e">
        <f ca="1" t="shared" si="2"/>
        <v>#REF!</v>
      </c>
      <c r="B55" s="43" t="e">
        <f ca="1" t="shared" si="2"/>
        <v>#REF!</v>
      </c>
      <c r="M55" s="2"/>
      <c r="N55" s="2"/>
      <c r="W55" s="2"/>
      <c r="X55" s="2"/>
      <c r="AG55" s="2"/>
      <c r="AH55" s="2"/>
    </row>
    <row r="56" spans="1:34" ht="11.25">
      <c r="A56" s="43" t="e">
        <f ca="1" t="shared" si="2"/>
        <v>#REF!</v>
      </c>
      <c r="B56" s="43" t="e">
        <f ca="1" t="shared" si="2"/>
        <v>#REF!</v>
      </c>
      <c r="M56" s="2"/>
      <c r="N56" s="2"/>
      <c r="W56" s="2"/>
      <c r="X56" s="2"/>
      <c r="AG56" s="2"/>
      <c r="AH56" s="2"/>
    </row>
    <row r="57" spans="1:34" ht="11.25">
      <c r="A57" s="43" t="e">
        <f ca="1" t="shared" si="2"/>
        <v>#REF!</v>
      </c>
      <c r="B57" s="43" t="e">
        <f ca="1" t="shared" si="2"/>
        <v>#REF!</v>
      </c>
      <c r="M57" s="2"/>
      <c r="N57" s="2"/>
      <c r="W57" s="2"/>
      <c r="X57" s="2"/>
      <c r="AG57" s="2"/>
      <c r="AH57" s="2"/>
    </row>
    <row r="58" spans="1:34" ht="11.25">
      <c r="A58" s="43" t="e">
        <f ca="1" t="shared" si="2"/>
        <v>#REF!</v>
      </c>
      <c r="B58" s="43" t="e">
        <f ca="1" t="shared" si="2"/>
        <v>#REF!</v>
      </c>
      <c r="M58" s="2"/>
      <c r="N58" s="2"/>
      <c r="W58" s="2"/>
      <c r="X58" s="2"/>
      <c r="AG58" s="2"/>
      <c r="AH58" s="2"/>
    </row>
    <row r="59" spans="1:34" ht="11.25">
      <c r="A59" s="43" t="e">
        <f ca="1" t="shared" si="2"/>
        <v>#REF!</v>
      </c>
      <c r="B59" s="43" t="e">
        <f ca="1" t="shared" si="2"/>
        <v>#REF!</v>
      </c>
      <c r="M59" s="2"/>
      <c r="N59" s="2"/>
      <c r="W59" s="2"/>
      <c r="X59" s="2"/>
      <c r="AG59" s="2"/>
      <c r="AH59" s="2"/>
    </row>
    <row r="60" spans="1:34" ht="11.25">
      <c r="A60" s="43" t="e">
        <f ca="1" t="shared" si="2"/>
        <v>#REF!</v>
      </c>
      <c r="B60" s="43" t="e">
        <f ca="1" t="shared" si="2"/>
        <v>#REF!</v>
      </c>
      <c r="M60" s="2"/>
      <c r="N60" s="2"/>
      <c r="W60" s="2"/>
      <c r="X60" s="2"/>
      <c r="AG60" s="2"/>
      <c r="AH60" s="2"/>
    </row>
    <row r="61" spans="1:34" ht="11.25">
      <c r="A61" s="43" t="e">
        <f ca="1" t="shared" si="2"/>
        <v>#REF!</v>
      </c>
      <c r="B61" s="43" t="e">
        <f ca="1" t="shared" si="2"/>
        <v>#REF!</v>
      </c>
      <c r="M61" s="2"/>
      <c r="N61" s="2"/>
      <c r="W61" s="2"/>
      <c r="X61" s="2"/>
      <c r="AG61" s="2"/>
      <c r="AH61" s="2"/>
    </row>
    <row r="62" spans="1:34" ht="11.25">
      <c r="A62" s="43" t="e">
        <f ca="1" t="shared" si="2"/>
        <v>#REF!</v>
      </c>
      <c r="B62" s="43" t="e">
        <f ca="1" t="shared" si="2"/>
        <v>#REF!</v>
      </c>
      <c r="M62" s="2"/>
      <c r="N62" s="2"/>
      <c r="W62" s="2"/>
      <c r="X62" s="2"/>
      <c r="AG62" s="2"/>
      <c r="AH62" s="2"/>
    </row>
    <row r="63" spans="1:34" ht="11.25">
      <c r="A63" s="43" t="e">
        <f ca="1" t="shared" si="2"/>
        <v>#REF!</v>
      </c>
      <c r="B63" s="43" t="e">
        <f ca="1" t="shared" si="2"/>
        <v>#REF!</v>
      </c>
      <c r="M63" s="2"/>
      <c r="N63" s="2"/>
      <c r="W63" s="2"/>
      <c r="X63" s="2"/>
      <c r="AG63" s="2"/>
      <c r="AH63" s="2"/>
    </row>
    <row r="64" spans="1:34" ht="11.25">
      <c r="A64" s="43" t="e">
        <f aca="true" ca="1" t="shared" si="3" ref="A64:B84">IF($A$1="---","",IF(OFFSET(A64,0,$A$1)="","",OFFSET(A64,0,$A$1)))</f>
        <v>#REF!</v>
      </c>
      <c r="B64" s="43" t="e">
        <f ca="1" t="shared" si="3"/>
        <v>#REF!</v>
      </c>
      <c r="M64" s="2"/>
      <c r="N64" s="2"/>
      <c r="W64" s="2"/>
      <c r="X64" s="2"/>
      <c r="AG64" s="2"/>
      <c r="AH64" s="2"/>
    </row>
    <row r="65" spans="1:34" ht="11.25">
      <c r="A65" s="43" t="e">
        <f ca="1" t="shared" si="3"/>
        <v>#REF!</v>
      </c>
      <c r="B65" s="43" t="e">
        <f ca="1" t="shared" si="3"/>
        <v>#REF!</v>
      </c>
      <c r="M65" s="2"/>
      <c r="N65" s="2"/>
      <c r="W65" s="2"/>
      <c r="X65" s="2"/>
      <c r="AG65" s="2"/>
      <c r="AH65" s="2"/>
    </row>
    <row r="66" spans="1:34" ht="11.25">
      <c r="A66" s="43" t="e">
        <f ca="1" t="shared" si="3"/>
        <v>#REF!</v>
      </c>
      <c r="B66" s="43" t="e">
        <f ca="1" t="shared" si="3"/>
        <v>#REF!</v>
      </c>
      <c r="M66" s="2"/>
      <c r="N66" s="2"/>
      <c r="W66" s="2"/>
      <c r="X66" s="2"/>
      <c r="AG66" s="2"/>
      <c r="AH66" s="2"/>
    </row>
    <row r="67" spans="1:34" ht="11.25">
      <c r="A67" s="43" t="e">
        <f ca="1" t="shared" si="3"/>
        <v>#REF!</v>
      </c>
      <c r="B67" s="43" t="e">
        <f ca="1" t="shared" si="3"/>
        <v>#REF!</v>
      </c>
      <c r="M67" s="2"/>
      <c r="N67" s="2"/>
      <c r="W67" s="2"/>
      <c r="X67" s="2"/>
      <c r="AG67" s="2"/>
      <c r="AH67" s="2"/>
    </row>
    <row r="68" spans="1:34" ht="11.25">
      <c r="A68" s="43" t="e">
        <f ca="1" t="shared" si="3"/>
        <v>#REF!</v>
      </c>
      <c r="B68" s="43" t="e">
        <f ca="1" t="shared" si="3"/>
        <v>#REF!</v>
      </c>
      <c r="M68" s="2"/>
      <c r="N68" s="2"/>
      <c r="W68" s="2"/>
      <c r="X68" s="2"/>
      <c r="AG68" s="2"/>
      <c r="AH68" s="2"/>
    </row>
    <row r="69" spans="1:34" ht="11.25">
      <c r="A69" s="43" t="e">
        <f ca="1" t="shared" si="3"/>
        <v>#REF!</v>
      </c>
      <c r="B69" s="43" t="e">
        <f ca="1" t="shared" si="3"/>
        <v>#REF!</v>
      </c>
      <c r="M69" s="2"/>
      <c r="N69" s="2"/>
      <c r="W69" s="2"/>
      <c r="X69" s="2"/>
      <c r="AG69" s="2"/>
      <c r="AH69" s="2"/>
    </row>
    <row r="70" spans="1:34" ht="11.25">
      <c r="A70" s="43" t="e">
        <f ca="1" t="shared" si="3"/>
        <v>#REF!</v>
      </c>
      <c r="B70" s="43" t="e">
        <f ca="1" t="shared" si="3"/>
        <v>#REF!</v>
      </c>
      <c r="M70" s="2"/>
      <c r="N70" s="2"/>
      <c r="W70" s="2"/>
      <c r="X70" s="2"/>
      <c r="AG70" s="2"/>
      <c r="AH70" s="2"/>
    </row>
    <row r="71" spans="1:34" ht="11.25">
      <c r="A71" s="43" t="e">
        <f ca="1" t="shared" si="3"/>
        <v>#REF!</v>
      </c>
      <c r="B71" s="43" t="e">
        <f ca="1" t="shared" si="3"/>
        <v>#REF!</v>
      </c>
      <c r="M71" s="2"/>
      <c r="N71" s="2"/>
      <c r="W71" s="2"/>
      <c r="X71" s="2"/>
      <c r="AG71" s="2"/>
      <c r="AH71" s="2"/>
    </row>
    <row r="72" spans="1:34" ht="11.25">
      <c r="A72" s="43" t="e">
        <f ca="1" t="shared" si="3"/>
        <v>#REF!</v>
      </c>
      <c r="B72" s="43" t="e">
        <f ca="1" t="shared" si="3"/>
        <v>#REF!</v>
      </c>
      <c r="M72" s="2"/>
      <c r="N72" s="2"/>
      <c r="W72" s="2"/>
      <c r="X72" s="2"/>
      <c r="AG72" s="2"/>
      <c r="AH72" s="2"/>
    </row>
    <row r="73" spans="1:34" ht="11.25">
      <c r="A73" s="43" t="e">
        <f ca="1" t="shared" si="3"/>
        <v>#REF!</v>
      </c>
      <c r="B73" s="43" t="e">
        <f ca="1" t="shared" si="3"/>
        <v>#REF!</v>
      </c>
      <c r="M73" s="2"/>
      <c r="N73" s="2"/>
      <c r="W73" s="2"/>
      <c r="X73" s="2"/>
      <c r="AG73" s="2"/>
      <c r="AH73" s="2"/>
    </row>
    <row r="74" spans="1:34" ht="11.25">
      <c r="A74" s="43" t="e">
        <f ca="1" t="shared" si="3"/>
        <v>#REF!</v>
      </c>
      <c r="B74" s="43" t="e">
        <f ca="1" t="shared" si="3"/>
        <v>#REF!</v>
      </c>
      <c r="M74" s="2"/>
      <c r="N74" s="2"/>
      <c r="AG74" s="2"/>
      <c r="AH74" s="2"/>
    </row>
    <row r="75" spans="1:34" ht="11.25">
      <c r="A75" s="43" t="e">
        <f ca="1" t="shared" si="3"/>
        <v>#REF!</v>
      </c>
      <c r="B75" s="43" t="e">
        <f ca="1" t="shared" si="3"/>
        <v>#REF!</v>
      </c>
      <c r="AG75" s="2"/>
      <c r="AH75" s="2"/>
    </row>
    <row r="76" spans="1:34" ht="11.25">
      <c r="A76" s="43" t="e">
        <f ca="1" t="shared" si="3"/>
        <v>#REF!</v>
      </c>
      <c r="B76" s="43" t="e">
        <f ca="1" t="shared" si="3"/>
        <v>#REF!</v>
      </c>
      <c r="AG76" s="2"/>
      <c r="AH76" s="2"/>
    </row>
    <row r="77" spans="1:34" ht="11.25">
      <c r="A77" s="43" t="e">
        <f ca="1" t="shared" si="3"/>
        <v>#REF!</v>
      </c>
      <c r="B77" s="43" t="e">
        <f ca="1" t="shared" si="3"/>
        <v>#REF!</v>
      </c>
      <c r="AG77" s="2"/>
      <c r="AH77" s="2"/>
    </row>
    <row r="78" spans="1:34" ht="11.25">
      <c r="A78" s="43" t="e">
        <f ca="1" t="shared" si="3"/>
        <v>#REF!</v>
      </c>
      <c r="B78" s="43" t="e">
        <f ca="1" t="shared" si="3"/>
        <v>#REF!</v>
      </c>
      <c r="AG78" s="2"/>
      <c r="AH78" s="2"/>
    </row>
    <row r="79" spans="1:34" ht="11.25">
      <c r="A79" s="43" t="e">
        <f ca="1" t="shared" si="3"/>
        <v>#REF!</v>
      </c>
      <c r="B79" s="43" t="e">
        <f ca="1" t="shared" si="3"/>
        <v>#REF!</v>
      </c>
      <c r="AG79" s="2"/>
      <c r="AH79" s="2"/>
    </row>
    <row r="80" spans="1:34" ht="11.25">
      <c r="A80" s="43" t="e">
        <f ca="1" t="shared" si="3"/>
        <v>#REF!</v>
      </c>
      <c r="B80" s="43" t="e">
        <f ca="1" t="shared" si="3"/>
        <v>#REF!</v>
      </c>
      <c r="AG80" s="2"/>
      <c r="AH80" s="2"/>
    </row>
    <row r="81" spans="1:34" ht="11.25">
      <c r="A81" s="43" t="e">
        <f ca="1" t="shared" si="3"/>
        <v>#REF!</v>
      </c>
      <c r="B81" s="43" t="e">
        <f ca="1" t="shared" si="3"/>
        <v>#REF!</v>
      </c>
      <c r="AG81" s="2"/>
      <c r="AH81" s="2"/>
    </row>
    <row r="82" spans="1:34" ht="11.25">
      <c r="A82" s="43" t="e">
        <f ca="1" t="shared" si="3"/>
        <v>#REF!</v>
      </c>
      <c r="B82" s="43" t="e">
        <f ca="1" t="shared" si="3"/>
        <v>#REF!</v>
      </c>
      <c r="AG82" s="2"/>
      <c r="AH82" s="2"/>
    </row>
    <row r="83" spans="1:34" ht="11.25">
      <c r="A83" s="43" t="e">
        <f ca="1" t="shared" si="3"/>
        <v>#REF!</v>
      </c>
      <c r="B83" s="43" t="e">
        <f ca="1" t="shared" si="3"/>
        <v>#REF!</v>
      </c>
      <c r="AG83" s="2"/>
      <c r="AH83" s="2"/>
    </row>
    <row r="84" spans="1:34" ht="11.25">
      <c r="A84" s="43" t="e">
        <f ca="1" t="shared" si="3"/>
        <v>#REF!</v>
      </c>
      <c r="B84" s="43" t="e">
        <f ca="1" t="shared" si="3"/>
        <v>#REF!</v>
      </c>
      <c r="AG84" s="2"/>
      <c r="AH84" s="2"/>
    </row>
  </sheetData>
  <sheetProtection/>
  <dataValidations count="1">
    <dataValidation type="list" allowBlank="1" showInputMessage="1" showErrorMessage="1" sqref="K17">
      <formula1>#REF!</formula1>
    </dataValidation>
  </dataValidations>
  <printOptions/>
  <pageMargins left="0.75" right="0.75" top="1" bottom="1" header="0.5" footer="0.5"/>
  <pageSetup horizontalDpi="600" verticalDpi="600" orientation="portrait" paperSize="9" r:id="rId1"/>
  <headerFooter alignWithMargins="0">
    <oddFooter>&amp;Rv3.65</oddFooter>
  </headerFooter>
</worksheet>
</file>

<file path=xl/worksheets/sheet15.xml><?xml version="1.0" encoding="utf-8"?>
<worksheet xmlns="http://schemas.openxmlformats.org/spreadsheetml/2006/main" xmlns:r="http://schemas.openxmlformats.org/officeDocument/2006/relationships">
  <sheetPr codeName="Sheet17"/>
  <dimension ref="A1:BP84"/>
  <sheetViews>
    <sheetView zoomScalePageLayoutView="0" workbookViewId="0" topLeftCell="A1">
      <selection activeCell="A1" sqref="A1"/>
    </sheetView>
  </sheetViews>
  <sheetFormatPr defaultColWidth="4.421875" defaultRowHeight="12.75"/>
  <cols>
    <col min="1" max="1" width="4.421875" style="43" customWidth="1"/>
    <col min="2" max="2" width="16.57421875" style="43" customWidth="1"/>
    <col min="3" max="6" width="4.421875" style="43" customWidth="1"/>
    <col min="7" max="8" width="4.421875" style="45" customWidth="1"/>
    <col min="9" max="16384" width="4.421875" style="43" customWidth="1"/>
  </cols>
  <sheetData>
    <row r="1" ht="11.25">
      <c r="A1" s="44" t="e">
        <f>IF('Statistical attachment'!#REF!&lt;&gt;"",HLOOKUP('Statistical attachment'!#REF!,Constants!A1:BP20,4),0)</f>
        <v>#REF!</v>
      </c>
    </row>
    <row r="2" spans="1:68" ht="11.25">
      <c r="A2" s="43">
        <v>0</v>
      </c>
      <c r="B2" s="43">
        <v>0</v>
      </c>
      <c r="C2" s="43">
        <v>1</v>
      </c>
      <c r="D2" s="43">
        <v>2</v>
      </c>
      <c r="E2" s="43">
        <v>3</v>
      </c>
      <c r="F2" s="43">
        <v>4</v>
      </c>
      <c r="G2" s="43">
        <v>5</v>
      </c>
      <c r="H2" s="43">
        <v>6</v>
      </c>
      <c r="I2" s="43">
        <v>7</v>
      </c>
      <c r="J2" s="43">
        <v>8</v>
      </c>
      <c r="K2" s="43">
        <v>9</v>
      </c>
      <c r="L2" s="43">
        <v>10</v>
      </c>
      <c r="M2" s="43">
        <v>11</v>
      </c>
      <c r="N2" s="43">
        <v>12</v>
      </c>
      <c r="O2" s="43">
        <v>13</v>
      </c>
      <c r="P2" s="43">
        <v>14</v>
      </c>
      <c r="Q2" s="43">
        <v>15</v>
      </c>
      <c r="R2" s="43">
        <v>16</v>
      </c>
      <c r="S2" s="43">
        <v>17</v>
      </c>
      <c r="T2" s="43">
        <v>18</v>
      </c>
      <c r="U2" s="43">
        <v>19</v>
      </c>
      <c r="V2" s="43">
        <v>20</v>
      </c>
      <c r="W2" s="43">
        <v>21</v>
      </c>
      <c r="X2" s="43">
        <v>22</v>
      </c>
      <c r="Y2" s="43">
        <v>23</v>
      </c>
      <c r="Z2" s="43">
        <v>24</v>
      </c>
      <c r="AA2" s="43">
        <v>25</v>
      </c>
      <c r="AB2" s="43">
        <v>26</v>
      </c>
      <c r="AC2" s="43">
        <v>27</v>
      </c>
      <c r="AD2" s="43">
        <v>28</v>
      </c>
      <c r="AE2" s="43">
        <v>29</v>
      </c>
      <c r="AF2" s="43">
        <v>30</v>
      </c>
      <c r="AG2" s="43">
        <v>31</v>
      </c>
      <c r="AH2" s="43">
        <v>32</v>
      </c>
      <c r="AI2" s="43">
        <v>33</v>
      </c>
      <c r="AJ2" s="43">
        <v>34</v>
      </c>
      <c r="AK2" s="43">
        <v>35</v>
      </c>
      <c r="AL2" s="43">
        <v>36</v>
      </c>
      <c r="AM2" s="43">
        <v>37</v>
      </c>
      <c r="AN2" s="43">
        <v>38</v>
      </c>
      <c r="AO2" s="43">
        <v>39</v>
      </c>
      <c r="AP2" s="43">
        <v>40</v>
      </c>
      <c r="AQ2" s="43">
        <v>41</v>
      </c>
      <c r="AR2" s="43">
        <v>42</v>
      </c>
      <c r="AS2" s="43">
        <v>43</v>
      </c>
      <c r="AT2" s="43">
        <v>44</v>
      </c>
      <c r="AU2" s="43">
        <v>45</v>
      </c>
      <c r="AV2" s="43">
        <v>46</v>
      </c>
      <c r="AW2" s="43">
        <v>47</v>
      </c>
      <c r="AX2" s="43">
        <v>48</v>
      </c>
      <c r="AY2" s="43">
        <v>49</v>
      </c>
      <c r="AZ2" s="43">
        <v>50</v>
      </c>
      <c r="BA2" s="43">
        <v>51</v>
      </c>
      <c r="BB2" s="43">
        <v>52</v>
      </c>
      <c r="BC2" s="43">
        <v>53</v>
      </c>
      <c r="BD2" s="43">
        <v>54</v>
      </c>
      <c r="BE2" s="43">
        <v>55</v>
      </c>
      <c r="BF2" s="43">
        <v>56</v>
      </c>
      <c r="BG2" s="43">
        <v>57</v>
      </c>
      <c r="BH2" s="43">
        <v>58</v>
      </c>
      <c r="BI2" s="43">
        <v>59</v>
      </c>
      <c r="BJ2" s="43">
        <v>60</v>
      </c>
      <c r="BK2" s="43">
        <v>61</v>
      </c>
      <c r="BL2" s="43">
        <v>62</v>
      </c>
      <c r="BM2" s="43">
        <v>63</v>
      </c>
      <c r="BN2" s="43">
        <v>64</v>
      </c>
      <c r="BO2" s="43">
        <v>65</v>
      </c>
      <c r="BP2" s="43">
        <v>66</v>
      </c>
    </row>
    <row r="3" spans="1:68" ht="11.25">
      <c r="A3" s="46"/>
      <c r="B3" s="46" t="s">
        <v>1076</v>
      </c>
      <c r="C3" s="46"/>
      <c r="D3" s="46"/>
      <c r="E3" s="46" t="s">
        <v>1076</v>
      </c>
      <c r="F3" s="46" t="s">
        <v>1076</v>
      </c>
      <c r="G3" s="46" t="s">
        <v>1076</v>
      </c>
      <c r="H3" s="46" t="s">
        <v>1076</v>
      </c>
      <c r="I3" s="46" t="s">
        <v>1076</v>
      </c>
      <c r="J3" s="46" t="s">
        <v>1076</v>
      </c>
      <c r="K3" s="46" t="s">
        <v>1076</v>
      </c>
      <c r="L3" s="46" t="s">
        <v>1076</v>
      </c>
      <c r="M3" s="46" t="s">
        <v>1076</v>
      </c>
      <c r="N3" s="46" t="s">
        <v>1076</v>
      </c>
      <c r="O3" s="46" t="s">
        <v>1076</v>
      </c>
      <c r="P3" s="46" t="s">
        <v>1076</v>
      </c>
      <c r="Q3" s="46" t="s">
        <v>1076</v>
      </c>
      <c r="R3" s="46" t="s">
        <v>1076</v>
      </c>
      <c r="S3" s="46" t="s">
        <v>1076</v>
      </c>
      <c r="T3" s="46" t="s">
        <v>1076</v>
      </c>
      <c r="U3" s="46" t="s">
        <v>1076</v>
      </c>
      <c r="V3" s="46" t="s">
        <v>1076</v>
      </c>
      <c r="W3" s="46" t="s">
        <v>1076</v>
      </c>
      <c r="X3" s="46" t="s">
        <v>1076</v>
      </c>
      <c r="Y3" s="46" t="s">
        <v>1076</v>
      </c>
      <c r="Z3" s="46" t="s">
        <v>1076</v>
      </c>
      <c r="AA3" s="46" t="s">
        <v>1076</v>
      </c>
      <c r="AB3" s="46" t="s">
        <v>1076</v>
      </c>
      <c r="AC3" s="46" t="s">
        <v>1076</v>
      </c>
      <c r="AD3" s="46" t="s">
        <v>1076</v>
      </c>
      <c r="AE3" s="46" t="s">
        <v>1076</v>
      </c>
      <c r="AF3" s="46" t="s">
        <v>1076</v>
      </c>
      <c r="AG3" s="46" t="s">
        <v>1076</v>
      </c>
      <c r="AH3" s="46" t="s">
        <v>1076</v>
      </c>
      <c r="AI3" s="46" t="s">
        <v>1076</v>
      </c>
      <c r="AJ3" s="46" t="s">
        <v>1076</v>
      </c>
      <c r="AK3" s="46" t="s">
        <v>1076</v>
      </c>
      <c r="AL3" s="46" t="s">
        <v>1076</v>
      </c>
      <c r="AM3" s="46" t="s">
        <v>1076</v>
      </c>
      <c r="AN3" s="46" t="s">
        <v>1076</v>
      </c>
      <c r="AO3" s="46" t="s">
        <v>1076</v>
      </c>
      <c r="AP3" s="46" t="s">
        <v>1076</v>
      </c>
      <c r="AQ3" s="46" t="s">
        <v>1076</v>
      </c>
      <c r="AR3" s="46" t="s">
        <v>1076</v>
      </c>
      <c r="AS3" s="46" t="s">
        <v>1076</v>
      </c>
      <c r="AT3" s="46" t="s">
        <v>1076</v>
      </c>
      <c r="AU3" s="46" t="s">
        <v>1076</v>
      </c>
      <c r="AV3" s="46" t="s">
        <v>1076</v>
      </c>
      <c r="AW3" s="46" t="s">
        <v>1076</v>
      </c>
      <c r="AX3" s="46" t="s">
        <v>1076</v>
      </c>
      <c r="AY3" s="46" t="s">
        <v>1076</v>
      </c>
      <c r="AZ3" s="46" t="s">
        <v>1076</v>
      </c>
      <c r="BA3" s="46" t="s">
        <v>1076</v>
      </c>
      <c r="BB3" s="46" t="s">
        <v>1076</v>
      </c>
      <c r="BC3" s="46" t="s">
        <v>1076</v>
      </c>
      <c r="BD3" s="46" t="s">
        <v>1076</v>
      </c>
      <c r="BE3" s="46" t="s">
        <v>1076</v>
      </c>
      <c r="BF3" s="46" t="s">
        <v>1076</v>
      </c>
      <c r="BG3" s="46" t="s">
        <v>1076</v>
      </c>
      <c r="BH3" s="46" t="s">
        <v>1076</v>
      </c>
      <c r="BI3" s="46" t="s">
        <v>1076</v>
      </c>
      <c r="BJ3" s="46" t="s">
        <v>1076</v>
      </c>
      <c r="BK3" s="46" t="s">
        <v>1076</v>
      </c>
      <c r="BL3" s="46" t="s">
        <v>1076</v>
      </c>
      <c r="BM3" s="46" t="s">
        <v>1076</v>
      </c>
      <c r="BN3" s="46" t="s">
        <v>1076</v>
      </c>
      <c r="BO3" s="46" t="s">
        <v>1076</v>
      </c>
      <c r="BP3" s="46" t="s">
        <v>1076</v>
      </c>
    </row>
    <row r="4" spans="1:68" ht="11.25">
      <c r="A4" s="43" t="e">
        <f aca="true" ca="1" t="shared" si="0" ref="A4:B23">IF($A$1="---","",IF(OFFSET(A4,0,$A$1)="","",OFFSET(A4,0,$A$1)))</f>
        <v>#REF!</v>
      </c>
      <c r="B4" s="43" t="e">
        <f ca="1" t="shared" si="0"/>
        <v>#REF!</v>
      </c>
      <c r="E4" s="51" t="s">
        <v>298</v>
      </c>
      <c r="F4" s="2" t="s">
        <v>1772</v>
      </c>
      <c r="G4" s="51" t="s">
        <v>303</v>
      </c>
      <c r="H4" s="2" t="s">
        <v>1775</v>
      </c>
      <c r="I4" s="51" t="s">
        <v>308</v>
      </c>
      <c r="J4" s="2" t="s">
        <v>1780</v>
      </c>
      <c r="K4" s="51" t="s">
        <v>311</v>
      </c>
      <c r="L4" s="2" t="s">
        <v>1786</v>
      </c>
      <c r="M4" s="51" t="s">
        <v>315</v>
      </c>
      <c r="N4" s="2" t="s">
        <v>1788</v>
      </c>
      <c r="O4" s="51" t="s">
        <v>319</v>
      </c>
      <c r="P4" s="2" t="s">
        <v>1792</v>
      </c>
      <c r="Q4" s="51" t="s">
        <v>278</v>
      </c>
      <c r="R4" s="2" t="s">
        <v>1800</v>
      </c>
      <c r="S4" s="51" t="s">
        <v>326</v>
      </c>
      <c r="T4" s="2" t="s">
        <v>483</v>
      </c>
      <c r="U4" s="51" t="s">
        <v>327</v>
      </c>
      <c r="V4" s="2" t="s">
        <v>486</v>
      </c>
      <c r="W4" s="51" t="s">
        <v>329</v>
      </c>
      <c r="X4" s="2" t="s">
        <v>487</v>
      </c>
      <c r="Y4" s="51" t="s">
        <v>339</v>
      </c>
      <c r="Z4" s="2" t="s">
        <v>137</v>
      </c>
      <c r="AA4" s="51" t="s">
        <v>345</v>
      </c>
      <c r="AB4" s="2" t="s">
        <v>1540</v>
      </c>
      <c r="AC4" s="51" t="s">
        <v>350</v>
      </c>
      <c r="AD4" s="2" t="s">
        <v>1551</v>
      </c>
      <c r="AE4" s="51" t="s">
        <v>358</v>
      </c>
      <c r="AF4" s="2" t="s">
        <v>1558</v>
      </c>
      <c r="AG4" s="51" t="s">
        <v>366</v>
      </c>
      <c r="AH4" s="2" t="s">
        <v>1561</v>
      </c>
      <c r="AI4" s="50" t="s">
        <v>368</v>
      </c>
      <c r="AJ4" s="43" t="s">
        <v>1572</v>
      </c>
      <c r="AK4" s="50" t="s">
        <v>371</v>
      </c>
      <c r="AL4" s="43" t="s">
        <v>1303</v>
      </c>
      <c r="AM4" s="50" t="s">
        <v>374</v>
      </c>
      <c r="AN4" s="43" t="s">
        <v>1306</v>
      </c>
      <c r="AO4" s="50" t="s">
        <v>378</v>
      </c>
      <c r="AP4" s="43" t="s">
        <v>1310</v>
      </c>
      <c r="AQ4" s="50" t="s">
        <v>381</v>
      </c>
      <c r="AR4" s="43" t="s">
        <v>1316</v>
      </c>
      <c r="AS4" s="50" t="s">
        <v>383</v>
      </c>
      <c r="AT4" s="43" t="s">
        <v>1320</v>
      </c>
      <c r="AU4" s="50" t="s">
        <v>386</v>
      </c>
      <c r="AV4" s="43" t="s">
        <v>1326</v>
      </c>
      <c r="AW4" s="50" t="s">
        <v>389</v>
      </c>
      <c r="AX4" s="43" t="s">
        <v>1312</v>
      </c>
      <c r="AY4" s="50" t="s">
        <v>391</v>
      </c>
      <c r="AZ4" s="43" t="s">
        <v>1315</v>
      </c>
      <c r="BA4" s="50" t="s">
        <v>393</v>
      </c>
      <c r="BB4" s="43" t="s">
        <v>1208</v>
      </c>
      <c r="BC4" s="50" t="s">
        <v>396</v>
      </c>
      <c r="BD4" s="43" t="s">
        <v>1564</v>
      </c>
      <c r="BE4" s="50" t="s">
        <v>401</v>
      </c>
      <c r="BF4" s="43" t="s">
        <v>1551</v>
      </c>
      <c r="BG4" s="50" t="s">
        <v>407</v>
      </c>
      <c r="BH4" s="43" t="s">
        <v>1558</v>
      </c>
      <c r="BI4" s="50" t="s">
        <v>415</v>
      </c>
      <c r="BJ4" s="43" t="s">
        <v>1330</v>
      </c>
      <c r="BK4" s="50" t="s">
        <v>418</v>
      </c>
      <c r="BL4" s="43" t="s">
        <v>1332</v>
      </c>
      <c r="BM4" s="50" t="s">
        <v>422</v>
      </c>
      <c r="BN4" s="43" t="s">
        <v>1337</v>
      </c>
      <c r="BO4" s="50" t="s">
        <v>425</v>
      </c>
      <c r="BP4" s="43" t="s">
        <v>1343</v>
      </c>
    </row>
    <row r="5" spans="1:68" ht="11.25">
      <c r="A5" s="43" t="e">
        <f ca="1" t="shared" si="0"/>
        <v>#REF!</v>
      </c>
      <c r="B5" s="43" t="e">
        <f ca="1" t="shared" si="0"/>
        <v>#REF!</v>
      </c>
      <c r="E5" s="50" t="s">
        <v>299</v>
      </c>
      <c r="F5" s="43" t="s">
        <v>1767</v>
      </c>
      <c r="G5" s="51" t="s">
        <v>304</v>
      </c>
      <c r="H5" s="2" t="s">
        <v>1773</v>
      </c>
      <c r="I5" s="51" t="s">
        <v>309</v>
      </c>
      <c r="J5" s="2" t="s">
        <v>1777</v>
      </c>
      <c r="K5" s="51" t="s">
        <v>312</v>
      </c>
      <c r="L5" s="2" t="s">
        <v>1785</v>
      </c>
      <c r="M5" s="51" t="s">
        <v>316</v>
      </c>
      <c r="N5" s="2" t="s">
        <v>1790</v>
      </c>
      <c r="O5" s="51" t="s">
        <v>320</v>
      </c>
      <c r="P5" s="2" t="s">
        <v>1797</v>
      </c>
      <c r="Q5" s="51" t="s">
        <v>324</v>
      </c>
      <c r="R5" s="2" t="s">
        <v>1799</v>
      </c>
      <c r="S5" s="51" t="s">
        <v>280</v>
      </c>
      <c r="T5" s="2" t="s">
        <v>484</v>
      </c>
      <c r="U5" s="51" t="s">
        <v>328</v>
      </c>
      <c r="V5" s="2" t="s">
        <v>485</v>
      </c>
      <c r="W5" s="51" t="s">
        <v>330</v>
      </c>
      <c r="X5" s="2" t="s">
        <v>1412</v>
      </c>
      <c r="Y5" s="51" t="s">
        <v>340</v>
      </c>
      <c r="Z5" s="2" t="s">
        <v>1536</v>
      </c>
      <c r="AA5" s="51" t="s">
        <v>346</v>
      </c>
      <c r="AB5" s="2" t="s">
        <v>1541</v>
      </c>
      <c r="AC5" s="51" t="s">
        <v>351</v>
      </c>
      <c r="AD5" s="2" t="s">
        <v>1542</v>
      </c>
      <c r="AE5" s="51" t="s">
        <v>359</v>
      </c>
      <c r="AF5" s="2" t="s">
        <v>1553</v>
      </c>
      <c r="AG5" s="51" t="s">
        <v>367</v>
      </c>
      <c r="AH5" s="2" t="s">
        <v>1252</v>
      </c>
      <c r="AI5" s="50" t="s">
        <v>369</v>
      </c>
      <c r="AJ5" s="43" t="s">
        <v>1573</v>
      </c>
      <c r="AK5" s="50" t="s">
        <v>372</v>
      </c>
      <c r="AL5" s="43" t="s">
        <v>1302</v>
      </c>
      <c r="AM5" s="50" t="s">
        <v>375</v>
      </c>
      <c r="AN5" s="43" t="s">
        <v>1308</v>
      </c>
      <c r="AO5" s="50" t="s">
        <v>379</v>
      </c>
      <c r="AP5" s="43" t="s">
        <v>1309</v>
      </c>
      <c r="AQ5" s="50" t="s">
        <v>382</v>
      </c>
      <c r="AR5" s="43" t="s">
        <v>1317</v>
      </c>
      <c r="AS5" s="50" t="s">
        <v>384</v>
      </c>
      <c r="AT5" s="43" t="s">
        <v>1321</v>
      </c>
      <c r="AU5" s="50" t="s">
        <v>288</v>
      </c>
      <c r="AV5" s="43" t="s">
        <v>1325</v>
      </c>
      <c r="AW5" s="50" t="s">
        <v>390</v>
      </c>
      <c r="AX5" s="43" t="s">
        <v>1313</v>
      </c>
      <c r="AY5" s="50" t="s">
        <v>392</v>
      </c>
      <c r="AZ5" s="43" t="s">
        <v>1314</v>
      </c>
      <c r="BA5" s="50" t="s">
        <v>394</v>
      </c>
      <c r="BB5" s="43" t="s">
        <v>1563</v>
      </c>
      <c r="BC5" s="50" t="s">
        <v>397</v>
      </c>
      <c r="BD5" s="43" t="s">
        <v>1566</v>
      </c>
      <c r="BE5" s="50" t="s">
        <v>402</v>
      </c>
      <c r="BF5" s="43" t="s">
        <v>1542</v>
      </c>
      <c r="BG5" s="50" t="s">
        <v>408</v>
      </c>
      <c r="BH5" s="43" t="s">
        <v>1553</v>
      </c>
      <c r="BI5" s="50" t="s">
        <v>416</v>
      </c>
      <c r="BJ5" s="43" t="s">
        <v>1329</v>
      </c>
      <c r="BK5" s="50" t="s">
        <v>419</v>
      </c>
      <c r="BL5" s="43" t="s">
        <v>1335</v>
      </c>
      <c r="BM5" s="50" t="s">
        <v>297</v>
      </c>
      <c r="BN5" s="43" t="s">
        <v>1336</v>
      </c>
      <c r="BO5" s="50" t="s">
        <v>426</v>
      </c>
      <c r="BP5" s="43" t="s">
        <v>1341</v>
      </c>
    </row>
    <row r="6" spans="1:68" ht="11.25">
      <c r="A6" s="43" t="e">
        <f ca="1" t="shared" si="0"/>
        <v>#REF!</v>
      </c>
      <c r="B6" s="43" t="e">
        <f ca="1" t="shared" si="0"/>
        <v>#REF!</v>
      </c>
      <c r="E6" s="51" t="s">
        <v>300</v>
      </c>
      <c r="F6" s="43" t="s">
        <v>1769</v>
      </c>
      <c r="G6" s="51" t="s">
        <v>305</v>
      </c>
      <c r="H6" s="2" t="s">
        <v>1776</v>
      </c>
      <c r="I6" s="51" t="s">
        <v>310</v>
      </c>
      <c r="J6" s="2" t="s">
        <v>1779</v>
      </c>
      <c r="K6" s="51" t="s">
        <v>313</v>
      </c>
      <c r="L6" s="2" t="s">
        <v>1781</v>
      </c>
      <c r="M6" s="51" t="s">
        <v>317</v>
      </c>
      <c r="N6" s="2" t="s">
        <v>1791</v>
      </c>
      <c r="O6" s="51" t="s">
        <v>321</v>
      </c>
      <c r="P6" s="2" t="s">
        <v>1798</v>
      </c>
      <c r="Q6" s="51" t="s">
        <v>325</v>
      </c>
      <c r="R6" s="2" t="s">
        <v>481</v>
      </c>
      <c r="S6" s="51" t="s">
        <v>281</v>
      </c>
      <c r="T6" s="2" t="s">
        <v>482</v>
      </c>
      <c r="U6" s="2"/>
      <c r="V6" s="2"/>
      <c r="W6" s="51" t="s">
        <v>331</v>
      </c>
      <c r="X6" s="2" t="s">
        <v>183</v>
      </c>
      <c r="Y6" s="51" t="s">
        <v>341</v>
      </c>
      <c r="Z6" s="2" t="s">
        <v>1466</v>
      </c>
      <c r="AA6" s="51" t="s">
        <v>347</v>
      </c>
      <c r="AB6" s="2" t="s">
        <v>1539</v>
      </c>
      <c r="AC6" s="51" t="s">
        <v>282</v>
      </c>
      <c r="AD6" s="2" t="s">
        <v>1546</v>
      </c>
      <c r="AE6" s="51" t="s">
        <v>360</v>
      </c>
      <c r="AF6" s="2" t="s">
        <v>1560</v>
      </c>
      <c r="AG6" s="2"/>
      <c r="AH6" s="2"/>
      <c r="AI6" s="50" t="s">
        <v>285</v>
      </c>
      <c r="AJ6" s="43" t="s">
        <v>1692</v>
      </c>
      <c r="AK6" s="50" t="s">
        <v>373</v>
      </c>
      <c r="AL6" s="43" t="s">
        <v>1304</v>
      </c>
      <c r="AM6" s="50" t="s">
        <v>376</v>
      </c>
      <c r="AN6" s="43" t="s">
        <v>1307</v>
      </c>
      <c r="AO6" s="50" t="s">
        <v>380</v>
      </c>
      <c r="AP6" s="43" t="s">
        <v>1311</v>
      </c>
      <c r="AS6" s="50" t="s">
        <v>385</v>
      </c>
      <c r="AT6" s="43" t="s">
        <v>1319</v>
      </c>
      <c r="AU6" s="50" t="s">
        <v>289</v>
      </c>
      <c r="AV6" s="43" t="s">
        <v>1323</v>
      </c>
      <c r="BA6" s="50" t="s">
        <v>395</v>
      </c>
      <c r="BB6" s="43" t="s">
        <v>1562</v>
      </c>
      <c r="BC6" s="50" t="s">
        <v>398</v>
      </c>
      <c r="BD6" s="43" t="s">
        <v>1567</v>
      </c>
      <c r="BE6" s="50" t="s">
        <v>403</v>
      </c>
      <c r="BF6" s="43" t="s">
        <v>1546</v>
      </c>
      <c r="BG6" s="50" t="s">
        <v>409</v>
      </c>
      <c r="BH6" s="43" t="s">
        <v>1560</v>
      </c>
      <c r="BI6" s="50" t="s">
        <v>417</v>
      </c>
      <c r="BJ6" s="43" t="s">
        <v>1331</v>
      </c>
      <c r="BK6" s="50" t="s">
        <v>420</v>
      </c>
      <c r="BL6" s="43" t="s">
        <v>1333</v>
      </c>
      <c r="BM6" s="50" t="s">
        <v>423</v>
      </c>
      <c r="BN6" s="43" t="s">
        <v>1338</v>
      </c>
      <c r="BO6" s="50" t="s">
        <v>435</v>
      </c>
      <c r="BP6" s="43" t="s">
        <v>1342</v>
      </c>
    </row>
    <row r="7" spans="1:68" ht="11.25">
      <c r="A7" s="43" t="e">
        <f ca="1" t="shared" si="0"/>
        <v>#REF!</v>
      </c>
      <c r="B7" s="43" t="e">
        <f ca="1" t="shared" si="0"/>
        <v>#REF!</v>
      </c>
      <c r="E7" s="50" t="s">
        <v>301</v>
      </c>
      <c r="F7" s="43" t="s">
        <v>1768</v>
      </c>
      <c r="G7" s="51" t="s">
        <v>306</v>
      </c>
      <c r="H7" s="2" t="s">
        <v>1129</v>
      </c>
      <c r="I7" s="51" t="s">
        <v>272</v>
      </c>
      <c r="J7" s="2" t="s">
        <v>1778</v>
      </c>
      <c r="K7" s="51" t="s">
        <v>314</v>
      </c>
      <c r="L7" s="2" t="s">
        <v>1783</v>
      </c>
      <c r="M7" s="51" t="s">
        <v>318</v>
      </c>
      <c r="N7" s="2" t="s">
        <v>1787</v>
      </c>
      <c r="O7" s="51" t="s">
        <v>276</v>
      </c>
      <c r="P7" s="2" t="s">
        <v>1796</v>
      </c>
      <c r="Q7" s="51" t="s">
        <v>279</v>
      </c>
      <c r="R7" s="2" t="s">
        <v>480</v>
      </c>
      <c r="S7" s="2"/>
      <c r="T7" s="2"/>
      <c r="U7" s="2"/>
      <c r="V7" s="2"/>
      <c r="W7" s="51" t="s">
        <v>332</v>
      </c>
      <c r="X7" s="2" t="s">
        <v>184</v>
      </c>
      <c r="Y7" s="51" t="s">
        <v>342</v>
      </c>
      <c r="Z7" s="2" t="s">
        <v>1399</v>
      </c>
      <c r="AA7" s="51" t="s">
        <v>348</v>
      </c>
      <c r="AB7" s="2" t="s">
        <v>1537</v>
      </c>
      <c r="AC7" s="51" t="s">
        <v>283</v>
      </c>
      <c r="AD7" s="2" t="s">
        <v>1552</v>
      </c>
      <c r="AE7" s="51" t="s">
        <v>361</v>
      </c>
      <c r="AF7" s="2" t="s">
        <v>1554</v>
      </c>
      <c r="AG7" s="2"/>
      <c r="AH7" s="2"/>
      <c r="AI7" s="50" t="s">
        <v>370</v>
      </c>
      <c r="AJ7" s="43" t="s">
        <v>1571</v>
      </c>
      <c r="AK7" s="50" t="s">
        <v>286</v>
      </c>
      <c r="AL7" s="43" t="s">
        <v>1573</v>
      </c>
      <c r="AM7" s="50" t="s">
        <v>377</v>
      </c>
      <c r="AN7" s="43" t="s">
        <v>1305</v>
      </c>
      <c r="AS7" s="50" t="s">
        <v>287</v>
      </c>
      <c r="AT7" s="43" t="s">
        <v>1318</v>
      </c>
      <c r="AU7" s="50" t="s">
        <v>290</v>
      </c>
      <c r="AV7" s="43" t="s">
        <v>1324</v>
      </c>
      <c r="BC7" s="50" t="s">
        <v>399</v>
      </c>
      <c r="BD7" s="43" t="s">
        <v>1565</v>
      </c>
      <c r="BE7" s="50" t="s">
        <v>404</v>
      </c>
      <c r="BF7" s="43" t="s">
        <v>1552</v>
      </c>
      <c r="BG7" s="50" t="s">
        <v>410</v>
      </c>
      <c r="BH7" s="43" t="s">
        <v>1554</v>
      </c>
      <c r="BK7" s="50" t="s">
        <v>421</v>
      </c>
      <c r="BL7" s="43" t="s">
        <v>1334</v>
      </c>
      <c r="BM7" s="50" t="s">
        <v>424</v>
      </c>
      <c r="BN7" s="43" t="s">
        <v>1339</v>
      </c>
      <c r="BO7" s="50" t="s">
        <v>436</v>
      </c>
      <c r="BP7" s="43" t="s">
        <v>1340</v>
      </c>
    </row>
    <row r="8" spans="1:60" ht="11.25">
      <c r="A8" s="43" t="e">
        <f ca="1" t="shared" si="0"/>
        <v>#REF!</v>
      </c>
      <c r="B8" s="43" t="e">
        <f ca="1" t="shared" si="0"/>
        <v>#REF!</v>
      </c>
      <c r="E8" s="51" t="s">
        <v>302</v>
      </c>
      <c r="F8" s="43" t="s">
        <v>1771</v>
      </c>
      <c r="G8" s="51" t="s">
        <v>1058</v>
      </c>
      <c r="H8" s="2" t="s">
        <v>1774</v>
      </c>
      <c r="I8" s="2"/>
      <c r="J8" s="2"/>
      <c r="K8" s="51" t="s">
        <v>273</v>
      </c>
      <c r="L8" s="2" t="s">
        <v>1782</v>
      </c>
      <c r="M8" s="51" t="s">
        <v>275</v>
      </c>
      <c r="N8" s="2" t="s">
        <v>1789</v>
      </c>
      <c r="O8" s="51" t="s">
        <v>322</v>
      </c>
      <c r="P8" s="2" t="s">
        <v>1793</v>
      </c>
      <c r="Q8" s="2"/>
      <c r="R8" s="2"/>
      <c r="S8" s="2"/>
      <c r="T8" s="2"/>
      <c r="U8" s="2"/>
      <c r="V8" s="2"/>
      <c r="W8" s="51" t="s">
        <v>333</v>
      </c>
      <c r="X8" s="2" t="s">
        <v>488</v>
      </c>
      <c r="Y8" s="51" t="s">
        <v>343</v>
      </c>
      <c r="Z8" s="2" t="s">
        <v>1535</v>
      </c>
      <c r="AA8" s="51" t="s">
        <v>349</v>
      </c>
      <c r="AB8" s="2" t="s">
        <v>1538</v>
      </c>
      <c r="AC8" s="51" t="s">
        <v>352</v>
      </c>
      <c r="AD8" s="2" t="s">
        <v>1550</v>
      </c>
      <c r="AE8" s="51" t="s">
        <v>362</v>
      </c>
      <c r="AF8" s="2" t="s">
        <v>1556</v>
      </c>
      <c r="AG8" s="2"/>
      <c r="AH8" s="2"/>
      <c r="AK8" s="52"/>
      <c r="AL8" s="52"/>
      <c r="AU8" s="50" t="s">
        <v>387</v>
      </c>
      <c r="AV8" s="43" t="s">
        <v>1322</v>
      </c>
      <c r="BC8" s="50" t="s">
        <v>400</v>
      </c>
      <c r="BD8" s="43" t="s">
        <v>1568</v>
      </c>
      <c r="BE8" s="50" t="s">
        <v>292</v>
      </c>
      <c r="BF8" s="43" t="s">
        <v>1550</v>
      </c>
      <c r="BG8" s="50" t="s">
        <v>411</v>
      </c>
      <c r="BH8" s="43" t="s">
        <v>1556</v>
      </c>
    </row>
    <row r="9" spans="1:60" ht="11.25">
      <c r="A9" s="43" t="e">
        <f ca="1" t="shared" si="0"/>
        <v>#REF!</v>
      </c>
      <c r="B9" s="43" t="e">
        <f ca="1" t="shared" si="0"/>
        <v>#REF!</v>
      </c>
      <c r="E9" s="50" t="s">
        <v>1057</v>
      </c>
      <c r="F9" s="43" t="s">
        <v>1770</v>
      </c>
      <c r="G9" s="51" t="s">
        <v>307</v>
      </c>
      <c r="H9" s="2" t="s">
        <v>1130</v>
      </c>
      <c r="I9" s="2"/>
      <c r="J9" s="2"/>
      <c r="K9" s="51" t="s">
        <v>274</v>
      </c>
      <c r="L9" s="2" t="s">
        <v>1784</v>
      </c>
      <c r="M9" s="2"/>
      <c r="N9" s="2"/>
      <c r="O9" s="51" t="s">
        <v>323</v>
      </c>
      <c r="P9" s="2" t="s">
        <v>1794</v>
      </c>
      <c r="Q9" s="2"/>
      <c r="R9" s="2"/>
      <c r="S9" s="2"/>
      <c r="T9" s="2"/>
      <c r="U9" s="2"/>
      <c r="V9" s="2"/>
      <c r="W9" s="51" t="s">
        <v>334</v>
      </c>
      <c r="X9" s="2" t="s">
        <v>185</v>
      </c>
      <c r="Y9" s="51" t="s">
        <v>344</v>
      </c>
      <c r="Z9" s="2" t="s">
        <v>1398</v>
      </c>
      <c r="AA9" s="2"/>
      <c r="AB9" s="2"/>
      <c r="AC9" s="51" t="s">
        <v>353</v>
      </c>
      <c r="AD9" s="2" t="s">
        <v>1544</v>
      </c>
      <c r="AE9" s="51" t="s">
        <v>363</v>
      </c>
      <c r="AF9" s="2" t="s">
        <v>1559</v>
      </c>
      <c r="AG9" s="2"/>
      <c r="AH9" s="2"/>
      <c r="AU9" s="50" t="s">
        <v>388</v>
      </c>
      <c r="AV9" s="43" t="s">
        <v>1327</v>
      </c>
      <c r="BE9" s="50" t="s">
        <v>405</v>
      </c>
      <c r="BF9" s="43" t="s">
        <v>1569</v>
      </c>
      <c r="BG9" s="50" t="s">
        <v>412</v>
      </c>
      <c r="BH9" s="43" t="s">
        <v>1559</v>
      </c>
    </row>
    <row r="10" spans="1:60" ht="11.25">
      <c r="A10" s="43" t="e">
        <f ca="1" t="shared" si="0"/>
        <v>#REF!</v>
      </c>
      <c r="B10" s="43" t="e">
        <f ca="1" t="shared" si="0"/>
        <v>#REF!</v>
      </c>
      <c r="G10" s="51" t="s">
        <v>271</v>
      </c>
      <c r="H10" s="45" t="s">
        <v>1131</v>
      </c>
      <c r="I10" s="2"/>
      <c r="J10" s="2"/>
      <c r="K10" s="2"/>
      <c r="L10" s="2"/>
      <c r="M10" s="2"/>
      <c r="N10" s="2"/>
      <c r="O10" s="51" t="s">
        <v>277</v>
      </c>
      <c r="P10" s="2" t="s">
        <v>1795</v>
      </c>
      <c r="Q10" s="2"/>
      <c r="R10" s="2"/>
      <c r="S10" s="2"/>
      <c r="T10" s="2"/>
      <c r="U10" s="2"/>
      <c r="V10" s="2"/>
      <c r="W10" s="51" t="s">
        <v>335</v>
      </c>
      <c r="X10" s="2" t="s">
        <v>1414</v>
      </c>
      <c r="Y10" s="2"/>
      <c r="Z10" s="2"/>
      <c r="AA10" s="2"/>
      <c r="AB10" s="2"/>
      <c r="AC10" s="51" t="s">
        <v>284</v>
      </c>
      <c r="AD10" s="2" t="s">
        <v>1543</v>
      </c>
      <c r="AE10" s="51" t="s">
        <v>364</v>
      </c>
      <c r="AF10" s="2" t="s">
        <v>1557</v>
      </c>
      <c r="AG10" s="2"/>
      <c r="AH10" s="2"/>
      <c r="AU10" s="50" t="s">
        <v>291</v>
      </c>
      <c r="AV10" s="43" t="s">
        <v>1328</v>
      </c>
      <c r="BE10" s="50" t="s">
        <v>293</v>
      </c>
      <c r="BF10" s="43" t="s">
        <v>1543</v>
      </c>
      <c r="BG10" s="50" t="s">
        <v>413</v>
      </c>
      <c r="BH10" s="43" t="s">
        <v>1570</v>
      </c>
    </row>
    <row r="11" spans="1:60" ht="11.25">
      <c r="A11" s="43" t="e">
        <f ca="1" t="shared" si="0"/>
        <v>#REF!</v>
      </c>
      <c r="B11" s="43" t="e">
        <f ca="1" t="shared" si="0"/>
        <v>#REF!</v>
      </c>
      <c r="I11" s="2"/>
      <c r="J11" s="2"/>
      <c r="K11" s="2"/>
      <c r="L11" s="2"/>
      <c r="M11" s="2"/>
      <c r="N11" s="2"/>
      <c r="O11" s="2"/>
      <c r="P11" s="2"/>
      <c r="Q11" s="2"/>
      <c r="R11" s="2"/>
      <c r="S11" s="2"/>
      <c r="T11" s="2"/>
      <c r="W11" s="51" t="s">
        <v>336</v>
      </c>
      <c r="X11" s="2" t="s">
        <v>1411</v>
      </c>
      <c r="Y11" s="2"/>
      <c r="Z11" s="2"/>
      <c r="AA11" s="2"/>
      <c r="AB11" s="2"/>
      <c r="AC11" s="51" t="s">
        <v>354</v>
      </c>
      <c r="AD11" s="2" t="s">
        <v>1549</v>
      </c>
      <c r="AE11" s="51" t="s">
        <v>365</v>
      </c>
      <c r="AF11" s="2" t="s">
        <v>1555</v>
      </c>
      <c r="AG11" s="2"/>
      <c r="AH11" s="2"/>
      <c r="BE11" s="50" t="s">
        <v>294</v>
      </c>
      <c r="BF11" s="43" t="s">
        <v>1549</v>
      </c>
      <c r="BG11" s="50" t="s">
        <v>414</v>
      </c>
      <c r="BH11" s="43" t="s">
        <v>1555</v>
      </c>
    </row>
    <row r="12" spans="1:58" ht="11.25">
      <c r="A12" s="43" t="e">
        <f ca="1" t="shared" si="0"/>
        <v>#REF!</v>
      </c>
      <c r="B12" s="43" t="e">
        <f ca="1" t="shared" si="0"/>
        <v>#REF!</v>
      </c>
      <c r="I12" s="2"/>
      <c r="J12" s="2"/>
      <c r="K12" s="2"/>
      <c r="L12" s="2"/>
      <c r="M12" s="2"/>
      <c r="N12" s="2"/>
      <c r="O12" s="2"/>
      <c r="P12" s="2"/>
      <c r="Q12" s="2"/>
      <c r="R12" s="2"/>
      <c r="S12" s="2"/>
      <c r="T12" s="2"/>
      <c r="W12" s="51" t="s">
        <v>337</v>
      </c>
      <c r="X12" s="2" t="s">
        <v>1413</v>
      </c>
      <c r="Y12" s="2"/>
      <c r="Z12" s="2"/>
      <c r="AA12" s="2"/>
      <c r="AB12" s="2"/>
      <c r="AC12" s="51" t="s">
        <v>355</v>
      </c>
      <c r="AD12" s="2" t="s">
        <v>1548</v>
      </c>
      <c r="AE12" s="2"/>
      <c r="AF12" s="2"/>
      <c r="AG12" s="2"/>
      <c r="AH12" s="2"/>
      <c r="BE12" s="50" t="s">
        <v>406</v>
      </c>
      <c r="BF12" s="43" t="s">
        <v>1548</v>
      </c>
    </row>
    <row r="13" spans="1:58" ht="11.25">
      <c r="A13" s="43" t="e">
        <f ca="1" t="shared" si="0"/>
        <v>#REF!</v>
      </c>
      <c r="B13" s="43" t="e">
        <f ca="1" t="shared" si="0"/>
        <v>#REF!</v>
      </c>
      <c r="I13" s="2"/>
      <c r="J13" s="2"/>
      <c r="K13" s="2"/>
      <c r="L13" s="2"/>
      <c r="M13" s="2"/>
      <c r="N13" s="2"/>
      <c r="O13" s="2"/>
      <c r="P13" s="2"/>
      <c r="Q13" s="2"/>
      <c r="R13" s="2"/>
      <c r="S13" s="2"/>
      <c r="T13" s="2"/>
      <c r="W13" s="51" t="s">
        <v>338</v>
      </c>
      <c r="X13" s="2" t="s">
        <v>186</v>
      </c>
      <c r="Y13" s="2"/>
      <c r="Z13" s="2"/>
      <c r="AA13" s="2"/>
      <c r="AB13" s="2"/>
      <c r="AC13" s="51" t="s">
        <v>356</v>
      </c>
      <c r="AD13" s="2" t="s">
        <v>1547</v>
      </c>
      <c r="AE13" s="2"/>
      <c r="AF13" s="2"/>
      <c r="AG13" s="2"/>
      <c r="AH13" s="2"/>
      <c r="BE13" s="50" t="s">
        <v>295</v>
      </c>
      <c r="BF13" s="43" t="s">
        <v>1547</v>
      </c>
    </row>
    <row r="14" spans="1:58" ht="11.25">
      <c r="A14" s="43" t="e">
        <f ca="1" t="shared" si="0"/>
        <v>#REF!</v>
      </c>
      <c r="B14" s="43" t="e">
        <f ca="1" t="shared" si="0"/>
        <v>#REF!</v>
      </c>
      <c r="I14" s="2"/>
      <c r="J14" s="2"/>
      <c r="M14" s="2"/>
      <c r="N14" s="2"/>
      <c r="O14" s="2"/>
      <c r="P14" s="2"/>
      <c r="Q14" s="2"/>
      <c r="R14" s="2"/>
      <c r="S14" s="2"/>
      <c r="T14" s="2"/>
      <c r="W14" s="2"/>
      <c r="X14" s="2"/>
      <c r="Y14" s="2"/>
      <c r="Z14" s="2"/>
      <c r="AA14" s="2"/>
      <c r="AB14" s="2"/>
      <c r="AC14" s="51" t="s">
        <v>357</v>
      </c>
      <c r="AD14" s="2" t="s">
        <v>1545</v>
      </c>
      <c r="AE14" s="2"/>
      <c r="AF14" s="2"/>
      <c r="AG14" s="2"/>
      <c r="AH14" s="2"/>
      <c r="BE14" s="50" t="s">
        <v>296</v>
      </c>
      <c r="BF14" s="43" t="s">
        <v>1545</v>
      </c>
    </row>
    <row r="15" spans="1:34" ht="11.25">
      <c r="A15" s="43" t="e">
        <f ca="1" t="shared" si="0"/>
        <v>#REF!</v>
      </c>
      <c r="B15" s="43" t="e">
        <f ca="1" t="shared" si="0"/>
        <v>#REF!</v>
      </c>
      <c r="I15" s="2"/>
      <c r="J15" s="2"/>
      <c r="M15" s="2"/>
      <c r="N15" s="2"/>
      <c r="O15" s="2"/>
      <c r="P15" s="2"/>
      <c r="S15" s="2"/>
      <c r="T15" s="2"/>
      <c r="W15" s="2"/>
      <c r="X15" s="2"/>
      <c r="Y15" s="2"/>
      <c r="Z15" s="2"/>
      <c r="AA15" s="2"/>
      <c r="AB15" s="2"/>
      <c r="AC15" s="2"/>
      <c r="AD15" s="2"/>
      <c r="AE15" s="2"/>
      <c r="AF15" s="2"/>
      <c r="AG15" s="2"/>
      <c r="AH15" s="2"/>
    </row>
    <row r="16" spans="1:34" ht="11.25">
      <c r="A16" s="43" t="e">
        <f ca="1" t="shared" si="0"/>
        <v>#REF!</v>
      </c>
      <c r="B16" s="43" t="e">
        <f ca="1" t="shared" si="0"/>
        <v>#REF!</v>
      </c>
      <c r="I16" s="2"/>
      <c r="J16" s="2"/>
      <c r="M16" s="2"/>
      <c r="N16" s="2"/>
      <c r="O16" s="2"/>
      <c r="P16" s="2"/>
      <c r="S16" s="2"/>
      <c r="T16" s="2"/>
      <c r="W16" s="2"/>
      <c r="X16" s="2"/>
      <c r="Y16" s="2"/>
      <c r="Z16" s="2"/>
      <c r="AA16" s="2"/>
      <c r="AB16" s="2"/>
      <c r="AC16" s="2"/>
      <c r="AD16" s="2"/>
      <c r="AE16" s="2"/>
      <c r="AF16" s="2"/>
      <c r="AG16" s="2"/>
      <c r="AH16" s="2"/>
    </row>
    <row r="17" spans="1:34" ht="12.75">
      <c r="A17" s="43" t="e">
        <f ca="1" t="shared" si="0"/>
        <v>#REF!</v>
      </c>
      <c r="B17" s="43" t="e">
        <f ca="1" t="shared" si="0"/>
        <v>#REF!</v>
      </c>
      <c r="E17"/>
      <c r="F17"/>
      <c r="I17" s="2"/>
      <c r="J17" s="2"/>
      <c r="M17" s="2"/>
      <c r="N17" s="2"/>
      <c r="O17" s="2"/>
      <c r="P17" s="2"/>
      <c r="S17" s="2"/>
      <c r="T17" s="2"/>
      <c r="W17" s="2"/>
      <c r="X17" s="2"/>
      <c r="Y17" s="2"/>
      <c r="Z17" s="2"/>
      <c r="AA17" s="2"/>
      <c r="AB17" s="2"/>
      <c r="AC17" s="2"/>
      <c r="AD17" s="2"/>
      <c r="AE17"/>
      <c r="AF17"/>
      <c r="AG17" s="2"/>
      <c r="AH17" s="2"/>
    </row>
    <row r="18" spans="1:34" ht="12.75">
      <c r="A18" s="43" t="e">
        <f ca="1" t="shared" si="0"/>
        <v>#REF!</v>
      </c>
      <c r="B18" s="43" t="e">
        <f ca="1" t="shared" si="0"/>
        <v>#REF!</v>
      </c>
      <c r="E18"/>
      <c r="F18"/>
      <c r="J18" s="2"/>
      <c r="M18" s="2"/>
      <c r="N18" s="2"/>
      <c r="O18" s="2"/>
      <c r="P18" s="2"/>
      <c r="S18" s="2"/>
      <c r="T18" s="2"/>
      <c r="W18" s="2"/>
      <c r="X18" s="2"/>
      <c r="Y18" s="2"/>
      <c r="Z18" s="2"/>
      <c r="AA18" s="2"/>
      <c r="AB18" s="2"/>
      <c r="AC18" s="2"/>
      <c r="AD18" s="2"/>
      <c r="AE18"/>
      <c r="AF18"/>
      <c r="AG18" s="2"/>
      <c r="AH18" s="2"/>
    </row>
    <row r="19" spans="1:58" ht="12.75">
      <c r="A19" s="43" t="e">
        <f ca="1" t="shared" si="0"/>
        <v>#REF!</v>
      </c>
      <c r="B19" s="43" t="e">
        <f ca="1" t="shared" si="0"/>
        <v>#REF!</v>
      </c>
      <c r="E19"/>
      <c r="F19"/>
      <c r="J19" s="2"/>
      <c r="M19" s="2"/>
      <c r="N19" s="2"/>
      <c r="O19" s="2"/>
      <c r="P19" s="2"/>
      <c r="W19" s="2"/>
      <c r="X19" s="2"/>
      <c r="Y19" s="2"/>
      <c r="Z19" s="2"/>
      <c r="AA19" s="2"/>
      <c r="AB19" s="2"/>
      <c r="AC19" s="2"/>
      <c r="AD19" s="2"/>
      <c r="AE19"/>
      <c r="AF19"/>
      <c r="AG19" s="2"/>
      <c r="AH19" s="2"/>
      <c r="BE19"/>
      <c r="BF19"/>
    </row>
    <row r="20" spans="1:58" ht="12.75">
      <c r="A20" s="43" t="e">
        <f ca="1" t="shared" si="0"/>
        <v>#REF!</v>
      </c>
      <c r="B20" s="43" t="e">
        <f ca="1" t="shared" si="0"/>
        <v>#REF!</v>
      </c>
      <c r="E20"/>
      <c r="F20"/>
      <c r="J20" s="2"/>
      <c r="M20" s="2"/>
      <c r="N20" s="2"/>
      <c r="O20" s="2"/>
      <c r="P20" s="2"/>
      <c r="W20" s="2"/>
      <c r="X20" s="2"/>
      <c r="Y20" s="2"/>
      <c r="Z20" s="2"/>
      <c r="AA20" s="2"/>
      <c r="AB20" s="2"/>
      <c r="AE20"/>
      <c r="AF20"/>
      <c r="AG20" s="2"/>
      <c r="AH20" s="2"/>
      <c r="BE20"/>
      <c r="BF20"/>
    </row>
    <row r="21" spans="1:58" ht="12.75">
      <c r="A21" s="43" t="e">
        <f ca="1" t="shared" si="0"/>
        <v>#REF!</v>
      </c>
      <c r="B21" s="43" t="e">
        <f ca="1" t="shared" si="0"/>
        <v>#REF!</v>
      </c>
      <c r="E21"/>
      <c r="F21"/>
      <c r="J21" s="2"/>
      <c r="M21" s="2"/>
      <c r="N21" s="2"/>
      <c r="O21" s="2"/>
      <c r="P21" s="2"/>
      <c r="W21" s="2"/>
      <c r="X21" s="2"/>
      <c r="Y21" s="2"/>
      <c r="Z21" s="2"/>
      <c r="AA21" s="2"/>
      <c r="AB21" s="2"/>
      <c r="AE21"/>
      <c r="AF21"/>
      <c r="AG21" s="2"/>
      <c r="AH21" s="2"/>
      <c r="BE21"/>
      <c r="BF21"/>
    </row>
    <row r="22" spans="1:58" ht="12.75">
      <c r="A22" s="43" t="e">
        <f ca="1" t="shared" si="0"/>
        <v>#REF!</v>
      </c>
      <c r="B22" s="43" t="e">
        <f ca="1" t="shared" si="0"/>
        <v>#REF!</v>
      </c>
      <c r="E22"/>
      <c r="F22"/>
      <c r="M22" s="2"/>
      <c r="N22" s="2"/>
      <c r="O22" s="2"/>
      <c r="P22" s="2"/>
      <c r="W22" s="2"/>
      <c r="X22" s="2"/>
      <c r="Y22" s="2"/>
      <c r="Z22" s="2"/>
      <c r="AA22" s="2"/>
      <c r="AB22" s="2"/>
      <c r="AE22"/>
      <c r="AF22"/>
      <c r="AG22" s="2"/>
      <c r="AH22" s="2"/>
      <c r="BE22"/>
      <c r="BF22"/>
    </row>
    <row r="23" spans="1:58" ht="12.75">
      <c r="A23" s="43" t="e">
        <f ca="1" t="shared" si="0"/>
        <v>#REF!</v>
      </c>
      <c r="B23" s="43" t="e">
        <f ca="1" t="shared" si="0"/>
        <v>#REF!</v>
      </c>
      <c r="E23"/>
      <c r="F23"/>
      <c r="M23" s="2"/>
      <c r="N23" s="2"/>
      <c r="O23" s="2"/>
      <c r="P23" s="2"/>
      <c r="W23" s="2"/>
      <c r="X23" s="2"/>
      <c r="Y23" s="2"/>
      <c r="Z23" s="2"/>
      <c r="AA23" s="2"/>
      <c r="AB23" s="2"/>
      <c r="AE23"/>
      <c r="AF23"/>
      <c r="AG23" s="2"/>
      <c r="AH23" s="2"/>
      <c r="BE23"/>
      <c r="BF23"/>
    </row>
    <row r="24" spans="1:58" ht="12.75">
      <c r="A24" s="43" t="e">
        <f aca="true" ca="1" t="shared" si="1" ref="A24:B43">IF($A$1="---","",IF(OFFSET(A24,0,$A$1)="","",OFFSET(A24,0,$A$1)))</f>
        <v>#REF!</v>
      </c>
      <c r="B24" s="43" t="e">
        <f ca="1" t="shared" si="1"/>
        <v>#REF!</v>
      </c>
      <c r="E24"/>
      <c r="F24"/>
      <c r="M24" s="2"/>
      <c r="N24" s="2"/>
      <c r="O24" s="2"/>
      <c r="P24" s="2"/>
      <c r="W24" s="2"/>
      <c r="X24" s="2"/>
      <c r="Y24" s="2"/>
      <c r="Z24" s="2"/>
      <c r="AA24" s="2"/>
      <c r="AB24" s="2"/>
      <c r="AE24"/>
      <c r="AF24"/>
      <c r="AG24" s="2"/>
      <c r="AH24" s="2"/>
      <c r="BE24"/>
      <c r="BF24"/>
    </row>
    <row r="25" spans="1:58" ht="12.75">
      <c r="A25" s="43" t="e">
        <f ca="1" t="shared" si="1"/>
        <v>#REF!</v>
      </c>
      <c r="B25" s="43" t="e">
        <f ca="1" t="shared" si="1"/>
        <v>#REF!</v>
      </c>
      <c r="E25"/>
      <c r="F25"/>
      <c r="M25" s="2"/>
      <c r="N25" s="2"/>
      <c r="O25" s="2"/>
      <c r="P25" s="2"/>
      <c r="W25" s="2"/>
      <c r="X25" s="2"/>
      <c r="Y25" s="2"/>
      <c r="Z25" s="2"/>
      <c r="AA25" s="2"/>
      <c r="AB25" s="2"/>
      <c r="AE25"/>
      <c r="AF25"/>
      <c r="AG25" s="2"/>
      <c r="AH25" s="2"/>
      <c r="BE25"/>
      <c r="BF25"/>
    </row>
    <row r="26" spans="1:58" ht="12.75">
      <c r="A26" s="43" t="e">
        <f ca="1" t="shared" si="1"/>
        <v>#REF!</v>
      </c>
      <c r="B26" s="43" t="e">
        <f ca="1" t="shared" si="1"/>
        <v>#REF!</v>
      </c>
      <c r="E26"/>
      <c r="F26"/>
      <c r="M26" s="2"/>
      <c r="N26" s="2"/>
      <c r="O26" s="2"/>
      <c r="P26" s="2"/>
      <c r="W26" s="2"/>
      <c r="X26" s="2"/>
      <c r="Y26" s="2"/>
      <c r="Z26" s="2"/>
      <c r="AA26" s="2"/>
      <c r="AB26" s="2"/>
      <c r="AE26"/>
      <c r="AF26"/>
      <c r="AG26" s="2"/>
      <c r="AH26" s="2"/>
      <c r="BE26"/>
      <c r="BF26"/>
    </row>
    <row r="27" spans="1:58" ht="12.75">
      <c r="A27" s="43" t="e">
        <f ca="1" t="shared" si="1"/>
        <v>#REF!</v>
      </c>
      <c r="B27" s="43" t="e">
        <f ca="1" t="shared" si="1"/>
        <v>#REF!</v>
      </c>
      <c r="E27"/>
      <c r="F27"/>
      <c r="M27" s="2"/>
      <c r="N27" s="2"/>
      <c r="O27" s="2"/>
      <c r="P27" s="2"/>
      <c r="W27" s="2"/>
      <c r="X27" s="2"/>
      <c r="Y27" s="2"/>
      <c r="Z27" s="2"/>
      <c r="AA27" s="2"/>
      <c r="AB27" s="2"/>
      <c r="AE27"/>
      <c r="AF27"/>
      <c r="AG27" s="2"/>
      <c r="AH27" s="2"/>
      <c r="BE27"/>
      <c r="BF27"/>
    </row>
    <row r="28" spans="1:58" ht="12.75">
      <c r="A28" s="43" t="e">
        <f ca="1" t="shared" si="1"/>
        <v>#REF!</v>
      </c>
      <c r="B28" s="43" t="e">
        <f ca="1" t="shared" si="1"/>
        <v>#REF!</v>
      </c>
      <c r="E28"/>
      <c r="F28"/>
      <c r="M28" s="2"/>
      <c r="N28" s="2"/>
      <c r="O28" s="2"/>
      <c r="P28" s="2"/>
      <c r="W28" s="2"/>
      <c r="X28" s="2"/>
      <c r="Y28" s="2"/>
      <c r="Z28" s="2"/>
      <c r="AA28" s="2"/>
      <c r="AB28" s="2"/>
      <c r="AE28"/>
      <c r="AF28"/>
      <c r="AG28" s="2"/>
      <c r="AH28" s="2"/>
      <c r="BE28"/>
      <c r="BF28"/>
    </row>
    <row r="29" spans="1:58" ht="12.75">
      <c r="A29" s="43" t="e">
        <f ca="1" t="shared" si="1"/>
        <v>#REF!</v>
      </c>
      <c r="B29" s="43" t="e">
        <f ca="1" t="shared" si="1"/>
        <v>#REF!</v>
      </c>
      <c r="E29"/>
      <c r="F29"/>
      <c r="M29" s="2"/>
      <c r="N29" s="2"/>
      <c r="O29" s="2"/>
      <c r="P29" s="2"/>
      <c r="W29" s="2"/>
      <c r="X29" s="2"/>
      <c r="Y29" s="2"/>
      <c r="Z29" s="2"/>
      <c r="AA29" s="2"/>
      <c r="AB29" s="2"/>
      <c r="AE29"/>
      <c r="AF29"/>
      <c r="AG29" s="2"/>
      <c r="AH29" s="2"/>
      <c r="BE29"/>
      <c r="BF29"/>
    </row>
    <row r="30" spans="1:58" ht="12.75">
      <c r="A30" s="43" t="e">
        <f ca="1" t="shared" si="1"/>
        <v>#REF!</v>
      </c>
      <c r="B30" s="43" t="e">
        <f ca="1" t="shared" si="1"/>
        <v>#REF!</v>
      </c>
      <c r="E30"/>
      <c r="F30"/>
      <c r="M30" s="2"/>
      <c r="N30" s="2"/>
      <c r="O30" s="2"/>
      <c r="P30" s="2"/>
      <c r="W30" s="2"/>
      <c r="X30" s="2"/>
      <c r="Y30" s="2"/>
      <c r="Z30" s="2"/>
      <c r="AA30" s="2"/>
      <c r="AB30" s="2"/>
      <c r="AE30"/>
      <c r="AF30"/>
      <c r="AG30" s="2"/>
      <c r="AH30" s="2"/>
      <c r="BE30"/>
      <c r="BF30"/>
    </row>
    <row r="31" spans="1:58" ht="12.75">
      <c r="A31" s="43" t="e">
        <f ca="1" t="shared" si="1"/>
        <v>#REF!</v>
      </c>
      <c r="B31" s="43" t="e">
        <f ca="1" t="shared" si="1"/>
        <v>#REF!</v>
      </c>
      <c r="E31"/>
      <c r="F31"/>
      <c r="M31" s="2"/>
      <c r="N31" s="2"/>
      <c r="O31" s="2"/>
      <c r="P31" s="2"/>
      <c r="W31" s="2"/>
      <c r="X31" s="2"/>
      <c r="Y31" s="2"/>
      <c r="Z31" s="2"/>
      <c r="AA31" s="2"/>
      <c r="AB31" s="2"/>
      <c r="AE31"/>
      <c r="AF31"/>
      <c r="AG31" s="2"/>
      <c r="AH31" s="2"/>
      <c r="BE31"/>
      <c r="BF31"/>
    </row>
    <row r="32" spans="1:58" ht="12.75">
      <c r="A32" s="43" t="e">
        <f ca="1" t="shared" si="1"/>
        <v>#REF!</v>
      </c>
      <c r="B32" s="43" t="e">
        <f ca="1" t="shared" si="1"/>
        <v>#REF!</v>
      </c>
      <c r="E32"/>
      <c r="F32"/>
      <c r="M32" s="2"/>
      <c r="N32" s="2"/>
      <c r="O32" s="2"/>
      <c r="P32" s="2"/>
      <c r="W32" s="2"/>
      <c r="X32" s="2"/>
      <c r="Y32" s="2"/>
      <c r="Z32" s="2"/>
      <c r="AA32" s="2"/>
      <c r="AB32" s="2"/>
      <c r="AE32"/>
      <c r="AF32"/>
      <c r="AG32" s="2"/>
      <c r="AH32" s="2"/>
      <c r="BE32"/>
      <c r="BF32"/>
    </row>
    <row r="33" spans="1:58" ht="12.75">
      <c r="A33" s="43" t="e">
        <f ca="1" t="shared" si="1"/>
        <v>#REF!</v>
      </c>
      <c r="B33" s="43" t="e">
        <f ca="1" t="shared" si="1"/>
        <v>#REF!</v>
      </c>
      <c r="E33"/>
      <c r="F33"/>
      <c r="M33" s="2"/>
      <c r="N33" s="2"/>
      <c r="O33" s="2"/>
      <c r="P33" s="2"/>
      <c r="W33" s="2"/>
      <c r="X33" s="2"/>
      <c r="Y33" s="2"/>
      <c r="Z33" s="2"/>
      <c r="AA33" s="2"/>
      <c r="AB33" s="2"/>
      <c r="AE33"/>
      <c r="AF33"/>
      <c r="AG33" s="2"/>
      <c r="AH33" s="2"/>
      <c r="BE33"/>
      <c r="BF33"/>
    </row>
    <row r="34" spans="1:58" ht="12.75">
      <c r="A34" s="43" t="e">
        <f ca="1" t="shared" si="1"/>
        <v>#REF!</v>
      </c>
      <c r="B34" s="43" t="e">
        <f ca="1" t="shared" si="1"/>
        <v>#REF!</v>
      </c>
      <c r="E34"/>
      <c r="F34"/>
      <c r="M34" s="2"/>
      <c r="N34" s="2"/>
      <c r="O34" s="2"/>
      <c r="P34" s="2"/>
      <c r="W34" s="2"/>
      <c r="X34" s="2"/>
      <c r="Y34" s="2"/>
      <c r="Z34" s="2"/>
      <c r="AA34" s="2"/>
      <c r="AB34" s="2"/>
      <c r="AE34"/>
      <c r="AF34"/>
      <c r="AG34" s="2"/>
      <c r="AH34" s="2"/>
      <c r="BE34"/>
      <c r="BF34"/>
    </row>
    <row r="35" spans="1:34" ht="12.75">
      <c r="A35" s="43" t="e">
        <f ca="1" t="shared" si="1"/>
        <v>#REF!</v>
      </c>
      <c r="B35" s="43" t="e">
        <f ca="1" t="shared" si="1"/>
        <v>#REF!</v>
      </c>
      <c r="E35"/>
      <c r="F35"/>
      <c r="M35" s="2"/>
      <c r="N35" s="2"/>
      <c r="O35" s="2"/>
      <c r="P35" s="2"/>
      <c r="W35" s="2"/>
      <c r="X35" s="2"/>
      <c r="Y35" s="2"/>
      <c r="Z35" s="2"/>
      <c r="AA35" s="2"/>
      <c r="AB35" s="2"/>
      <c r="AG35" s="2"/>
      <c r="AH35" s="2"/>
    </row>
    <row r="36" spans="1:34" ht="12.75">
      <c r="A36" s="43" t="e">
        <f ca="1" t="shared" si="1"/>
        <v>#REF!</v>
      </c>
      <c r="B36" s="43" t="e">
        <f ca="1" t="shared" si="1"/>
        <v>#REF!</v>
      </c>
      <c r="E36"/>
      <c r="F36"/>
      <c r="M36" s="2"/>
      <c r="N36" s="2"/>
      <c r="O36" s="2"/>
      <c r="P36" s="2"/>
      <c r="W36" s="2"/>
      <c r="X36" s="2"/>
      <c r="Y36" s="2"/>
      <c r="Z36" s="2"/>
      <c r="AA36" s="2"/>
      <c r="AB36" s="2"/>
      <c r="AG36" s="2"/>
      <c r="AH36" s="2"/>
    </row>
    <row r="37" spans="1:34" ht="11.25">
      <c r="A37" s="43" t="e">
        <f ca="1" t="shared" si="1"/>
        <v>#REF!</v>
      </c>
      <c r="B37" s="43" t="e">
        <f ca="1" t="shared" si="1"/>
        <v>#REF!</v>
      </c>
      <c r="M37" s="2"/>
      <c r="N37" s="2"/>
      <c r="W37" s="2"/>
      <c r="X37" s="2"/>
      <c r="Y37" s="2"/>
      <c r="Z37" s="2"/>
      <c r="AA37" s="2"/>
      <c r="AB37" s="2"/>
      <c r="AG37" s="2"/>
      <c r="AH37" s="2"/>
    </row>
    <row r="38" spans="1:34" ht="11.25">
      <c r="A38" s="43" t="e">
        <f ca="1" t="shared" si="1"/>
        <v>#REF!</v>
      </c>
      <c r="B38" s="43" t="e">
        <f ca="1" t="shared" si="1"/>
        <v>#REF!</v>
      </c>
      <c r="M38" s="2"/>
      <c r="N38" s="2"/>
      <c r="W38" s="2"/>
      <c r="X38" s="2"/>
      <c r="Y38" s="2"/>
      <c r="Z38" s="2"/>
      <c r="AA38" s="2"/>
      <c r="AB38" s="2"/>
      <c r="AG38" s="2"/>
      <c r="AH38" s="2"/>
    </row>
    <row r="39" spans="1:34" ht="11.25">
      <c r="A39" s="43" t="e">
        <f ca="1" t="shared" si="1"/>
        <v>#REF!</v>
      </c>
      <c r="B39" s="43" t="e">
        <f ca="1" t="shared" si="1"/>
        <v>#REF!</v>
      </c>
      <c r="M39" s="2"/>
      <c r="N39" s="2"/>
      <c r="W39" s="2"/>
      <c r="X39" s="2"/>
      <c r="Y39" s="2"/>
      <c r="Z39" s="2"/>
      <c r="AA39" s="2"/>
      <c r="AB39" s="2"/>
      <c r="AG39" s="2"/>
      <c r="AH39" s="2"/>
    </row>
    <row r="40" spans="1:34" ht="11.25">
      <c r="A40" s="43" t="e">
        <f ca="1" t="shared" si="1"/>
        <v>#REF!</v>
      </c>
      <c r="B40" s="43" t="e">
        <f ca="1" t="shared" si="1"/>
        <v>#REF!</v>
      </c>
      <c r="M40" s="2"/>
      <c r="N40" s="2"/>
      <c r="W40" s="2"/>
      <c r="X40" s="2"/>
      <c r="Y40" s="2"/>
      <c r="Z40" s="2"/>
      <c r="AA40" s="2"/>
      <c r="AB40" s="2"/>
      <c r="AG40" s="2"/>
      <c r="AH40" s="2"/>
    </row>
    <row r="41" spans="1:34" ht="11.25">
      <c r="A41" s="43" t="e">
        <f ca="1" t="shared" si="1"/>
        <v>#REF!</v>
      </c>
      <c r="B41" s="43" t="e">
        <f ca="1" t="shared" si="1"/>
        <v>#REF!</v>
      </c>
      <c r="M41" s="2"/>
      <c r="N41" s="2"/>
      <c r="W41" s="2"/>
      <c r="X41" s="2"/>
      <c r="Y41" s="2"/>
      <c r="Z41" s="2"/>
      <c r="AA41" s="2"/>
      <c r="AB41" s="2"/>
      <c r="AG41" s="2"/>
      <c r="AH41" s="2"/>
    </row>
    <row r="42" spans="1:34" ht="11.25">
      <c r="A42" s="43" t="e">
        <f ca="1" t="shared" si="1"/>
        <v>#REF!</v>
      </c>
      <c r="B42" s="43" t="e">
        <f ca="1" t="shared" si="1"/>
        <v>#REF!</v>
      </c>
      <c r="M42" s="2"/>
      <c r="N42" s="2"/>
      <c r="W42" s="2"/>
      <c r="X42" s="2"/>
      <c r="Y42" s="2"/>
      <c r="Z42" s="2"/>
      <c r="AA42" s="2"/>
      <c r="AB42" s="2"/>
      <c r="AG42" s="2"/>
      <c r="AH42" s="2"/>
    </row>
    <row r="43" spans="1:34" ht="11.25">
      <c r="A43" s="43" t="e">
        <f ca="1" t="shared" si="1"/>
        <v>#REF!</v>
      </c>
      <c r="B43" s="43" t="e">
        <f ca="1" t="shared" si="1"/>
        <v>#REF!</v>
      </c>
      <c r="M43" s="2"/>
      <c r="N43" s="2"/>
      <c r="W43" s="2"/>
      <c r="X43" s="2"/>
      <c r="Y43" s="2"/>
      <c r="Z43" s="2"/>
      <c r="AA43" s="2"/>
      <c r="AB43" s="2"/>
      <c r="AG43" s="2"/>
      <c r="AH43" s="2"/>
    </row>
    <row r="44" spans="1:34" ht="11.25">
      <c r="A44" s="43" t="e">
        <f aca="true" ca="1" t="shared" si="2" ref="A44:B63">IF($A$1="---","",IF(OFFSET(A44,0,$A$1)="","",OFFSET(A44,0,$A$1)))</f>
        <v>#REF!</v>
      </c>
      <c r="B44" s="43" t="e">
        <f ca="1" t="shared" si="2"/>
        <v>#REF!</v>
      </c>
      <c r="M44" s="2"/>
      <c r="N44" s="2"/>
      <c r="W44" s="2"/>
      <c r="X44" s="2"/>
      <c r="Y44" s="2"/>
      <c r="Z44" s="2"/>
      <c r="AA44" s="2"/>
      <c r="AB44" s="2"/>
      <c r="AG44" s="2"/>
      <c r="AH44" s="2"/>
    </row>
    <row r="45" spans="1:34" ht="11.25">
      <c r="A45" s="43" t="e">
        <f ca="1" t="shared" si="2"/>
        <v>#REF!</v>
      </c>
      <c r="B45" s="43" t="e">
        <f ca="1" t="shared" si="2"/>
        <v>#REF!</v>
      </c>
      <c r="M45" s="2"/>
      <c r="N45" s="2"/>
      <c r="W45" s="2"/>
      <c r="X45" s="2"/>
      <c r="Y45" s="2"/>
      <c r="Z45" s="2"/>
      <c r="AA45" s="2"/>
      <c r="AB45" s="2"/>
      <c r="AG45" s="2"/>
      <c r="AH45" s="2"/>
    </row>
    <row r="46" spans="1:34" ht="11.25">
      <c r="A46" s="43" t="e">
        <f ca="1" t="shared" si="2"/>
        <v>#REF!</v>
      </c>
      <c r="B46" s="43" t="e">
        <f ca="1" t="shared" si="2"/>
        <v>#REF!</v>
      </c>
      <c r="M46" s="2"/>
      <c r="N46" s="2"/>
      <c r="W46" s="2"/>
      <c r="X46" s="2"/>
      <c r="Y46" s="2"/>
      <c r="Z46" s="2"/>
      <c r="AA46" s="2"/>
      <c r="AB46" s="2"/>
      <c r="AG46" s="2"/>
      <c r="AH46" s="2"/>
    </row>
    <row r="47" spans="1:34" ht="11.25">
      <c r="A47" s="43" t="e">
        <f ca="1" t="shared" si="2"/>
        <v>#REF!</v>
      </c>
      <c r="B47" s="43" t="e">
        <f ca="1" t="shared" si="2"/>
        <v>#REF!</v>
      </c>
      <c r="M47" s="2"/>
      <c r="N47" s="2"/>
      <c r="W47" s="2"/>
      <c r="X47" s="2"/>
      <c r="AG47" s="2"/>
      <c r="AH47" s="2"/>
    </row>
    <row r="48" spans="1:34" ht="11.25">
      <c r="A48" s="43" t="e">
        <f ca="1" t="shared" si="2"/>
        <v>#REF!</v>
      </c>
      <c r="B48" s="43" t="e">
        <f ca="1" t="shared" si="2"/>
        <v>#REF!</v>
      </c>
      <c r="M48" s="2"/>
      <c r="N48" s="2"/>
      <c r="W48" s="2"/>
      <c r="X48" s="2"/>
      <c r="AG48" s="2"/>
      <c r="AH48" s="2"/>
    </row>
    <row r="49" spans="1:34" ht="11.25">
      <c r="A49" s="43" t="e">
        <f ca="1" t="shared" si="2"/>
        <v>#REF!</v>
      </c>
      <c r="B49" s="43" t="e">
        <f ca="1" t="shared" si="2"/>
        <v>#REF!</v>
      </c>
      <c r="M49" s="2"/>
      <c r="N49" s="2"/>
      <c r="W49" s="2"/>
      <c r="X49" s="2"/>
      <c r="AG49" s="2"/>
      <c r="AH49" s="2"/>
    </row>
    <row r="50" spans="1:34" ht="11.25">
      <c r="A50" s="43" t="e">
        <f ca="1" t="shared" si="2"/>
        <v>#REF!</v>
      </c>
      <c r="B50" s="43" t="e">
        <f ca="1" t="shared" si="2"/>
        <v>#REF!</v>
      </c>
      <c r="M50" s="2"/>
      <c r="N50" s="2"/>
      <c r="W50" s="2"/>
      <c r="X50" s="2"/>
      <c r="AG50" s="2"/>
      <c r="AH50" s="2"/>
    </row>
    <row r="51" spans="1:34" ht="11.25">
      <c r="A51" s="43" t="e">
        <f ca="1" t="shared" si="2"/>
        <v>#REF!</v>
      </c>
      <c r="B51" s="43" t="e">
        <f ca="1" t="shared" si="2"/>
        <v>#REF!</v>
      </c>
      <c r="M51" s="2"/>
      <c r="N51" s="2"/>
      <c r="W51" s="2"/>
      <c r="X51" s="2"/>
      <c r="AG51" s="2"/>
      <c r="AH51" s="2"/>
    </row>
    <row r="52" spans="1:34" ht="11.25">
      <c r="A52" s="43" t="e">
        <f ca="1" t="shared" si="2"/>
        <v>#REF!</v>
      </c>
      <c r="B52" s="43" t="e">
        <f ca="1" t="shared" si="2"/>
        <v>#REF!</v>
      </c>
      <c r="M52" s="2"/>
      <c r="N52" s="2"/>
      <c r="W52" s="2"/>
      <c r="X52" s="2"/>
      <c r="AG52" s="2"/>
      <c r="AH52" s="2"/>
    </row>
    <row r="53" spans="1:34" ht="11.25">
      <c r="A53" s="43" t="e">
        <f ca="1" t="shared" si="2"/>
        <v>#REF!</v>
      </c>
      <c r="B53" s="43" t="e">
        <f ca="1" t="shared" si="2"/>
        <v>#REF!</v>
      </c>
      <c r="M53" s="2"/>
      <c r="N53" s="2"/>
      <c r="W53" s="2"/>
      <c r="X53" s="2"/>
      <c r="AG53" s="2"/>
      <c r="AH53" s="2"/>
    </row>
    <row r="54" spans="1:34" ht="11.25">
      <c r="A54" s="43" t="e">
        <f ca="1" t="shared" si="2"/>
        <v>#REF!</v>
      </c>
      <c r="B54" s="43" t="e">
        <f ca="1" t="shared" si="2"/>
        <v>#REF!</v>
      </c>
      <c r="M54" s="2"/>
      <c r="N54" s="2"/>
      <c r="W54" s="2"/>
      <c r="X54" s="2"/>
      <c r="AG54" s="2"/>
      <c r="AH54" s="2"/>
    </row>
    <row r="55" spans="1:34" ht="11.25">
      <c r="A55" s="43" t="e">
        <f ca="1" t="shared" si="2"/>
        <v>#REF!</v>
      </c>
      <c r="B55" s="43" t="e">
        <f ca="1" t="shared" si="2"/>
        <v>#REF!</v>
      </c>
      <c r="M55" s="2"/>
      <c r="N55" s="2"/>
      <c r="W55" s="2"/>
      <c r="X55" s="2"/>
      <c r="AG55" s="2"/>
      <c r="AH55" s="2"/>
    </row>
    <row r="56" spans="1:34" ht="11.25">
      <c r="A56" s="43" t="e">
        <f ca="1" t="shared" si="2"/>
        <v>#REF!</v>
      </c>
      <c r="B56" s="43" t="e">
        <f ca="1" t="shared" si="2"/>
        <v>#REF!</v>
      </c>
      <c r="M56" s="2"/>
      <c r="N56" s="2"/>
      <c r="W56" s="2"/>
      <c r="X56" s="2"/>
      <c r="AG56" s="2"/>
      <c r="AH56" s="2"/>
    </row>
    <row r="57" spans="1:34" ht="11.25">
      <c r="A57" s="43" t="e">
        <f ca="1" t="shared" si="2"/>
        <v>#REF!</v>
      </c>
      <c r="B57" s="43" t="e">
        <f ca="1" t="shared" si="2"/>
        <v>#REF!</v>
      </c>
      <c r="M57" s="2"/>
      <c r="N57" s="2"/>
      <c r="W57" s="2"/>
      <c r="X57" s="2"/>
      <c r="AG57" s="2"/>
      <c r="AH57" s="2"/>
    </row>
    <row r="58" spans="1:34" ht="11.25">
      <c r="A58" s="43" t="e">
        <f ca="1" t="shared" si="2"/>
        <v>#REF!</v>
      </c>
      <c r="B58" s="43" t="e">
        <f ca="1" t="shared" si="2"/>
        <v>#REF!</v>
      </c>
      <c r="M58" s="2"/>
      <c r="N58" s="2"/>
      <c r="W58" s="2"/>
      <c r="X58" s="2"/>
      <c r="AG58" s="2"/>
      <c r="AH58" s="2"/>
    </row>
    <row r="59" spans="1:34" ht="11.25">
      <c r="A59" s="43" t="e">
        <f ca="1" t="shared" si="2"/>
        <v>#REF!</v>
      </c>
      <c r="B59" s="43" t="e">
        <f ca="1" t="shared" si="2"/>
        <v>#REF!</v>
      </c>
      <c r="M59" s="2"/>
      <c r="N59" s="2"/>
      <c r="W59" s="2"/>
      <c r="X59" s="2"/>
      <c r="AG59" s="2"/>
      <c r="AH59" s="2"/>
    </row>
    <row r="60" spans="1:34" ht="11.25">
      <c r="A60" s="43" t="e">
        <f ca="1" t="shared" si="2"/>
        <v>#REF!</v>
      </c>
      <c r="B60" s="43" t="e">
        <f ca="1" t="shared" si="2"/>
        <v>#REF!</v>
      </c>
      <c r="M60" s="2"/>
      <c r="N60" s="2"/>
      <c r="W60" s="2"/>
      <c r="X60" s="2"/>
      <c r="AG60" s="2"/>
      <c r="AH60" s="2"/>
    </row>
    <row r="61" spans="1:34" ht="11.25">
      <c r="A61" s="43" t="e">
        <f ca="1" t="shared" si="2"/>
        <v>#REF!</v>
      </c>
      <c r="B61" s="43" t="e">
        <f ca="1" t="shared" si="2"/>
        <v>#REF!</v>
      </c>
      <c r="M61" s="2"/>
      <c r="N61" s="2"/>
      <c r="W61" s="2"/>
      <c r="X61" s="2"/>
      <c r="AG61" s="2"/>
      <c r="AH61" s="2"/>
    </row>
    <row r="62" spans="1:34" ht="11.25">
      <c r="A62" s="43" t="e">
        <f ca="1" t="shared" si="2"/>
        <v>#REF!</v>
      </c>
      <c r="B62" s="43" t="e">
        <f ca="1" t="shared" si="2"/>
        <v>#REF!</v>
      </c>
      <c r="M62" s="2"/>
      <c r="N62" s="2"/>
      <c r="W62" s="2"/>
      <c r="X62" s="2"/>
      <c r="AG62" s="2"/>
      <c r="AH62" s="2"/>
    </row>
    <row r="63" spans="1:34" ht="11.25">
      <c r="A63" s="43" t="e">
        <f ca="1" t="shared" si="2"/>
        <v>#REF!</v>
      </c>
      <c r="B63" s="43" t="e">
        <f ca="1" t="shared" si="2"/>
        <v>#REF!</v>
      </c>
      <c r="M63" s="2"/>
      <c r="N63" s="2"/>
      <c r="W63" s="2"/>
      <c r="X63" s="2"/>
      <c r="AG63" s="2"/>
      <c r="AH63" s="2"/>
    </row>
    <row r="64" spans="1:34" ht="11.25">
      <c r="A64" s="43" t="e">
        <f aca="true" ca="1" t="shared" si="3" ref="A64:B84">IF($A$1="---","",IF(OFFSET(A64,0,$A$1)="","",OFFSET(A64,0,$A$1)))</f>
        <v>#REF!</v>
      </c>
      <c r="B64" s="43" t="e">
        <f ca="1" t="shared" si="3"/>
        <v>#REF!</v>
      </c>
      <c r="M64" s="2"/>
      <c r="N64" s="2"/>
      <c r="W64" s="2"/>
      <c r="X64" s="2"/>
      <c r="AG64" s="2"/>
      <c r="AH64" s="2"/>
    </row>
    <row r="65" spans="1:34" ht="11.25">
      <c r="A65" s="43" t="e">
        <f ca="1" t="shared" si="3"/>
        <v>#REF!</v>
      </c>
      <c r="B65" s="43" t="e">
        <f ca="1" t="shared" si="3"/>
        <v>#REF!</v>
      </c>
      <c r="M65" s="2"/>
      <c r="N65" s="2"/>
      <c r="W65" s="2"/>
      <c r="X65" s="2"/>
      <c r="AG65" s="2"/>
      <c r="AH65" s="2"/>
    </row>
    <row r="66" spans="1:34" ht="11.25">
      <c r="A66" s="43" t="e">
        <f ca="1" t="shared" si="3"/>
        <v>#REF!</v>
      </c>
      <c r="B66" s="43" t="e">
        <f ca="1" t="shared" si="3"/>
        <v>#REF!</v>
      </c>
      <c r="M66" s="2"/>
      <c r="N66" s="2"/>
      <c r="W66" s="2"/>
      <c r="X66" s="2"/>
      <c r="AG66" s="2"/>
      <c r="AH66" s="2"/>
    </row>
    <row r="67" spans="1:34" ht="11.25">
      <c r="A67" s="43" t="e">
        <f ca="1" t="shared" si="3"/>
        <v>#REF!</v>
      </c>
      <c r="B67" s="43" t="e">
        <f ca="1" t="shared" si="3"/>
        <v>#REF!</v>
      </c>
      <c r="M67" s="2"/>
      <c r="N67" s="2"/>
      <c r="W67" s="2"/>
      <c r="X67" s="2"/>
      <c r="AG67" s="2"/>
      <c r="AH67" s="2"/>
    </row>
    <row r="68" spans="1:34" ht="11.25">
      <c r="A68" s="43" t="e">
        <f ca="1" t="shared" si="3"/>
        <v>#REF!</v>
      </c>
      <c r="B68" s="43" t="e">
        <f ca="1" t="shared" si="3"/>
        <v>#REF!</v>
      </c>
      <c r="M68" s="2"/>
      <c r="N68" s="2"/>
      <c r="W68" s="2"/>
      <c r="X68" s="2"/>
      <c r="AG68" s="2"/>
      <c r="AH68" s="2"/>
    </row>
    <row r="69" spans="1:34" ht="11.25">
      <c r="A69" s="43" t="e">
        <f ca="1" t="shared" si="3"/>
        <v>#REF!</v>
      </c>
      <c r="B69" s="43" t="e">
        <f ca="1" t="shared" si="3"/>
        <v>#REF!</v>
      </c>
      <c r="M69" s="2"/>
      <c r="N69" s="2"/>
      <c r="W69" s="2"/>
      <c r="X69" s="2"/>
      <c r="AG69" s="2"/>
      <c r="AH69" s="2"/>
    </row>
    <row r="70" spans="1:34" ht="11.25">
      <c r="A70" s="43" t="e">
        <f ca="1" t="shared" si="3"/>
        <v>#REF!</v>
      </c>
      <c r="B70" s="43" t="e">
        <f ca="1" t="shared" si="3"/>
        <v>#REF!</v>
      </c>
      <c r="M70" s="2"/>
      <c r="N70" s="2"/>
      <c r="W70" s="2"/>
      <c r="X70" s="2"/>
      <c r="AG70" s="2"/>
      <c r="AH70" s="2"/>
    </row>
    <row r="71" spans="1:34" ht="11.25">
      <c r="A71" s="43" t="e">
        <f ca="1" t="shared" si="3"/>
        <v>#REF!</v>
      </c>
      <c r="B71" s="43" t="e">
        <f ca="1" t="shared" si="3"/>
        <v>#REF!</v>
      </c>
      <c r="M71" s="2"/>
      <c r="N71" s="2"/>
      <c r="W71" s="2"/>
      <c r="X71" s="2"/>
      <c r="AG71" s="2"/>
      <c r="AH71" s="2"/>
    </row>
    <row r="72" spans="1:34" ht="11.25">
      <c r="A72" s="43" t="e">
        <f ca="1" t="shared" si="3"/>
        <v>#REF!</v>
      </c>
      <c r="B72" s="43" t="e">
        <f ca="1" t="shared" si="3"/>
        <v>#REF!</v>
      </c>
      <c r="M72" s="2"/>
      <c r="N72" s="2"/>
      <c r="W72" s="2"/>
      <c r="X72" s="2"/>
      <c r="AG72" s="2"/>
      <c r="AH72" s="2"/>
    </row>
    <row r="73" spans="1:34" ht="11.25">
      <c r="A73" s="43" t="e">
        <f ca="1" t="shared" si="3"/>
        <v>#REF!</v>
      </c>
      <c r="B73" s="43" t="e">
        <f ca="1" t="shared" si="3"/>
        <v>#REF!</v>
      </c>
      <c r="M73" s="2"/>
      <c r="N73" s="2"/>
      <c r="W73" s="2"/>
      <c r="X73" s="2"/>
      <c r="AG73" s="2"/>
      <c r="AH73" s="2"/>
    </row>
    <row r="74" spans="1:34" ht="11.25">
      <c r="A74" s="43" t="e">
        <f ca="1" t="shared" si="3"/>
        <v>#REF!</v>
      </c>
      <c r="B74" s="43" t="e">
        <f ca="1" t="shared" si="3"/>
        <v>#REF!</v>
      </c>
      <c r="M74" s="2"/>
      <c r="N74" s="2"/>
      <c r="AG74" s="2"/>
      <c r="AH74" s="2"/>
    </row>
    <row r="75" spans="1:34" ht="11.25">
      <c r="A75" s="43" t="e">
        <f ca="1" t="shared" si="3"/>
        <v>#REF!</v>
      </c>
      <c r="B75" s="43" t="e">
        <f ca="1" t="shared" si="3"/>
        <v>#REF!</v>
      </c>
      <c r="AG75" s="2"/>
      <c r="AH75" s="2"/>
    </row>
    <row r="76" spans="1:34" ht="11.25">
      <c r="A76" s="43" t="e">
        <f ca="1" t="shared" si="3"/>
        <v>#REF!</v>
      </c>
      <c r="B76" s="43" t="e">
        <f ca="1" t="shared" si="3"/>
        <v>#REF!</v>
      </c>
      <c r="AG76" s="2"/>
      <c r="AH76" s="2"/>
    </row>
    <row r="77" spans="1:34" ht="11.25">
      <c r="A77" s="43" t="e">
        <f ca="1" t="shared" si="3"/>
        <v>#REF!</v>
      </c>
      <c r="B77" s="43" t="e">
        <f ca="1" t="shared" si="3"/>
        <v>#REF!</v>
      </c>
      <c r="AG77" s="2"/>
      <c r="AH77" s="2"/>
    </row>
    <row r="78" spans="1:34" ht="11.25">
      <c r="A78" s="43" t="e">
        <f ca="1" t="shared" si="3"/>
        <v>#REF!</v>
      </c>
      <c r="B78" s="43" t="e">
        <f ca="1" t="shared" si="3"/>
        <v>#REF!</v>
      </c>
      <c r="AG78" s="2"/>
      <c r="AH78" s="2"/>
    </row>
    <row r="79" spans="1:34" ht="11.25">
      <c r="A79" s="43" t="e">
        <f ca="1" t="shared" si="3"/>
        <v>#REF!</v>
      </c>
      <c r="B79" s="43" t="e">
        <f ca="1" t="shared" si="3"/>
        <v>#REF!</v>
      </c>
      <c r="AG79" s="2"/>
      <c r="AH79" s="2"/>
    </row>
    <row r="80" spans="1:34" ht="11.25">
      <c r="A80" s="43" t="e">
        <f ca="1" t="shared" si="3"/>
        <v>#REF!</v>
      </c>
      <c r="B80" s="43" t="e">
        <f ca="1" t="shared" si="3"/>
        <v>#REF!</v>
      </c>
      <c r="AG80" s="2"/>
      <c r="AH80" s="2"/>
    </row>
    <row r="81" spans="1:34" ht="11.25">
      <c r="A81" s="43" t="e">
        <f ca="1" t="shared" si="3"/>
        <v>#REF!</v>
      </c>
      <c r="B81" s="43" t="e">
        <f ca="1" t="shared" si="3"/>
        <v>#REF!</v>
      </c>
      <c r="AG81" s="2"/>
      <c r="AH81" s="2"/>
    </row>
    <row r="82" spans="1:34" ht="11.25">
      <c r="A82" s="43" t="e">
        <f ca="1" t="shared" si="3"/>
        <v>#REF!</v>
      </c>
      <c r="B82" s="43" t="e">
        <f ca="1" t="shared" si="3"/>
        <v>#REF!</v>
      </c>
      <c r="AG82" s="2"/>
      <c r="AH82" s="2"/>
    </row>
    <row r="83" spans="1:34" ht="11.25">
      <c r="A83" s="43" t="e">
        <f ca="1" t="shared" si="3"/>
        <v>#REF!</v>
      </c>
      <c r="B83" s="43" t="e">
        <f ca="1" t="shared" si="3"/>
        <v>#REF!</v>
      </c>
      <c r="AG83" s="2"/>
      <c r="AH83" s="2"/>
    </row>
    <row r="84" spans="1:34" ht="11.25">
      <c r="A84" s="43" t="e">
        <f ca="1" t="shared" si="3"/>
        <v>#REF!</v>
      </c>
      <c r="B84" s="43" t="e">
        <f ca="1" t="shared" si="3"/>
        <v>#REF!</v>
      </c>
      <c r="AG84" s="2"/>
      <c r="AH84" s="2"/>
    </row>
  </sheetData>
  <sheetProtection/>
  <dataValidations count="1">
    <dataValidation type="list" allowBlank="1" showInputMessage="1" showErrorMessage="1" sqref="K17">
      <formula1>#REF!</formula1>
    </dataValidation>
  </dataValidations>
  <printOptions/>
  <pageMargins left="0.75" right="0.75" top="1" bottom="1" header="0.5" footer="0.5"/>
  <pageSetup horizontalDpi="600" verticalDpi="600" orientation="portrait" paperSize="9" r:id="rId1"/>
  <headerFooter alignWithMargins="0">
    <oddFooter>&amp;Rv3.65</oddFooter>
  </headerFooter>
</worksheet>
</file>

<file path=xl/worksheets/sheet16.xml><?xml version="1.0" encoding="utf-8"?>
<worksheet xmlns="http://schemas.openxmlformats.org/spreadsheetml/2006/main" xmlns:r="http://schemas.openxmlformats.org/officeDocument/2006/relationships">
  <sheetPr codeName="Sheet18"/>
  <dimension ref="A1:BP84"/>
  <sheetViews>
    <sheetView zoomScalePageLayoutView="0" workbookViewId="0" topLeftCell="A1">
      <selection activeCell="A1" sqref="A1"/>
    </sheetView>
  </sheetViews>
  <sheetFormatPr defaultColWidth="4.421875" defaultRowHeight="12.75"/>
  <cols>
    <col min="1" max="1" width="4.421875" style="43" customWidth="1"/>
    <col min="2" max="2" width="16.57421875" style="43" customWidth="1"/>
    <col min="3" max="6" width="4.421875" style="43" customWidth="1"/>
    <col min="7" max="8" width="4.421875" style="45" customWidth="1"/>
    <col min="9" max="16384" width="4.421875" style="43" customWidth="1"/>
  </cols>
  <sheetData>
    <row r="1" ht="11.25">
      <c r="A1" s="44" t="e">
        <f>IF('Statistical attachment'!#REF!&lt;&gt;"",HLOOKUP('Statistical attachment'!#REF!,Constants!A1:BP20,4),0)</f>
        <v>#REF!</v>
      </c>
    </row>
    <row r="2" spans="1:68" ht="11.25">
      <c r="A2" s="43">
        <v>0</v>
      </c>
      <c r="B2" s="43">
        <v>0</v>
      </c>
      <c r="C2" s="43">
        <v>1</v>
      </c>
      <c r="D2" s="43">
        <v>2</v>
      </c>
      <c r="E2" s="43">
        <v>3</v>
      </c>
      <c r="F2" s="43">
        <v>4</v>
      </c>
      <c r="G2" s="43">
        <v>5</v>
      </c>
      <c r="H2" s="43">
        <v>6</v>
      </c>
      <c r="I2" s="43">
        <v>7</v>
      </c>
      <c r="J2" s="43">
        <v>8</v>
      </c>
      <c r="K2" s="43">
        <v>9</v>
      </c>
      <c r="L2" s="43">
        <v>10</v>
      </c>
      <c r="M2" s="43">
        <v>11</v>
      </c>
      <c r="N2" s="43">
        <v>12</v>
      </c>
      <c r="O2" s="43">
        <v>13</v>
      </c>
      <c r="P2" s="43">
        <v>14</v>
      </c>
      <c r="Q2" s="43">
        <v>15</v>
      </c>
      <c r="R2" s="43">
        <v>16</v>
      </c>
      <c r="S2" s="43">
        <v>17</v>
      </c>
      <c r="T2" s="43">
        <v>18</v>
      </c>
      <c r="U2" s="43">
        <v>19</v>
      </c>
      <c r="V2" s="43">
        <v>20</v>
      </c>
      <c r="W2" s="43">
        <v>21</v>
      </c>
      <c r="X2" s="43">
        <v>22</v>
      </c>
      <c r="Y2" s="43">
        <v>23</v>
      </c>
      <c r="Z2" s="43">
        <v>24</v>
      </c>
      <c r="AA2" s="43">
        <v>25</v>
      </c>
      <c r="AB2" s="43">
        <v>26</v>
      </c>
      <c r="AC2" s="43">
        <v>27</v>
      </c>
      <c r="AD2" s="43">
        <v>28</v>
      </c>
      <c r="AE2" s="43">
        <v>29</v>
      </c>
      <c r="AF2" s="43">
        <v>30</v>
      </c>
      <c r="AG2" s="43">
        <v>31</v>
      </c>
      <c r="AH2" s="43">
        <v>32</v>
      </c>
      <c r="AI2" s="43">
        <v>33</v>
      </c>
      <c r="AJ2" s="43">
        <v>34</v>
      </c>
      <c r="AK2" s="43">
        <v>35</v>
      </c>
      <c r="AL2" s="43">
        <v>36</v>
      </c>
      <c r="AM2" s="43">
        <v>37</v>
      </c>
      <c r="AN2" s="43">
        <v>38</v>
      </c>
      <c r="AO2" s="43">
        <v>39</v>
      </c>
      <c r="AP2" s="43">
        <v>40</v>
      </c>
      <c r="AQ2" s="43">
        <v>41</v>
      </c>
      <c r="AR2" s="43">
        <v>42</v>
      </c>
      <c r="AS2" s="43">
        <v>43</v>
      </c>
      <c r="AT2" s="43">
        <v>44</v>
      </c>
      <c r="AU2" s="43">
        <v>45</v>
      </c>
      <c r="AV2" s="43">
        <v>46</v>
      </c>
      <c r="AW2" s="43">
        <v>47</v>
      </c>
      <c r="AX2" s="43">
        <v>48</v>
      </c>
      <c r="AY2" s="43">
        <v>49</v>
      </c>
      <c r="AZ2" s="43">
        <v>50</v>
      </c>
      <c r="BA2" s="43">
        <v>51</v>
      </c>
      <c r="BB2" s="43">
        <v>52</v>
      </c>
      <c r="BC2" s="43">
        <v>53</v>
      </c>
      <c r="BD2" s="43">
        <v>54</v>
      </c>
      <c r="BE2" s="43">
        <v>55</v>
      </c>
      <c r="BF2" s="43">
        <v>56</v>
      </c>
      <c r="BG2" s="43">
        <v>57</v>
      </c>
      <c r="BH2" s="43">
        <v>58</v>
      </c>
      <c r="BI2" s="43">
        <v>59</v>
      </c>
      <c r="BJ2" s="43">
        <v>60</v>
      </c>
      <c r="BK2" s="43">
        <v>61</v>
      </c>
      <c r="BL2" s="43">
        <v>62</v>
      </c>
      <c r="BM2" s="43">
        <v>63</v>
      </c>
      <c r="BN2" s="43">
        <v>64</v>
      </c>
      <c r="BO2" s="43">
        <v>65</v>
      </c>
      <c r="BP2" s="43">
        <v>66</v>
      </c>
    </row>
    <row r="3" spans="1:68" ht="11.25">
      <c r="A3" s="46"/>
      <c r="B3" s="46" t="s">
        <v>1076</v>
      </c>
      <c r="C3" s="46"/>
      <c r="D3" s="46"/>
      <c r="E3" s="46" t="s">
        <v>1076</v>
      </c>
      <c r="F3" s="46" t="s">
        <v>1076</v>
      </c>
      <c r="G3" s="46" t="s">
        <v>1076</v>
      </c>
      <c r="H3" s="46" t="s">
        <v>1076</v>
      </c>
      <c r="I3" s="46" t="s">
        <v>1076</v>
      </c>
      <c r="J3" s="46" t="s">
        <v>1076</v>
      </c>
      <c r="K3" s="46" t="s">
        <v>1076</v>
      </c>
      <c r="L3" s="46" t="s">
        <v>1076</v>
      </c>
      <c r="M3" s="46" t="s">
        <v>1076</v>
      </c>
      <c r="N3" s="46" t="s">
        <v>1076</v>
      </c>
      <c r="O3" s="46" t="s">
        <v>1076</v>
      </c>
      <c r="P3" s="46" t="s">
        <v>1076</v>
      </c>
      <c r="Q3" s="46" t="s">
        <v>1076</v>
      </c>
      <c r="R3" s="46" t="s">
        <v>1076</v>
      </c>
      <c r="S3" s="46" t="s">
        <v>1076</v>
      </c>
      <c r="T3" s="46" t="s">
        <v>1076</v>
      </c>
      <c r="U3" s="46" t="s">
        <v>1076</v>
      </c>
      <c r="V3" s="46" t="s">
        <v>1076</v>
      </c>
      <c r="W3" s="46" t="s">
        <v>1076</v>
      </c>
      <c r="X3" s="46" t="s">
        <v>1076</v>
      </c>
      <c r="Y3" s="46" t="s">
        <v>1076</v>
      </c>
      <c r="Z3" s="46" t="s">
        <v>1076</v>
      </c>
      <c r="AA3" s="46" t="s">
        <v>1076</v>
      </c>
      <c r="AB3" s="46" t="s">
        <v>1076</v>
      </c>
      <c r="AC3" s="46" t="s">
        <v>1076</v>
      </c>
      <c r="AD3" s="46" t="s">
        <v>1076</v>
      </c>
      <c r="AE3" s="46" t="s">
        <v>1076</v>
      </c>
      <c r="AF3" s="46" t="s">
        <v>1076</v>
      </c>
      <c r="AG3" s="46" t="s">
        <v>1076</v>
      </c>
      <c r="AH3" s="46" t="s">
        <v>1076</v>
      </c>
      <c r="AI3" s="46" t="s">
        <v>1076</v>
      </c>
      <c r="AJ3" s="46" t="s">
        <v>1076</v>
      </c>
      <c r="AK3" s="46" t="s">
        <v>1076</v>
      </c>
      <c r="AL3" s="46" t="s">
        <v>1076</v>
      </c>
      <c r="AM3" s="46" t="s">
        <v>1076</v>
      </c>
      <c r="AN3" s="46" t="s">
        <v>1076</v>
      </c>
      <c r="AO3" s="46" t="s">
        <v>1076</v>
      </c>
      <c r="AP3" s="46" t="s">
        <v>1076</v>
      </c>
      <c r="AQ3" s="46" t="s">
        <v>1076</v>
      </c>
      <c r="AR3" s="46" t="s">
        <v>1076</v>
      </c>
      <c r="AS3" s="46" t="s">
        <v>1076</v>
      </c>
      <c r="AT3" s="46" t="s">
        <v>1076</v>
      </c>
      <c r="AU3" s="46" t="s">
        <v>1076</v>
      </c>
      <c r="AV3" s="46" t="s">
        <v>1076</v>
      </c>
      <c r="AW3" s="46" t="s">
        <v>1076</v>
      </c>
      <c r="AX3" s="46" t="s">
        <v>1076</v>
      </c>
      <c r="AY3" s="46" t="s">
        <v>1076</v>
      </c>
      <c r="AZ3" s="46" t="s">
        <v>1076</v>
      </c>
      <c r="BA3" s="46" t="s">
        <v>1076</v>
      </c>
      <c r="BB3" s="46" t="s">
        <v>1076</v>
      </c>
      <c r="BC3" s="46" t="s">
        <v>1076</v>
      </c>
      <c r="BD3" s="46" t="s">
        <v>1076</v>
      </c>
      <c r="BE3" s="46" t="s">
        <v>1076</v>
      </c>
      <c r="BF3" s="46" t="s">
        <v>1076</v>
      </c>
      <c r="BG3" s="46" t="s">
        <v>1076</v>
      </c>
      <c r="BH3" s="46" t="s">
        <v>1076</v>
      </c>
      <c r="BI3" s="46" t="s">
        <v>1076</v>
      </c>
      <c r="BJ3" s="46" t="s">
        <v>1076</v>
      </c>
      <c r="BK3" s="46" t="s">
        <v>1076</v>
      </c>
      <c r="BL3" s="46" t="s">
        <v>1076</v>
      </c>
      <c r="BM3" s="46" t="s">
        <v>1076</v>
      </c>
      <c r="BN3" s="46" t="s">
        <v>1076</v>
      </c>
      <c r="BO3" s="46" t="s">
        <v>1076</v>
      </c>
      <c r="BP3" s="46" t="s">
        <v>1076</v>
      </c>
    </row>
    <row r="4" spans="1:68" ht="11.25">
      <c r="A4" s="43" t="e">
        <f aca="true" ca="1" t="shared" si="0" ref="A4:B23">IF($A$1="---","",IF(OFFSET(A4,0,$A$1)="","",OFFSET(A4,0,$A$1)))</f>
        <v>#REF!</v>
      </c>
      <c r="B4" s="43" t="e">
        <f ca="1" t="shared" si="0"/>
        <v>#REF!</v>
      </c>
      <c r="E4" s="51" t="s">
        <v>298</v>
      </c>
      <c r="F4" s="2" t="s">
        <v>1772</v>
      </c>
      <c r="G4" s="51" t="s">
        <v>303</v>
      </c>
      <c r="H4" s="2" t="s">
        <v>1775</v>
      </c>
      <c r="I4" s="51" t="s">
        <v>308</v>
      </c>
      <c r="J4" s="2" t="s">
        <v>1780</v>
      </c>
      <c r="K4" s="51" t="s">
        <v>311</v>
      </c>
      <c r="L4" s="2" t="s">
        <v>1786</v>
      </c>
      <c r="M4" s="51" t="s">
        <v>315</v>
      </c>
      <c r="N4" s="2" t="s">
        <v>1788</v>
      </c>
      <c r="O4" s="51" t="s">
        <v>319</v>
      </c>
      <c r="P4" s="2" t="s">
        <v>1792</v>
      </c>
      <c r="Q4" s="51" t="s">
        <v>278</v>
      </c>
      <c r="R4" s="2" t="s">
        <v>1800</v>
      </c>
      <c r="S4" s="51" t="s">
        <v>326</v>
      </c>
      <c r="T4" s="2" t="s">
        <v>483</v>
      </c>
      <c r="U4" s="51" t="s">
        <v>327</v>
      </c>
      <c r="V4" s="2" t="s">
        <v>486</v>
      </c>
      <c r="W4" s="51" t="s">
        <v>329</v>
      </c>
      <c r="X4" s="2" t="s">
        <v>487</v>
      </c>
      <c r="Y4" s="51" t="s">
        <v>339</v>
      </c>
      <c r="Z4" s="2" t="s">
        <v>137</v>
      </c>
      <c r="AA4" s="51" t="s">
        <v>345</v>
      </c>
      <c r="AB4" s="2" t="s">
        <v>1540</v>
      </c>
      <c r="AC4" s="51" t="s">
        <v>350</v>
      </c>
      <c r="AD4" s="2" t="s">
        <v>1551</v>
      </c>
      <c r="AE4" s="51" t="s">
        <v>358</v>
      </c>
      <c r="AF4" s="2" t="s">
        <v>1558</v>
      </c>
      <c r="AG4" s="51" t="s">
        <v>366</v>
      </c>
      <c r="AH4" s="2" t="s">
        <v>1561</v>
      </c>
      <c r="AI4" s="50" t="s">
        <v>368</v>
      </c>
      <c r="AJ4" s="43" t="s">
        <v>1572</v>
      </c>
      <c r="AK4" s="50" t="s">
        <v>371</v>
      </c>
      <c r="AL4" s="43" t="s">
        <v>1303</v>
      </c>
      <c r="AM4" s="50" t="s">
        <v>374</v>
      </c>
      <c r="AN4" s="43" t="s">
        <v>1306</v>
      </c>
      <c r="AO4" s="50" t="s">
        <v>378</v>
      </c>
      <c r="AP4" s="43" t="s">
        <v>1310</v>
      </c>
      <c r="AQ4" s="50" t="s">
        <v>381</v>
      </c>
      <c r="AR4" s="43" t="s">
        <v>1316</v>
      </c>
      <c r="AS4" s="50" t="s">
        <v>383</v>
      </c>
      <c r="AT4" s="43" t="s">
        <v>1320</v>
      </c>
      <c r="AU4" s="50" t="s">
        <v>386</v>
      </c>
      <c r="AV4" s="43" t="s">
        <v>1326</v>
      </c>
      <c r="AW4" s="50" t="s">
        <v>389</v>
      </c>
      <c r="AX4" s="43" t="s">
        <v>1312</v>
      </c>
      <c r="AY4" s="50" t="s">
        <v>391</v>
      </c>
      <c r="AZ4" s="43" t="s">
        <v>1315</v>
      </c>
      <c r="BA4" s="50" t="s">
        <v>393</v>
      </c>
      <c r="BB4" s="43" t="s">
        <v>1208</v>
      </c>
      <c r="BC4" s="50" t="s">
        <v>396</v>
      </c>
      <c r="BD4" s="43" t="s">
        <v>1564</v>
      </c>
      <c r="BE4" s="50" t="s">
        <v>401</v>
      </c>
      <c r="BF4" s="43" t="s">
        <v>1551</v>
      </c>
      <c r="BG4" s="50" t="s">
        <v>407</v>
      </c>
      <c r="BH4" s="43" t="s">
        <v>1558</v>
      </c>
      <c r="BI4" s="50" t="s">
        <v>415</v>
      </c>
      <c r="BJ4" s="43" t="s">
        <v>1330</v>
      </c>
      <c r="BK4" s="50" t="s">
        <v>418</v>
      </c>
      <c r="BL4" s="43" t="s">
        <v>1332</v>
      </c>
      <c r="BM4" s="50" t="s">
        <v>422</v>
      </c>
      <c r="BN4" s="43" t="s">
        <v>1337</v>
      </c>
      <c r="BO4" s="50" t="s">
        <v>425</v>
      </c>
      <c r="BP4" s="43" t="s">
        <v>1343</v>
      </c>
    </row>
    <row r="5" spans="1:68" ht="11.25">
      <c r="A5" s="43" t="e">
        <f ca="1" t="shared" si="0"/>
        <v>#REF!</v>
      </c>
      <c r="B5" s="43" t="e">
        <f ca="1" t="shared" si="0"/>
        <v>#REF!</v>
      </c>
      <c r="E5" s="50" t="s">
        <v>299</v>
      </c>
      <c r="F5" s="43" t="s">
        <v>1767</v>
      </c>
      <c r="G5" s="51" t="s">
        <v>304</v>
      </c>
      <c r="H5" s="2" t="s">
        <v>1773</v>
      </c>
      <c r="I5" s="51" t="s">
        <v>309</v>
      </c>
      <c r="J5" s="2" t="s">
        <v>1777</v>
      </c>
      <c r="K5" s="51" t="s">
        <v>312</v>
      </c>
      <c r="L5" s="2" t="s">
        <v>1785</v>
      </c>
      <c r="M5" s="51" t="s">
        <v>316</v>
      </c>
      <c r="N5" s="2" t="s">
        <v>1790</v>
      </c>
      <c r="O5" s="51" t="s">
        <v>320</v>
      </c>
      <c r="P5" s="2" t="s">
        <v>1797</v>
      </c>
      <c r="Q5" s="51" t="s">
        <v>324</v>
      </c>
      <c r="R5" s="2" t="s">
        <v>1799</v>
      </c>
      <c r="S5" s="51" t="s">
        <v>280</v>
      </c>
      <c r="T5" s="2" t="s">
        <v>484</v>
      </c>
      <c r="U5" s="51" t="s">
        <v>328</v>
      </c>
      <c r="V5" s="2" t="s">
        <v>485</v>
      </c>
      <c r="W5" s="51" t="s">
        <v>330</v>
      </c>
      <c r="X5" s="2" t="s">
        <v>1412</v>
      </c>
      <c r="Y5" s="51" t="s">
        <v>340</v>
      </c>
      <c r="Z5" s="2" t="s">
        <v>1536</v>
      </c>
      <c r="AA5" s="51" t="s">
        <v>346</v>
      </c>
      <c r="AB5" s="2" t="s">
        <v>1541</v>
      </c>
      <c r="AC5" s="51" t="s">
        <v>351</v>
      </c>
      <c r="AD5" s="2" t="s">
        <v>1542</v>
      </c>
      <c r="AE5" s="51" t="s">
        <v>359</v>
      </c>
      <c r="AF5" s="2" t="s">
        <v>1553</v>
      </c>
      <c r="AG5" s="51" t="s">
        <v>367</v>
      </c>
      <c r="AH5" s="2" t="s">
        <v>1252</v>
      </c>
      <c r="AI5" s="50" t="s">
        <v>369</v>
      </c>
      <c r="AJ5" s="43" t="s">
        <v>1573</v>
      </c>
      <c r="AK5" s="50" t="s">
        <v>372</v>
      </c>
      <c r="AL5" s="43" t="s">
        <v>1302</v>
      </c>
      <c r="AM5" s="50" t="s">
        <v>375</v>
      </c>
      <c r="AN5" s="43" t="s">
        <v>1308</v>
      </c>
      <c r="AO5" s="50" t="s">
        <v>379</v>
      </c>
      <c r="AP5" s="43" t="s">
        <v>1309</v>
      </c>
      <c r="AQ5" s="50" t="s">
        <v>382</v>
      </c>
      <c r="AR5" s="43" t="s">
        <v>1317</v>
      </c>
      <c r="AS5" s="50" t="s">
        <v>384</v>
      </c>
      <c r="AT5" s="43" t="s">
        <v>1321</v>
      </c>
      <c r="AU5" s="50" t="s">
        <v>288</v>
      </c>
      <c r="AV5" s="43" t="s">
        <v>1325</v>
      </c>
      <c r="AW5" s="50" t="s">
        <v>390</v>
      </c>
      <c r="AX5" s="43" t="s">
        <v>1313</v>
      </c>
      <c r="AY5" s="50" t="s">
        <v>392</v>
      </c>
      <c r="AZ5" s="43" t="s">
        <v>1314</v>
      </c>
      <c r="BA5" s="50" t="s">
        <v>394</v>
      </c>
      <c r="BB5" s="43" t="s">
        <v>1563</v>
      </c>
      <c r="BC5" s="50" t="s">
        <v>397</v>
      </c>
      <c r="BD5" s="43" t="s">
        <v>1566</v>
      </c>
      <c r="BE5" s="50" t="s">
        <v>402</v>
      </c>
      <c r="BF5" s="43" t="s">
        <v>1542</v>
      </c>
      <c r="BG5" s="50" t="s">
        <v>408</v>
      </c>
      <c r="BH5" s="43" t="s">
        <v>1553</v>
      </c>
      <c r="BI5" s="50" t="s">
        <v>416</v>
      </c>
      <c r="BJ5" s="43" t="s">
        <v>1329</v>
      </c>
      <c r="BK5" s="50" t="s">
        <v>419</v>
      </c>
      <c r="BL5" s="43" t="s">
        <v>1335</v>
      </c>
      <c r="BM5" s="50" t="s">
        <v>297</v>
      </c>
      <c r="BN5" s="43" t="s">
        <v>1336</v>
      </c>
      <c r="BO5" s="50" t="s">
        <v>426</v>
      </c>
      <c r="BP5" s="43" t="s">
        <v>1341</v>
      </c>
    </row>
    <row r="6" spans="1:68" ht="11.25">
      <c r="A6" s="43" t="e">
        <f ca="1" t="shared" si="0"/>
        <v>#REF!</v>
      </c>
      <c r="B6" s="43" t="e">
        <f ca="1" t="shared" si="0"/>
        <v>#REF!</v>
      </c>
      <c r="E6" s="51" t="s">
        <v>300</v>
      </c>
      <c r="F6" s="43" t="s">
        <v>1769</v>
      </c>
      <c r="G6" s="51" t="s">
        <v>305</v>
      </c>
      <c r="H6" s="2" t="s">
        <v>1776</v>
      </c>
      <c r="I6" s="51" t="s">
        <v>310</v>
      </c>
      <c r="J6" s="2" t="s">
        <v>1779</v>
      </c>
      <c r="K6" s="51" t="s">
        <v>313</v>
      </c>
      <c r="L6" s="2" t="s">
        <v>1781</v>
      </c>
      <c r="M6" s="51" t="s">
        <v>317</v>
      </c>
      <c r="N6" s="2" t="s">
        <v>1791</v>
      </c>
      <c r="O6" s="51" t="s">
        <v>321</v>
      </c>
      <c r="P6" s="2" t="s">
        <v>1798</v>
      </c>
      <c r="Q6" s="51" t="s">
        <v>325</v>
      </c>
      <c r="R6" s="2" t="s">
        <v>481</v>
      </c>
      <c r="S6" s="51" t="s">
        <v>281</v>
      </c>
      <c r="T6" s="2" t="s">
        <v>482</v>
      </c>
      <c r="U6" s="2"/>
      <c r="V6" s="2"/>
      <c r="W6" s="51" t="s">
        <v>331</v>
      </c>
      <c r="X6" s="2" t="s">
        <v>183</v>
      </c>
      <c r="Y6" s="51" t="s">
        <v>341</v>
      </c>
      <c r="Z6" s="2" t="s">
        <v>1466</v>
      </c>
      <c r="AA6" s="51" t="s">
        <v>347</v>
      </c>
      <c r="AB6" s="2" t="s">
        <v>1539</v>
      </c>
      <c r="AC6" s="51" t="s">
        <v>282</v>
      </c>
      <c r="AD6" s="2" t="s">
        <v>1546</v>
      </c>
      <c r="AE6" s="51" t="s">
        <v>360</v>
      </c>
      <c r="AF6" s="2" t="s">
        <v>1560</v>
      </c>
      <c r="AG6" s="2"/>
      <c r="AH6" s="2"/>
      <c r="AI6" s="50" t="s">
        <v>285</v>
      </c>
      <c r="AJ6" s="43" t="s">
        <v>1692</v>
      </c>
      <c r="AK6" s="50" t="s">
        <v>373</v>
      </c>
      <c r="AL6" s="43" t="s">
        <v>1304</v>
      </c>
      <c r="AM6" s="50" t="s">
        <v>376</v>
      </c>
      <c r="AN6" s="43" t="s">
        <v>1307</v>
      </c>
      <c r="AO6" s="50" t="s">
        <v>380</v>
      </c>
      <c r="AP6" s="43" t="s">
        <v>1311</v>
      </c>
      <c r="AS6" s="50" t="s">
        <v>385</v>
      </c>
      <c r="AT6" s="43" t="s">
        <v>1319</v>
      </c>
      <c r="AU6" s="50" t="s">
        <v>289</v>
      </c>
      <c r="AV6" s="43" t="s">
        <v>1323</v>
      </c>
      <c r="BA6" s="50" t="s">
        <v>395</v>
      </c>
      <c r="BB6" s="43" t="s">
        <v>1562</v>
      </c>
      <c r="BC6" s="50" t="s">
        <v>398</v>
      </c>
      <c r="BD6" s="43" t="s">
        <v>1567</v>
      </c>
      <c r="BE6" s="50" t="s">
        <v>403</v>
      </c>
      <c r="BF6" s="43" t="s">
        <v>1546</v>
      </c>
      <c r="BG6" s="50" t="s">
        <v>409</v>
      </c>
      <c r="BH6" s="43" t="s">
        <v>1560</v>
      </c>
      <c r="BI6" s="50" t="s">
        <v>417</v>
      </c>
      <c r="BJ6" s="43" t="s">
        <v>1331</v>
      </c>
      <c r="BK6" s="50" t="s">
        <v>420</v>
      </c>
      <c r="BL6" s="43" t="s">
        <v>1333</v>
      </c>
      <c r="BM6" s="50" t="s">
        <v>423</v>
      </c>
      <c r="BN6" s="43" t="s">
        <v>1338</v>
      </c>
      <c r="BO6" s="50" t="s">
        <v>435</v>
      </c>
      <c r="BP6" s="43" t="s">
        <v>1342</v>
      </c>
    </row>
    <row r="7" spans="1:68" ht="11.25">
      <c r="A7" s="43" t="e">
        <f ca="1" t="shared" si="0"/>
        <v>#REF!</v>
      </c>
      <c r="B7" s="43" t="e">
        <f ca="1" t="shared" si="0"/>
        <v>#REF!</v>
      </c>
      <c r="E7" s="50" t="s">
        <v>301</v>
      </c>
      <c r="F7" s="43" t="s">
        <v>1768</v>
      </c>
      <c r="G7" s="51" t="s">
        <v>306</v>
      </c>
      <c r="H7" s="2" t="s">
        <v>1129</v>
      </c>
      <c r="I7" s="51" t="s">
        <v>272</v>
      </c>
      <c r="J7" s="2" t="s">
        <v>1778</v>
      </c>
      <c r="K7" s="51" t="s">
        <v>314</v>
      </c>
      <c r="L7" s="2" t="s">
        <v>1783</v>
      </c>
      <c r="M7" s="51" t="s">
        <v>318</v>
      </c>
      <c r="N7" s="2" t="s">
        <v>1787</v>
      </c>
      <c r="O7" s="51" t="s">
        <v>276</v>
      </c>
      <c r="P7" s="2" t="s">
        <v>1796</v>
      </c>
      <c r="Q7" s="51" t="s">
        <v>279</v>
      </c>
      <c r="R7" s="2" t="s">
        <v>480</v>
      </c>
      <c r="S7" s="2"/>
      <c r="T7" s="2"/>
      <c r="U7" s="2"/>
      <c r="V7" s="2"/>
      <c r="W7" s="51" t="s">
        <v>332</v>
      </c>
      <c r="X7" s="2" t="s">
        <v>184</v>
      </c>
      <c r="Y7" s="51" t="s">
        <v>342</v>
      </c>
      <c r="Z7" s="2" t="s">
        <v>1399</v>
      </c>
      <c r="AA7" s="51" t="s">
        <v>348</v>
      </c>
      <c r="AB7" s="2" t="s">
        <v>1537</v>
      </c>
      <c r="AC7" s="51" t="s">
        <v>283</v>
      </c>
      <c r="AD7" s="2" t="s">
        <v>1552</v>
      </c>
      <c r="AE7" s="51" t="s">
        <v>361</v>
      </c>
      <c r="AF7" s="2" t="s">
        <v>1554</v>
      </c>
      <c r="AG7" s="2"/>
      <c r="AH7" s="2"/>
      <c r="AI7" s="50" t="s">
        <v>370</v>
      </c>
      <c r="AJ7" s="43" t="s">
        <v>1571</v>
      </c>
      <c r="AK7" s="50" t="s">
        <v>286</v>
      </c>
      <c r="AL7" s="43" t="s">
        <v>1573</v>
      </c>
      <c r="AM7" s="50" t="s">
        <v>377</v>
      </c>
      <c r="AN7" s="43" t="s">
        <v>1305</v>
      </c>
      <c r="AS7" s="50" t="s">
        <v>287</v>
      </c>
      <c r="AT7" s="43" t="s">
        <v>1318</v>
      </c>
      <c r="AU7" s="50" t="s">
        <v>290</v>
      </c>
      <c r="AV7" s="43" t="s">
        <v>1324</v>
      </c>
      <c r="BC7" s="50" t="s">
        <v>399</v>
      </c>
      <c r="BD7" s="43" t="s">
        <v>1565</v>
      </c>
      <c r="BE7" s="50" t="s">
        <v>404</v>
      </c>
      <c r="BF7" s="43" t="s">
        <v>1552</v>
      </c>
      <c r="BG7" s="50" t="s">
        <v>410</v>
      </c>
      <c r="BH7" s="43" t="s">
        <v>1554</v>
      </c>
      <c r="BK7" s="50" t="s">
        <v>421</v>
      </c>
      <c r="BL7" s="43" t="s">
        <v>1334</v>
      </c>
      <c r="BM7" s="50" t="s">
        <v>424</v>
      </c>
      <c r="BN7" s="43" t="s">
        <v>1339</v>
      </c>
      <c r="BO7" s="50" t="s">
        <v>436</v>
      </c>
      <c r="BP7" s="43" t="s">
        <v>1340</v>
      </c>
    </row>
    <row r="8" spans="1:60" ht="11.25">
      <c r="A8" s="43" t="e">
        <f ca="1" t="shared" si="0"/>
        <v>#REF!</v>
      </c>
      <c r="B8" s="43" t="e">
        <f ca="1" t="shared" si="0"/>
        <v>#REF!</v>
      </c>
      <c r="E8" s="51" t="s">
        <v>302</v>
      </c>
      <c r="F8" s="43" t="s">
        <v>1771</v>
      </c>
      <c r="G8" s="51" t="s">
        <v>1058</v>
      </c>
      <c r="H8" s="2" t="s">
        <v>1774</v>
      </c>
      <c r="I8" s="2"/>
      <c r="J8" s="2"/>
      <c r="K8" s="51" t="s">
        <v>273</v>
      </c>
      <c r="L8" s="2" t="s">
        <v>1782</v>
      </c>
      <c r="M8" s="51" t="s">
        <v>275</v>
      </c>
      <c r="N8" s="2" t="s">
        <v>1789</v>
      </c>
      <c r="O8" s="51" t="s">
        <v>322</v>
      </c>
      <c r="P8" s="2" t="s">
        <v>1793</v>
      </c>
      <c r="Q8" s="2"/>
      <c r="R8" s="2"/>
      <c r="S8" s="2"/>
      <c r="T8" s="2"/>
      <c r="U8" s="2"/>
      <c r="V8" s="2"/>
      <c r="W8" s="51" t="s">
        <v>333</v>
      </c>
      <c r="X8" s="2" t="s">
        <v>488</v>
      </c>
      <c r="Y8" s="51" t="s">
        <v>343</v>
      </c>
      <c r="Z8" s="2" t="s">
        <v>1535</v>
      </c>
      <c r="AA8" s="51" t="s">
        <v>349</v>
      </c>
      <c r="AB8" s="2" t="s">
        <v>1538</v>
      </c>
      <c r="AC8" s="51" t="s">
        <v>352</v>
      </c>
      <c r="AD8" s="2" t="s">
        <v>1550</v>
      </c>
      <c r="AE8" s="51" t="s">
        <v>362</v>
      </c>
      <c r="AF8" s="2" t="s">
        <v>1556</v>
      </c>
      <c r="AG8" s="2"/>
      <c r="AH8" s="2"/>
      <c r="AK8" s="52"/>
      <c r="AL8" s="52"/>
      <c r="AU8" s="50" t="s">
        <v>387</v>
      </c>
      <c r="AV8" s="43" t="s">
        <v>1322</v>
      </c>
      <c r="BC8" s="50" t="s">
        <v>400</v>
      </c>
      <c r="BD8" s="43" t="s">
        <v>1568</v>
      </c>
      <c r="BE8" s="50" t="s">
        <v>292</v>
      </c>
      <c r="BF8" s="43" t="s">
        <v>1550</v>
      </c>
      <c r="BG8" s="50" t="s">
        <v>411</v>
      </c>
      <c r="BH8" s="43" t="s">
        <v>1556</v>
      </c>
    </row>
    <row r="9" spans="1:60" ht="11.25">
      <c r="A9" s="43" t="e">
        <f ca="1" t="shared" si="0"/>
        <v>#REF!</v>
      </c>
      <c r="B9" s="43" t="e">
        <f ca="1" t="shared" si="0"/>
        <v>#REF!</v>
      </c>
      <c r="E9" s="50" t="s">
        <v>1057</v>
      </c>
      <c r="F9" s="43" t="s">
        <v>1770</v>
      </c>
      <c r="G9" s="51" t="s">
        <v>307</v>
      </c>
      <c r="H9" s="2" t="s">
        <v>1130</v>
      </c>
      <c r="I9" s="2"/>
      <c r="J9" s="2"/>
      <c r="K9" s="51" t="s">
        <v>274</v>
      </c>
      <c r="L9" s="2" t="s">
        <v>1784</v>
      </c>
      <c r="M9" s="2"/>
      <c r="N9" s="2"/>
      <c r="O9" s="51" t="s">
        <v>323</v>
      </c>
      <c r="P9" s="2" t="s">
        <v>1794</v>
      </c>
      <c r="Q9" s="2"/>
      <c r="R9" s="2"/>
      <c r="S9" s="2"/>
      <c r="T9" s="2"/>
      <c r="U9" s="2"/>
      <c r="V9" s="2"/>
      <c r="W9" s="51" t="s">
        <v>334</v>
      </c>
      <c r="X9" s="2" t="s">
        <v>185</v>
      </c>
      <c r="Y9" s="51" t="s">
        <v>344</v>
      </c>
      <c r="Z9" s="2" t="s">
        <v>1398</v>
      </c>
      <c r="AA9" s="2"/>
      <c r="AB9" s="2"/>
      <c r="AC9" s="51" t="s">
        <v>353</v>
      </c>
      <c r="AD9" s="2" t="s">
        <v>1544</v>
      </c>
      <c r="AE9" s="51" t="s">
        <v>363</v>
      </c>
      <c r="AF9" s="2" t="s">
        <v>1559</v>
      </c>
      <c r="AG9" s="2"/>
      <c r="AH9" s="2"/>
      <c r="AU9" s="50" t="s">
        <v>388</v>
      </c>
      <c r="AV9" s="43" t="s">
        <v>1327</v>
      </c>
      <c r="BE9" s="50" t="s">
        <v>405</v>
      </c>
      <c r="BF9" s="43" t="s">
        <v>1569</v>
      </c>
      <c r="BG9" s="50" t="s">
        <v>412</v>
      </c>
      <c r="BH9" s="43" t="s">
        <v>1559</v>
      </c>
    </row>
    <row r="10" spans="1:60" ht="11.25">
      <c r="A10" s="43" t="e">
        <f ca="1" t="shared" si="0"/>
        <v>#REF!</v>
      </c>
      <c r="B10" s="43" t="e">
        <f ca="1" t="shared" si="0"/>
        <v>#REF!</v>
      </c>
      <c r="G10" s="51" t="s">
        <v>271</v>
      </c>
      <c r="H10" s="45" t="s">
        <v>1131</v>
      </c>
      <c r="I10" s="2"/>
      <c r="J10" s="2"/>
      <c r="K10" s="2"/>
      <c r="L10" s="2"/>
      <c r="M10" s="2"/>
      <c r="N10" s="2"/>
      <c r="O10" s="51" t="s">
        <v>277</v>
      </c>
      <c r="P10" s="2" t="s">
        <v>1795</v>
      </c>
      <c r="Q10" s="2"/>
      <c r="R10" s="2"/>
      <c r="S10" s="2"/>
      <c r="T10" s="2"/>
      <c r="U10" s="2"/>
      <c r="V10" s="2"/>
      <c r="W10" s="51" t="s">
        <v>335</v>
      </c>
      <c r="X10" s="2" t="s">
        <v>1414</v>
      </c>
      <c r="Y10" s="2"/>
      <c r="Z10" s="2"/>
      <c r="AA10" s="2"/>
      <c r="AB10" s="2"/>
      <c r="AC10" s="51" t="s">
        <v>284</v>
      </c>
      <c r="AD10" s="2" t="s">
        <v>1543</v>
      </c>
      <c r="AE10" s="51" t="s">
        <v>364</v>
      </c>
      <c r="AF10" s="2" t="s">
        <v>1557</v>
      </c>
      <c r="AG10" s="2"/>
      <c r="AH10" s="2"/>
      <c r="AU10" s="50" t="s">
        <v>291</v>
      </c>
      <c r="AV10" s="43" t="s">
        <v>1328</v>
      </c>
      <c r="BE10" s="50" t="s">
        <v>293</v>
      </c>
      <c r="BF10" s="43" t="s">
        <v>1543</v>
      </c>
      <c r="BG10" s="50" t="s">
        <v>413</v>
      </c>
      <c r="BH10" s="43" t="s">
        <v>1570</v>
      </c>
    </row>
    <row r="11" spans="1:60" ht="11.25">
      <c r="A11" s="43" t="e">
        <f ca="1" t="shared" si="0"/>
        <v>#REF!</v>
      </c>
      <c r="B11" s="43" t="e">
        <f ca="1" t="shared" si="0"/>
        <v>#REF!</v>
      </c>
      <c r="I11" s="2"/>
      <c r="J11" s="2"/>
      <c r="K11" s="2"/>
      <c r="L11" s="2"/>
      <c r="M11" s="2"/>
      <c r="N11" s="2"/>
      <c r="O11" s="2"/>
      <c r="P11" s="2"/>
      <c r="Q11" s="2"/>
      <c r="R11" s="2"/>
      <c r="S11" s="2"/>
      <c r="T11" s="2"/>
      <c r="W11" s="51" t="s">
        <v>336</v>
      </c>
      <c r="X11" s="2" t="s">
        <v>1411</v>
      </c>
      <c r="Y11" s="2"/>
      <c r="Z11" s="2"/>
      <c r="AA11" s="2"/>
      <c r="AB11" s="2"/>
      <c r="AC11" s="51" t="s">
        <v>354</v>
      </c>
      <c r="AD11" s="2" t="s">
        <v>1549</v>
      </c>
      <c r="AE11" s="51" t="s">
        <v>365</v>
      </c>
      <c r="AF11" s="2" t="s">
        <v>1555</v>
      </c>
      <c r="AG11" s="2"/>
      <c r="AH11" s="2"/>
      <c r="BE11" s="50" t="s">
        <v>294</v>
      </c>
      <c r="BF11" s="43" t="s">
        <v>1549</v>
      </c>
      <c r="BG11" s="50" t="s">
        <v>414</v>
      </c>
      <c r="BH11" s="43" t="s">
        <v>1555</v>
      </c>
    </row>
    <row r="12" spans="1:58" ht="11.25">
      <c r="A12" s="43" t="e">
        <f ca="1" t="shared" si="0"/>
        <v>#REF!</v>
      </c>
      <c r="B12" s="43" t="e">
        <f ca="1" t="shared" si="0"/>
        <v>#REF!</v>
      </c>
      <c r="I12" s="2"/>
      <c r="J12" s="2"/>
      <c r="K12" s="2"/>
      <c r="L12" s="2"/>
      <c r="M12" s="2"/>
      <c r="N12" s="2"/>
      <c r="O12" s="2"/>
      <c r="P12" s="2"/>
      <c r="Q12" s="2"/>
      <c r="R12" s="2"/>
      <c r="S12" s="2"/>
      <c r="T12" s="2"/>
      <c r="W12" s="51" t="s">
        <v>337</v>
      </c>
      <c r="X12" s="2" t="s">
        <v>1413</v>
      </c>
      <c r="Y12" s="2"/>
      <c r="Z12" s="2"/>
      <c r="AA12" s="2"/>
      <c r="AB12" s="2"/>
      <c r="AC12" s="51" t="s">
        <v>355</v>
      </c>
      <c r="AD12" s="2" t="s">
        <v>1548</v>
      </c>
      <c r="AE12" s="2"/>
      <c r="AF12" s="2"/>
      <c r="AG12" s="2"/>
      <c r="AH12" s="2"/>
      <c r="BE12" s="50" t="s">
        <v>406</v>
      </c>
      <c r="BF12" s="43" t="s">
        <v>1548</v>
      </c>
    </row>
    <row r="13" spans="1:58" ht="11.25">
      <c r="A13" s="43" t="e">
        <f ca="1" t="shared" si="0"/>
        <v>#REF!</v>
      </c>
      <c r="B13" s="43" t="e">
        <f ca="1" t="shared" si="0"/>
        <v>#REF!</v>
      </c>
      <c r="I13" s="2"/>
      <c r="J13" s="2"/>
      <c r="K13" s="2"/>
      <c r="L13" s="2"/>
      <c r="M13" s="2"/>
      <c r="N13" s="2"/>
      <c r="O13" s="2"/>
      <c r="P13" s="2"/>
      <c r="Q13" s="2"/>
      <c r="R13" s="2"/>
      <c r="S13" s="2"/>
      <c r="T13" s="2"/>
      <c r="W13" s="51" t="s">
        <v>338</v>
      </c>
      <c r="X13" s="2" t="s">
        <v>186</v>
      </c>
      <c r="Y13" s="2"/>
      <c r="Z13" s="2"/>
      <c r="AA13" s="2"/>
      <c r="AB13" s="2"/>
      <c r="AC13" s="51" t="s">
        <v>356</v>
      </c>
      <c r="AD13" s="2" t="s">
        <v>1547</v>
      </c>
      <c r="AE13" s="2"/>
      <c r="AF13" s="2"/>
      <c r="AG13" s="2"/>
      <c r="AH13" s="2"/>
      <c r="BE13" s="50" t="s">
        <v>295</v>
      </c>
      <c r="BF13" s="43" t="s">
        <v>1547</v>
      </c>
    </row>
    <row r="14" spans="1:58" ht="11.25">
      <c r="A14" s="43" t="e">
        <f ca="1" t="shared" si="0"/>
        <v>#REF!</v>
      </c>
      <c r="B14" s="43" t="e">
        <f ca="1" t="shared" si="0"/>
        <v>#REF!</v>
      </c>
      <c r="I14" s="2"/>
      <c r="J14" s="2"/>
      <c r="M14" s="2"/>
      <c r="N14" s="2"/>
      <c r="O14" s="2"/>
      <c r="P14" s="2"/>
      <c r="Q14" s="2"/>
      <c r="R14" s="2"/>
      <c r="S14" s="2"/>
      <c r="T14" s="2"/>
      <c r="W14" s="2"/>
      <c r="X14" s="2"/>
      <c r="Y14" s="2"/>
      <c r="Z14" s="2"/>
      <c r="AA14" s="2"/>
      <c r="AB14" s="2"/>
      <c r="AC14" s="51" t="s">
        <v>357</v>
      </c>
      <c r="AD14" s="2" t="s">
        <v>1545</v>
      </c>
      <c r="AE14" s="2"/>
      <c r="AF14" s="2"/>
      <c r="AG14" s="2"/>
      <c r="AH14" s="2"/>
      <c r="BE14" s="50" t="s">
        <v>296</v>
      </c>
      <c r="BF14" s="43" t="s">
        <v>1545</v>
      </c>
    </row>
    <row r="15" spans="1:34" ht="11.25">
      <c r="A15" s="43" t="e">
        <f ca="1" t="shared" si="0"/>
        <v>#REF!</v>
      </c>
      <c r="B15" s="43" t="e">
        <f ca="1" t="shared" si="0"/>
        <v>#REF!</v>
      </c>
      <c r="I15" s="2"/>
      <c r="J15" s="2"/>
      <c r="M15" s="2"/>
      <c r="N15" s="2"/>
      <c r="O15" s="2"/>
      <c r="P15" s="2"/>
      <c r="S15" s="2"/>
      <c r="T15" s="2"/>
      <c r="W15" s="2"/>
      <c r="X15" s="2"/>
      <c r="Y15" s="2"/>
      <c r="Z15" s="2"/>
      <c r="AA15" s="2"/>
      <c r="AB15" s="2"/>
      <c r="AC15" s="2"/>
      <c r="AD15" s="2"/>
      <c r="AE15" s="2"/>
      <c r="AF15" s="2"/>
      <c r="AG15" s="2"/>
      <c r="AH15" s="2"/>
    </row>
    <row r="16" spans="1:34" ht="11.25">
      <c r="A16" s="43" t="e">
        <f ca="1" t="shared" si="0"/>
        <v>#REF!</v>
      </c>
      <c r="B16" s="43" t="e">
        <f ca="1" t="shared" si="0"/>
        <v>#REF!</v>
      </c>
      <c r="I16" s="2"/>
      <c r="J16" s="2"/>
      <c r="M16" s="2"/>
      <c r="N16" s="2"/>
      <c r="O16" s="2"/>
      <c r="P16" s="2"/>
      <c r="S16" s="2"/>
      <c r="T16" s="2"/>
      <c r="W16" s="2"/>
      <c r="X16" s="2"/>
      <c r="Y16" s="2"/>
      <c r="Z16" s="2"/>
      <c r="AA16" s="2"/>
      <c r="AB16" s="2"/>
      <c r="AC16" s="2"/>
      <c r="AD16" s="2"/>
      <c r="AE16" s="2"/>
      <c r="AF16" s="2"/>
      <c r="AG16" s="2"/>
      <c r="AH16" s="2"/>
    </row>
    <row r="17" spans="1:34" ht="12.75">
      <c r="A17" s="43" t="e">
        <f ca="1" t="shared" si="0"/>
        <v>#REF!</v>
      </c>
      <c r="B17" s="43" t="e">
        <f ca="1" t="shared" si="0"/>
        <v>#REF!</v>
      </c>
      <c r="E17"/>
      <c r="F17"/>
      <c r="I17" s="2"/>
      <c r="J17" s="2"/>
      <c r="M17" s="2"/>
      <c r="N17" s="2"/>
      <c r="O17" s="2"/>
      <c r="P17" s="2"/>
      <c r="S17" s="2"/>
      <c r="T17" s="2"/>
      <c r="W17" s="2"/>
      <c r="X17" s="2"/>
      <c r="Y17" s="2"/>
      <c r="Z17" s="2"/>
      <c r="AA17" s="2"/>
      <c r="AB17" s="2"/>
      <c r="AC17" s="2"/>
      <c r="AD17" s="2"/>
      <c r="AE17"/>
      <c r="AF17"/>
      <c r="AG17" s="2"/>
      <c r="AH17" s="2"/>
    </row>
    <row r="18" spans="1:34" ht="12.75">
      <c r="A18" s="43" t="e">
        <f ca="1" t="shared" si="0"/>
        <v>#REF!</v>
      </c>
      <c r="B18" s="43" t="e">
        <f ca="1" t="shared" si="0"/>
        <v>#REF!</v>
      </c>
      <c r="E18"/>
      <c r="F18"/>
      <c r="J18" s="2"/>
      <c r="M18" s="2"/>
      <c r="N18" s="2"/>
      <c r="O18" s="2"/>
      <c r="P18" s="2"/>
      <c r="S18" s="2"/>
      <c r="T18" s="2"/>
      <c r="W18" s="2"/>
      <c r="X18" s="2"/>
      <c r="Y18" s="2"/>
      <c r="Z18" s="2"/>
      <c r="AA18" s="2"/>
      <c r="AB18" s="2"/>
      <c r="AC18" s="2"/>
      <c r="AD18" s="2"/>
      <c r="AE18"/>
      <c r="AF18"/>
      <c r="AG18" s="2"/>
      <c r="AH18" s="2"/>
    </row>
    <row r="19" spans="1:58" ht="12.75">
      <c r="A19" s="43" t="e">
        <f ca="1" t="shared" si="0"/>
        <v>#REF!</v>
      </c>
      <c r="B19" s="43" t="e">
        <f ca="1" t="shared" si="0"/>
        <v>#REF!</v>
      </c>
      <c r="E19"/>
      <c r="F19"/>
      <c r="J19" s="2"/>
      <c r="M19" s="2"/>
      <c r="N19" s="2"/>
      <c r="O19" s="2"/>
      <c r="P19" s="2"/>
      <c r="W19" s="2"/>
      <c r="X19" s="2"/>
      <c r="Y19" s="2"/>
      <c r="Z19" s="2"/>
      <c r="AA19" s="2"/>
      <c r="AB19" s="2"/>
      <c r="AC19" s="2"/>
      <c r="AD19" s="2"/>
      <c r="AE19"/>
      <c r="AF19"/>
      <c r="AG19" s="2"/>
      <c r="AH19" s="2"/>
      <c r="BE19"/>
      <c r="BF19"/>
    </row>
    <row r="20" spans="1:58" ht="12.75">
      <c r="A20" s="43" t="e">
        <f ca="1" t="shared" si="0"/>
        <v>#REF!</v>
      </c>
      <c r="B20" s="43" t="e">
        <f ca="1" t="shared" si="0"/>
        <v>#REF!</v>
      </c>
      <c r="E20"/>
      <c r="F20"/>
      <c r="J20" s="2"/>
      <c r="M20" s="2"/>
      <c r="N20" s="2"/>
      <c r="O20" s="2"/>
      <c r="P20" s="2"/>
      <c r="W20" s="2"/>
      <c r="X20" s="2"/>
      <c r="Y20" s="2"/>
      <c r="Z20" s="2"/>
      <c r="AA20" s="2"/>
      <c r="AB20" s="2"/>
      <c r="AE20"/>
      <c r="AF20"/>
      <c r="AG20" s="2"/>
      <c r="AH20" s="2"/>
      <c r="BE20"/>
      <c r="BF20"/>
    </row>
    <row r="21" spans="1:58" ht="12.75">
      <c r="A21" s="43" t="e">
        <f ca="1" t="shared" si="0"/>
        <v>#REF!</v>
      </c>
      <c r="B21" s="43" t="e">
        <f ca="1" t="shared" si="0"/>
        <v>#REF!</v>
      </c>
      <c r="E21"/>
      <c r="F21"/>
      <c r="J21" s="2"/>
      <c r="M21" s="2"/>
      <c r="N21" s="2"/>
      <c r="O21" s="2"/>
      <c r="P21" s="2"/>
      <c r="W21" s="2"/>
      <c r="X21" s="2"/>
      <c r="Y21" s="2"/>
      <c r="Z21" s="2"/>
      <c r="AA21" s="2"/>
      <c r="AB21" s="2"/>
      <c r="AE21"/>
      <c r="AF21"/>
      <c r="AG21" s="2"/>
      <c r="AH21" s="2"/>
      <c r="BE21"/>
      <c r="BF21"/>
    </row>
    <row r="22" spans="1:58" ht="12.75">
      <c r="A22" s="43" t="e">
        <f ca="1" t="shared" si="0"/>
        <v>#REF!</v>
      </c>
      <c r="B22" s="43" t="e">
        <f ca="1" t="shared" si="0"/>
        <v>#REF!</v>
      </c>
      <c r="E22"/>
      <c r="F22"/>
      <c r="M22" s="2"/>
      <c r="N22" s="2"/>
      <c r="O22" s="2"/>
      <c r="P22" s="2"/>
      <c r="W22" s="2"/>
      <c r="X22" s="2"/>
      <c r="Y22" s="2"/>
      <c r="Z22" s="2"/>
      <c r="AA22" s="2"/>
      <c r="AB22" s="2"/>
      <c r="AE22"/>
      <c r="AF22"/>
      <c r="AG22" s="2"/>
      <c r="AH22" s="2"/>
      <c r="BE22"/>
      <c r="BF22"/>
    </row>
    <row r="23" spans="1:58" ht="12.75">
      <c r="A23" s="43" t="e">
        <f ca="1" t="shared" si="0"/>
        <v>#REF!</v>
      </c>
      <c r="B23" s="43" t="e">
        <f ca="1" t="shared" si="0"/>
        <v>#REF!</v>
      </c>
      <c r="E23"/>
      <c r="F23"/>
      <c r="M23" s="2"/>
      <c r="N23" s="2"/>
      <c r="O23" s="2"/>
      <c r="P23" s="2"/>
      <c r="W23" s="2"/>
      <c r="X23" s="2"/>
      <c r="Y23" s="2"/>
      <c r="Z23" s="2"/>
      <c r="AA23" s="2"/>
      <c r="AB23" s="2"/>
      <c r="AE23"/>
      <c r="AF23"/>
      <c r="AG23" s="2"/>
      <c r="AH23" s="2"/>
      <c r="BE23"/>
      <c r="BF23"/>
    </row>
    <row r="24" spans="1:58" ht="12.75">
      <c r="A24" s="43" t="e">
        <f aca="true" ca="1" t="shared" si="1" ref="A24:B43">IF($A$1="---","",IF(OFFSET(A24,0,$A$1)="","",OFFSET(A24,0,$A$1)))</f>
        <v>#REF!</v>
      </c>
      <c r="B24" s="43" t="e">
        <f ca="1" t="shared" si="1"/>
        <v>#REF!</v>
      </c>
      <c r="E24"/>
      <c r="F24"/>
      <c r="M24" s="2"/>
      <c r="N24" s="2"/>
      <c r="O24" s="2"/>
      <c r="P24" s="2"/>
      <c r="W24" s="2"/>
      <c r="X24" s="2"/>
      <c r="Y24" s="2"/>
      <c r="Z24" s="2"/>
      <c r="AA24" s="2"/>
      <c r="AB24" s="2"/>
      <c r="AE24"/>
      <c r="AF24"/>
      <c r="AG24" s="2"/>
      <c r="AH24" s="2"/>
      <c r="BE24"/>
      <c r="BF24"/>
    </row>
    <row r="25" spans="1:58" ht="12.75">
      <c r="A25" s="43" t="e">
        <f ca="1" t="shared" si="1"/>
        <v>#REF!</v>
      </c>
      <c r="B25" s="43" t="e">
        <f ca="1" t="shared" si="1"/>
        <v>#REF!</v>
      </c>
      <c r="E25"/>
      <c r="F25"/>
      <c r="M25" s="2"/>
      <c r="N25" s="2"/>
      <c r="O25" s="2"/>
      <c r="P25" s="2"/>
      <c r="W25" s="2"/>
      <c r="X25" s="2"/>
      <c r="Y25" s="2"/>
      <c r="Z25" s="2"/>
      <c r="AA25" s="2"/>
      <c r="AB25" s="2"/>
      <c r="AE25"/>
      <c r="AF25"/>
      <c r="AG25" s="2"/>
      <c r="AH25" s="2"/>
      <c r="BE25"/>
      <c r="BF25"/>
    </row>
    <row r="26" spans="1:58" ht="12.75">
      <c r="A26" s="43" t="e">
        <f ca="1" t="shared" si="1"/>
        <v>#REF!</v>
      </c>
      <c r="B26" s="43" t="e">
        <f ca="1" t="shared" si="1"/>
        <v>#REF!</v>
      </c>
      <c r="E26"/>
      <c r="F26"/>
      <c r="M26" s="2"/>
      <c r="N26" s="2"/>
      <c r="O26" s="2"/>
      <c r="P26" s="2"/>
      <c r="W26" s="2"/>
      <c r="X26" s="2"/>
      <c r="Y26" s="2"/>
      <c r="Z26" s="2"/>
      <c r="AA26" s="2"/>
      <c r="AB26" s="2"/>
      <c r="AE26"/>
      <c r="AF26"/>
      <c r="AG26" s="2"/>
      <c r="AH26" s="2"/>
      <c r="BE26"/>
      <c r="BF26"/>
    </row>
    <row r="27" spans="1:58" ht="12.75">
      <c r="A27" s="43" t="e">
        <f ca="1" t="shared" si="1"/>
        <v>#REF!</v>
      </c>
      <c r="B27" s="43" t="e">
        <f ca="1" t="shared" si="1"/>
        <v>#REF!</v>
      </c>
      <c r="E27"/>
      <c r="F27"/>
      <c r="M27" s="2"/>
      <c r="N27" s="2"/>
      <c r="O27" s="2"/>
      <c r="P27" s="2"/>
      <c r="W27" s="2"/>
      <c r="X27" s="2"/>
      <c r="Y27" s="2"/>
      <c r="Z27" s="2"/>
      <c r="AA27" s="2"/>
      <c r="AB27" s="2"/>
      <c r="AE27"/>
      <c r="AF27"/>
      <c r="AG27" s="2"/>
      <c r="AH27" s="2"/>
      <c r="BE27"/>
      <c r="BF27"/>
    </row>
    <row r="28" spans="1:58" ht="12.75">
      <c r="A28" s="43" t="e">
        <f ca="1" t="shared" si="1"/>
        <v>#REF!</v>
      </c>
      <c r="B28" s="43" t="e">
        <f ca="1" t="shared" si="1"/>
        <v>#REF!</v>
      </c>
      <c r="E28"/>
      <c r="F28"/>
      <c r="M28" s="2"/>
      <c r="N28" s="2"/>
      <c r="O28" s="2"/>
      <c r="P28" s="2"/>
      <c r="W28" s="2"/>
      <c r="X28" s="2"/>
      <c r="Y28" s="2"/>
      <c r="Z28" s="2"/>
      <c r="AA28" s="2"/>
      <c r="AB28" s="2"/>
      <c r="AE28"/>
      <c r="AF28"/>
      <c r="AG28" s="2"/>
      <c r="AH28" s="2"/>
      <c r="BE28"/>
      <c r="BF28"/>
    </row>
    <row r="29" spans="1:58" ht="12.75">
      <c r="A29" s="43" t="e">
        <f ca="1" t="shared" si="1"/>
        <v>#REF!</v>
      </c>
      <c r="B29" s="43" t="e">
        <f ca="1" t="shared" si="1"/>
        <v>#REF!</v>
      </c>
      <c r="E29"/>
      <c r="F29"/>
      <c r="M29" s="2"/>
      <c r="N29" s="2"/>
      <c r="O29" s="2"/>
      <c r="P29" s="2"/>
      <c r="W29" s="2"/>
      <c r="X29" s="2"/>
      <c r="Y29" s="2"/>
      <c r="Z29" s="2"/>
      <c r="AA29" s="2"/>
      <c r="AB29" s="2"/>
      <c r="AE29"/>
      <c r="AF29"/>
      <c r="AG29" s="2"/>
      <c r="AH29" s="2"/>
      <c r="BE29"/>
      <c r="BF29"/>
    </row>
    <row r="30" spans="1:58" ht="12.75">
      <c r="A30" s="43" t="e">
        <f ca="1" t="shared" si="1"/>
        <v>#REF!</v>
      </c>
      <c r="B30" s="43" t="e">
        <f ca="1" t="shared" si="1"/>
        <v>#REF!</v>
      </c>
      <c r="E30"/>
      <c r="F30"/>
      <c r="M30" s="2"/>
      <c r="N30" s="2"/>
      <c r="O30" s="2"/>
      <c r="P30" s="2"/>
      <c r="W30" s="2"/>
      <c r="X30" s="2"/>
      <c r="Y30" s="2"/>
      <c r="Z30" s="2"/>
      <c r="AA30" s="2"/>
      <c r="AB30" s="2"/>
      <c r="AE30"/>
      <c r="AF30"/>
      <c r="AG30" s="2"/>
      <c r="AH30" s="2"/>
      <c r="BE30"/>
      <c r="BF30"/>
    </row>
    <row r="31" spans="1:58" ht="12.75">
      <c r="A31" s="43" t="e">
        <f ca="1" t="shared" si="1"/>
        <v>#REF!</v>
      </c>
      <c r="B31" s="43" t="e">
        <f ca="1" t="shared" si="1"/>
        <v>#REF!</v>
      </c>
      <c r="E31"/>
      <c r="F31"/>
      <c r="M31" s="2"/>
      <c r="N31" s="2"/>
      <c r="O31" s="2"/>
      <c r="P31" s="2"/>
      <c r="W31" s="2"/>
      <c r="X31" s="2"/>
      <c r="Y31" s="2"/>
      <c r="Z31" s="2"/>
      <c r="AA31" s="2"/>
      <c r="AB31" s="2"/>
      <c r="AE31"/>
      <c r="AF31"/>
      <c r="AG31" s="2"/>
      <c r="AH31" s="2"/>
      <c r="BE31"/>
      <c r="BF31"/>
    </row>
    <row r="32" spans="1:58" ht="12.75">
      <c r="A32" s="43" t="e">
        <f ca="1" t="shared" si="1"/>
        <v>#REF!</v>
      </c>
      <c r="B32" s="43" t="e">
        <f ca="1" t="shared" si="1"/>
        <v>#REF!</v>
      </c>
      <c r="E32"/>
      <c r="F32"/>
      <c r="M32" s="2"/>
      <c r="N32" s="2"/>
      <c r="O32" s="2"/>
      <c r="P32" s="2"/>
      <c r="W32" s="2"/>
      <c r="X32" s="2"/>
      <c r="Y32" s="2"/>
      <c r="Z32" s="2"/>
      <c r="AA32" s="2"/>
      <c r="AB32" s="2"/>
      <c r="AE32"/>
      <c r="AF32"/>
      <c r="AG32" s="2"/>
      <c r="AH32" s="2"/>
      <c r="BE32"/>
      <c r="BF32"/>
    </row>
    <row r="33" spans="1:58" ht="12.75">
      <c r="A33" s="43" t="e">
        <f ca="1" t="shared" si="1"/>
        <v>#REF!</v>
      </c>
      <c r="B33" s="43" t="e">
        <f ca="1" t="shared" si="1"/>
        <v>#REF!</v>
      </c>
      <c r="E33"/>
      <c r="F33"/>
      <c r="M33" s="2"/>
      <c r="N33" s="2"/>
      <c r="O33" s="2"/>
      <c r="P33" s="2"/>
      <c r="W33" s="2"/>
      <c r="X33" s="2"/>
      <c r="Y33" s="2"/>
      <c r="Z33" s="2"/>
      <c r="AA33" s="2"/>
      <c r="AB33" s="2"/>
      <c r="AE33"/>
      <c r="AF33"/>
      <c r="AG33" s="2"/>
      <c r="AH33" s="2"/>
      <c r="BE33"/>
      <c r="BF33"/>
    </row>
    <row r="34" spans="1:58" ht="12.75">
      <c r="A34" s="43" t="e">
        <f ca="1" t="shared" si="1"/>
        <v>#REF!</v>
      </c>
      <c r="B34" s="43" t="e">
        <f ca="1" t="shared" si="1"/>
        <v>#REF!</v>
      </c>
      <c r="E34"/>
      <c r="F34"/>
      <c r="M34" s="2"/>
      <c r="N34" s="2"/>
      <c r="O34" s="2"/>
      <c r="P34" s="2"/>
      <c r="W34" s="2"/>
      <c r="X34" s="2"/>
      <c r="Y34" s="2"/>
      <c r="Z34" s="2"/>
      <c r="AA34" s="2"/>
      <c r="AB34" s="2"/>
      <c r="AE34"/>
      <c r="AF34"/>
      <c r="AG34" s="2"/>
      <c r="AH34" s="2"/>
      <c r="BE34"/>
      <c r="BF34"/>
    </row>
    <row r="35" spans="1:34" ht="12.75">
      <c r="A35" s="43" t="e">
        <f ca="1" t="shared" si="1"/>
        <v>#REF!</v>
      </c>
      <c r="B35" s="43" t="e">
        <f ca="1" t="shared" si="1"/>
        <v>#REF!</v>
      </c>
      <c r="E35"/>
      <c r="F35"/>
      <c r="M35" s="2"/>
      <c r="N35" s="2"/>
      <c r="O35" s="2"/>
      <c r="P35" s="2"/>
      <c r="W35" s="2"/>
      <c r="X35" s="2"/>
      <c r="Y35" s="2"/>
      <c r="Z35" s="2"/>
      <c r="AA35" s="2"/>
      <c r="AB35" s="2"/>
      <c r="AG35" s="2"/>
      <c r="AH35" s="2"/>
    </row>
    <row r="36" spans="1:34" ht="12.75">
      <c r="A36" s="43" t="e">
        <f ca="1" t="shared" si="1"/>
        <v>#REF!</v>
      </c>
      <c r="B36" s="43" t="e">
        <f ca="1" t="shared" si="1"/>
        <v>#REF!</v>
      </c>
      <c r="E36"/>
      <c r="F36"/>
      <c r="M36" s="2"/>
      <c r="N36" s="2"/>
      <c r="O36" s="2"/>
      <c r="P36" s="2"/>
      <c r="W36" s="2"/>
      <c r="X36" s="2"/>
      <c r="Y36" s="2"/>
      <c r="Z36" s="2"/>
      <c r="AA36" s="2"/>
      <c r="AB36" s="2"/>
      <c r="AG36" s="2"/>
      <c r="AH36" s="2"/>
    </row>
    <row r="37" spans="1:34" ht="11.25">
      <c r="A37" s="43" t="e">
        <f ca="1" t="shared" si="1"/>
        <v>#REF!</v>
      </c>
      <c r="B37" s="43" t="e">
        <f ca="1" t="shared" si="1"/>
        <v>#REF!</v>
      </c>
      <c r="M37" s="2"/>
      <c r="N37" s="2"/>
      <c r="W37" s="2"/>
      <c r="X37" s="2"/>
      <c r="Y37" s="2"/>
      <c r="Z37" s="2"/>
      <c r="AA37" s="2"/>
      <c r="AB37" s="2"/>
      <c r="AG37" s="2"/>
      <c r="AH37" s="2"/>
    </row>
    <row r="38" spans="1:34" ht="11.25">
      <c r="A38" s="43" t="e">
        <f ca="1" t="shared" si="1"/>
        <v>#REF!</v>
      </c>
      <c r="B38" s="43" t="e">
        <f ca="1" t="shared" si="1"/>
        <v>#REF!</v>
      </c>
      <c r="M38" s="2"/>
      <c r="N38" s="2"/>
      <c r="W38" s="2"/>
      <c r="X38" s="2"/>
      <c r="Y38" s="2"/>
      <c r="Z38" s="2"/>
      <c r="AA38" s="2"/>
      <c r="AB38" s="2"/>
      <c r="AG38" s="2"/>
      <c r="AH38" s="2"/>
    </row>
    <row r="39" spans="1:34" ht="11.25">
      <c r="A39" s="43" t="e">
        <f ca="1" t="shared" si="1"/>
        <v>#REF!</v>
      </c>
      <c r="B39" s="43" t="e">
        <f ca="1" t="shared" si="1"/>
        <v>#REF!</v>
      </c>
      <c r="M39" s="2"/>
      <c r="N39" s="2"/>
      <c r="W39" s="2"/>
      <c r="X39" s="2"/>
      <c r="Y39" s="2"/>
      <c r="Z39" s="2"/>
      <c r="AA39" s="2"/>
      <c r="AB39" s="2"/>
      <c r="AG39" s="2"/>
      <c r="AH39" s="2"/>
    </row>
    <row r="40" spans="1:34" ht="11.25">
      <c r="A40" s="43" t="e">
        <f ca="1" t="shared" si="1"/>
        <v>#REF!</v>
      </c>
      <c r="B40" s="43" t="e">
        <f ca="1" t="shared" si="1"/>
        <v>#REF!</v>
      </c>
      <c r="M40" s="2"/>
      <c r="N40" s="2"/>
      <c r="W40" s="2"/>
      <c r="X40" s="2"/>
      <c r="Y40" s="2"/>
      <c r="Z40" s="2"/>
      <c r="AA40" s="2"/>
      <c r="AB40" s="2"/>
      <c r="AG40" s="2"/>
      <c r="AH40" s="2"/>
    </row>
    <row r="41" spans="1:34" ht="11.25">
      <c r="A41" s="43" t="e">
        <f ca="1" t="shared" si="1"/>
        <v>#REF!</v>
      </c>
      <c r="B41" s="43" t="e">
        <f ca="1" t="shared" si="1"/>
        <v>#REF!</v>
      </c>
      <c r="M41" s="2"/>
      <c r="N41" s="2"/>
      <c r="W41" s="2"/>
      <c r="X41" s="2"/>
      <c r="Y41" s="2"/>
      <c r="Z41" s="2"/>
      <c r="AA41" s="2"/>
      <c r="AB41" s="2"/>
      <c r="AG41" s="2"/>
      <c r="AH41" s="2"/>
    </row>
    <row r="42" spans="1:34" ht="11.25">
      <c r="A42" s="43" t="e">
        <f ca="1" t="shared" si="1"/>
        <v>#REF!</v>
      </c>
      <c r="B42" s="43" t="e">
        <f ca="1" t="shared" si="1"/>
        <v>#REF!</v>
      </c>
      <c r="M42" s="2"/>
      <c r="N42" s="2"/>
      <c r="W42" s="2"/>
      <c r="X42" s="2"/>
      <c r="Y42" s="2"/>
      <c r="Z42" s="2"/>
      <c r="AA42" s="2"/>
      <c r="AB42" s="2"/>
      <c r="AG42" s="2"/>
      <c r="AH42" s="2"/>
    </row>
    <row r="43" spans="1:34" ht="11.25">
      <c r="A43" s="43" t="e">
        <f ca="1" t="shared" si="1"/>
        <v>#REF!</v>
      </c>
      <c r="B43" s="43" t="e">
        <f ca="1" t="shared" si="1"/>
        <v>#REF!</v>
      </c>
      <c r="M43" s="2"/>
      <c r="N43" s="2"/>
      <c r="W43" s="2"/>
      <c r="X43" s="2"/>
      <c r="Y43" s="2"/>
      <c r="Z43" s="2"/>
      <c r="AA43" s="2"/>
      <c r="AB43" s="2"/>
      <c r="AG43" s="2"/>
      <c r="AH43" s="2"/>
    </row>
    <row r="44" spans="1:34" ht="11.25">
      <c r="A44" s="43" t="e">
        <f aca="true" ca="1" t="shared" si="2" ref="A44:B63">IF($A$1="---","",IF(OFFSET(A44,0,$A$1)="","",OFFSET(A44,0,$A$1)))</f>
        <v>#REF!</v>
      </c>
      <c r="B44" s="43" t="e">
        <f ca="1" t="shared" si="2"/>
        <v>#REF!</v>
      </c>
      <c r="M44" s="2"/>
      <c r="N44" s="2"/>
      <c r="W44" s="2"/>
      <c r="X44" s="2"/>
      <c r="Y44" s="2"/>
      <c r="Z44" s="2"/>
      <c r="AA44" s="2"/>
      <c r="AB44" s="2"/>
      <c r="AG44" s="2"/>
      <c r="AH44" s="2"/>
    </row>
    <row r="45" spans="1:34" ht="11.25">
      <c r="A45" s="43" t="e">
        <f ca="1" t="shared" si="2"/>
        <v>#REF!</v>
      </c>
      <c r="B45" s="43" t="e">
        <f ca="1" t="shared" si="2"/>
        <v>#REF!</v>
      </c>
      <c r="M45" s="2"/>
      <c r="N45" s="2"/>
      <c r="W45" s="2"/>
      <c r="X45" s="2"/>
      <c r="Y45" s="2"/>
      <c r="Z45" s="2"/>
      <c r="AA45" s="2"/>
      <c r="AB45" s="2"/>
      <c r="AG45" s="2"/>
      <c r="AH45" s="2"/>
    </row>
    <row r="46" spans="1:34" ht="11.25">
      <c r="A46" s="43" t="e">
        <f ca="1" t="shared" si="2"/>
        <v>#REF!</v>
      </c>
      <c r="B46" s="43" t="e">
        <f ca="1" t="shared" si="2"/>
        <v>#REF!</v>
      </c>
      <c r="M46" s="2"/>
      <c r="N46" s="2"/>
      <c r="W46" s="2"/>
      <c r="X46" s="2"/>
      <c r="Y46" s="2"/>
      <c r="Z46" s="2"/>
      <c r="AA46" s="2"/>
      <c r="AB46" s="2"/>
      <c r="AG46" s="2"/>
      <c r="AH46" s="2"/>
    </row>
    <row r="47" spans="1:34" ht="11.25">
      <c r="A47" s="43" t="e">
        <f ca="1" t="shared" si="2"/>
        <v>#REF!</v>
      </c>
      <c r="B47" s="43" t="e">
        <f ca="1" t="shared" si="2"/>
        <v>#REF!</v>
      </c>
      <c r="M47" s="2"/>
      <c r="N47" s="2"/>
      <c r="W47" s="2"/>
      <c r="X47" s="2"/>
      <c r="AG47" s="2"/>
      <c r="AH47" s="2"/>
    </row>
    <row r="48" spans="1:34" ht="11.25">
      <c r="A48" s="43" t="e">
        <f ca="1" t="shared" si="2"/>
        <v>#REF!</v>
      </c>
      <c r="B48" s="43" t="e">
        <f ca="1" t="shared" si="2"/>
        <v>#REF!</v>
      </c>
      <c r="M48" s="2"/>
      <c r="N48" s="2"/>
      <c r="W48" s="2"/>
      <c r="X48" s="2"/>
      <c r="AG48" s="2"/>
      <c r="AH48" s="2"/>
    </row>
    <row r="49" spans="1:34" ht="11.25">
      <c r="A49" s="43" t="e">
        <f ca="1" t="shared" si="2"/>
        <v>#REF!</v>
      </c>
      <c r="B49" s="43" t="e">
        <f ca="1" t="shared" si="2"/>
        <v>#REF!</v>
      </c>
      <c r="M49" s="2"/>
      <c r="N49" s="2"/>
      <c r="W49" s="2"/>
      <c r="X49" s="2"/>
      <c r="AG49" s="2"/>
      <c r="AH49" s="2"/>
    </row>
    <row r="50" spans="1:34" ht="11.25">
      <c r="A50" s="43" t="e">
        <f ca="1" t="shared" si="2"/>
        <v>#REF!</v>
      </c>
      <c r="B50" s="43" t="e">
        <f ca="1" t="shared" si="2"/>
        <v>#REF!</v>
      </c>
      <c r="M50" s="2"/>
      <c r="N50" s="2"/>
      <c r="W50" s="2"/>
      <c r="X50" s="2"/>
      <c r="AG50" s="2"/>
      <c r="AH50" s="2"/>
    </row>
    <row r="51" spans="1:34" ht="11.25">
      <c r="A51" s="43" t="e">
        <f ca="1" t="shared" si="2"/>
        <v>#REF!</v>
      </c>
      <c r="B51" s="43" t="e">
        <f ca="1" t="shared" si="2"/>
        <v>#REF!</v>
      </c>
      <c r="M51" s="2"/>
      <c r="N51" s="2"/>
      <c r="W51" s="2"/>
      <c r="X51" s="2"/>
      <c r="AG51" s="2"/>
      <c r="AH51" s="2"/>
    </row>
    <row r="52" spans="1:34" ht="11.25">
      <c r="A52" s="43" t="e">
        <f ca="1" t="shared" si="2"/>
        <v>#REF!</v>
      </c>
      <c r="B52" s="43" t="e">
        <f ca="1" t="shared" si="2"/>
        <v>#REF!</v>
      </c>
      <c r="M52" s="2"/>
      <c r="N52" s="2"/>
      <c r="W52" s="2"/>
      <c r="X52" s="2"/>
      <c r="AG52" s="2"/>
      <c r="AH52" s="2"/>
    </row>
    <row r="53" spans="1:34" ht="11.25">
      <c r="A53" s="43" t="e">
        <f ca="1" t="shared" si="2"/>
        <v>#REF!</v>
      </c>
      <c r="B53" s="43" t="e">
        <f ca="1" t="shared" si="2"/>
        <v>#REF!</v>
      </c>
      <c r="M53" s="2"/>
      <c r="N53" s="2"/>
      <c r="W53" s="2"/>
      <c r="X53" s="2"/>
      <c r="AG53" s="2"/>
      <c r="AH53" s="2"/>
    </row>
    <row r="54" spans="1:34" ht="11.25">
      <c r="A54" s="43" t="e">
        <f ca="1" t="shared" si="2"/>
        <v>#REF!</v>
      </c>
      <c r="B54" s="43" t="e">
        <f ca="1" t="shared" si="2"/>
        <v>#REF!</v>
      </c>
      <c r="M54" s="2"/>
      <c r="N54" s="2"/>
      <c r="W54" s="2"/>
      <c r="X54" s="2"/>
      <c r="AG54" s="2"/>
      <c r="AH54" s="2"/>
    </row>
    <row r="55" spans="1:34" ht="11.25">
      <c r="A55" s="43" t="e">
        <f ca="1" t="shared" si="2"/>
        <v>#REF!</v>
      </c>
      <c r="B55" s="43" t="e">
        <f ca="1" t="shared" si="2"/>
        <v>#REF!</v>
      </c>
      <c r="M55" s="2"/>
      <c r="N55" s="2"/>
      <c r="W55" s="2"/>
      <c r="X55" s="2"/>
      <c r="AG55" s="2"/>
      <c r="AH55" s="2"/>
    </row>
    <row r="56" spans="1:34" ht="11.25">
      <c r="A56" s="43" t="e">
        <f ca="1" t="shared" si="2"/>
        <v>#REF!</v>
      </c>
      <c r="B56" s="43" t="e">
        <f ca="1" t="shared" si="2"/>
        <v>#REF!</v>
      </c>
      <c r="M56" s="2"/>
      <c r="N56" s="2"/>
      <c r="W56" s="2"/>
      <c r="X56" s="2"/>
      <c r="AG56" s="2"/>
      <c r="AH56" s="2"/>
    </row>
    <row r="57" spans="1:34" ht="11.25">
      <c r="A57" s="43" t="e">
        <f ca="1" t="shared" si="2"/>
        <v>#REF!</v>
      </c>
      <c r="B57" s="43" t="e">
        <f ca="1" t="shared" si="2"/>
        <v>#REF!</v>
      </c>
      <c r="M57" s="2"/>
      <c r="N57" s="2"/>
      <c r="W57" s="2"/>
      <c r="X57" s="2"/>
      <c r="AG57" s="2"/>
      <c r="AH57" s="2"/>
    </row>
    <row r="58" spans="1:34" ht="11.25">
      <c r="A58" s="43" t="e">
        <f ca="1" t="shared" si="2"/>
        <v>#REF!</v>
      </c>
      <c r="B58" s="43" t="e">
        <f ca="1" t="shared" si="2"/>
        <v>#REF!</v>
      </c>
      <c r="M58" s="2"/>
      <c r="N58" s="2"/>
      <c r="W58" s="2"/>
      <c r="X58" s="2"/>
      <c r="AG58" s="2"/>
      <c r="AH58" s="2"/>
    </row>
    <row r="59" spans="1:34" ht="11.25">
      <c r="A59" s="43" t="e">
        <f ca="1" t="shared" si="2"/>
        <v>#REF!</v>
      </c>
      <c r="B59" s="43" t="e">
        <f ca="1" t="shared" si="2"/>
        <v>#REF!</v>
      </c>
      <c r="M59" s="2"/>
      <c r="N59" s="2"/>
      <c r="W59" s="2"/>
      <c r="X59" s="2"/>
      <c r="AG59" s="2"/>
      <c r="AH59" s="2"/>
    </row>
    <row r="60" spans="1:34" ht="11.25">
      <c r="A60" s="43" t="e">
        <f ca="1" t="shared" si="2"/>
        <v>#REF!</v>
      </c>
      <c r="B60" s="43" t="e">
        <f ca="1" t="shared" si="2"/>
        <v>#REF!</v>
      </c>
      <c r="M60" s="2"/>
      <c r="N60" s="2"/>
      <c r="W60" s="2"/>
      <c r="X60" s="2"/>
      <c r="AG60" s="2"/>
      <c r="AH60" s="2"/>
    </row>
    <row r="61" spans="1:34" ht="11.25">
      <c r="A61" s="43" t="e">
        <f ca="1" t="shared" si="2"/>
        <v>#REF!</v>
      </c>
      <c r="B61" s="43" t="e">
        <f ca="1" t="shared" si="2"/>
        <v>#REF!</v>
      </c>
      <c r="M61" s="2"/>
      <c r="N61" s="2"/>
      <c r="W61" s="2"/>
      <c r="X61" s="2"/>
      <c r="AG61" s="2"/>
      <c r="AH61" s="2"/>
    </row>
    <row r="62" spans="1:34" ht="11.25">
      <c r="A62" s="43" t="e">
        <f ca="1" t="shared" si="2"/>
        <v>#REF!</v>
      </c>
      <c r="B62" s="43" t="e">
        <f ca="1" t="shared" si="2"/>
        <v>#REF!</v>
      </c>
      <c r="M62" s="2"/>
      <c r="N62" s="2"/>
      <c r="W62" s="2"/>
      <c r="X62" s="2"/>
      <c r="AG62" s="2"/>
      <c r="AH62" s="2"/>
    </row>
    <row r="63" spans="1:34" ht="11.25">
      <c r="A63" s="43" t="e">
        <f ca="1" t="shared" si="2"/>
        <v>#REF!</v>
      </c>
      <c r="B63" s="43" t="e">
        <f ca="1" t="shared" si="2"/>
        <v>#REF!</v>
      </c>
      <c r="M63" s="2"/>
      <c r="N63" s="2"/>
      <c r="W63" s="2"/>
      <c r="X63" s="2"/>
      <c r="AG63" s="2"/>
      <c r="AH63" s="2"/>
    </row>
    <row r="64" spans="1:34" ht="11.25">
      <c r="A64" s="43" t="e">
        <f aca="true" ca="1" t="shared" si="3" ref="A64:B84">IF($A$1="---","",IF(OFFSET(A64,0,$A$1)="","",OFFSET(A64,0,$A$1)))</f>
        <v>#REF!</v>
      </c>
      <c r="B64" s="43" t="e">
        <f ca="1" t="shared" si="3"/>
        <v>#REF!</v>
      </c>
      <c r="M64" s="2"/>
      <c r="N64" s="2"/>
      <c r="W64" s="2"/>
      <c r="X64" s="2"/>
      <c r="AG64" s="2"/>
      <c r="AH64" s="2"/>
    </row>
    <row r="65" spans="1:34" ht="11.25">
      <c r="A65" s="43" t="e">
        <f ca="1" t="shared" si="3"/>
        <v>#REF!</v>
      </c>
      <c r="B65" s="43" t="e">
        <f ca="1" t="shared" si="3"/>
        <v>#REF!</v>
      </c>
      <c r="M65" s="2"/>
      <c r="N65" s="2"/>
      <c r="W65" s="2"/>
      <c r="X65" s="2"/>
      <c r="AG65" s="2"/>
      <c r="AH65" s="2"/>
    </row>
    <row r="66" spans="1:34" ht="11.25">
      <c r="A66" s="43" t="e">
        <f ca="1" t="shared" si="3"/>
        <v>#REF!</v>
      </c>
      <c r="B66" s="43" t="e">
        <f ca="1" t="shared" si="3"/>
        <v>#REF!</v>
      </c>
      <c r="M66" s="2"/>
      <c r="N66" s="2"/>
      <c r="W66" s="2"/>
      <c r="X66" s="2"/>
      <c r="AG66" s="2"/>
      <c r="AH66" s="2"/>
    </row>
    <row r="67" spans="1:34" ht="11.25">
      <c r="A67" s="43" t="e">
        <f ca="1" t="shared" si="3"/>
        <v>#REF!</v>
      </c>
      <c r="B67" s="43" t="e">
        <f ca="1" t="shared" si="3"/>
        <v>#REF!</v>
      </c>
      <c r="M67" s="2"/>
      <c r="N67" s="2"/>
      <c r="W67" s="2"/>
      <c r="X67" s="2"/>
      <c r="AG67" s="2"/>
      <c r="AH67" s="2"/>
    </row>
    <row r="68" spans="1:34" ht="11.25">
      <c r="A68" s="43" t="e">
        <f ca="1" t="shared" si="3"/>
        <v>#REF!</v>
      </c>
      <c r="B68" s="43" t="e">
        <f ca="1" t="shared" si="3"/>
        <v>#REF!</v>
      </c>
      <c r="M68" s="2"/>
      <c r="N68" s="2"/>
      <c r="W68" s="2"/>
      <c r="X68" s="2"/>
      <c r="AG68" s="2"/>
      <c r="AH68" s="2"/>
    </row>
    <row r="69" spans="1:34" ht="11.25">
      <c r="A69" s="43" t="e">
        <f ca="1" t="shared" si="3"/>
        <v>#REF!</v>
      </c>
      <c r="B69" s="43" t="e">
        <f ca="1" t="shared" si="3"/>
        <v>#REF!</v>
      </c>
      <c r="M69" s="2"/>
      <c r="N69" s="2"/>
      <c r="W69" s="2"/>
      <c r="X69" s="2"/>
      <c r="AG69" s="2"/>
      <c r="AH69" s="2"/>
    </row>
    <row r="70" spans="1:34" ht="11.25">
      <c r="A70" s="43" t="e">
        <f ca="1" t="shared" si="3"/>
        <v>#REF!</v>
      </c>
      <c r="B70" s="43" t="e">
        <f ca="1" t="shared" si="3"/>
        <v>#REF!</v>
      </c>
      <c r="M70" s="2"/>
      <c r="N70" s="2"/>
      <c r="W70" s="2"/>
      <c r="X70" s="2"/>
      <c r="AG70" s="2"/>
      <c r="AH70" s="2"/>
    </row>
    <row r="71" spans="1:34" ht="11.25">
      <c r="A71" s="43" t="e">
        <f ca="1" t="shared" si="3"/>
        <v>#REF!</v>
      </c>
      <c r="B71" s="43" t="e">
        <f ca="1" t="shared" si="3"/>
        <v>#REF!</v>
      </c>
      <c r="M71" s="2"/>
      <c r="N71" s="2"/>
      <c r="W71" s="2"/>
      <c r="X71" s="2"/>
      <c r="AG71" s="2"/>
      <c r="AH71" s="2"/>
    </row>
    <row r="72" spans="1:34" ht="11.25">
      <c r="A72" s="43" t="e">
        <f ca="1" t="shared" si="3"/>
        <v>#REF!</v>
      </c>
      <c r="B72" s="43" t="e">
        <f ca="1" t="shared" si="3"/>
        <v>#REF!</v>
      </c>
      <c r="M72" s="2"/>
      <c r="N72" s="2"/>
      <c r="W72" s="2"/>
      <c r="X72" s="2"/>
      <c r="AG72" s="2"/>
      <c r="AH72" s="2"/>
    </row>
    <row r="73" spans="1:34" ht="11.25">
      <c r="A73" s="43" t="e">
        <f ca="1" t="shared" si="3"/>
        <v>#REF!</v>
      </c>
      <c r="B73" s="43" t="e">
        <f ca="1" t="shared" si="3"/>
        <v>#REF!</v>
      </c>
      <c r="M73" s="2"/>
      <c r="N73" s="2"/>
      <c r="W73" s="2"/>
      <c r="X73" s="2"/>
      <c r="AG73" s="2"/>
      <c r="AH73" s="2"/>
    </row>
    <row r="74" spans="1:34" ht="11.25">
      <c r="A74" s="43" t="e">
        <f ca="1" t="shared" si="3"/>
        <v>#REF!</v>
      </c>
      <c r="B74" s="43" t="e">
        <f ca="1" t="shared" si="3"/>
        <v>#REF!</v>
      </c>
      <c r="M74" s="2"/>
      <c r="N74" s="2"/>
      <c r="AG74" s="2"/>
      <c r="AH74" s="2"/>
    </row>
    <row r="75" spans="1:34" ht="11.25">
      <c r="A75" s="43" t="e">
        <f ca="1" t="shared" si="3"/>
        <v>#REF!</v>
      </c>
      <c r="B75" s="43" t="e">
        <f ca="1" t="shared" si="3"/>
        <v>#REF!</v>
      </c>
      <c r="AG75" s="2"/>
      <c r="AH75" s="2"/>
    </row>
    <row r="76" spans="1:34" ht="11.25">
      <c r="A76" s="43" t="e">
        <f ca="1" t="shared" si="3"/>
        <v>#REF!</v>
      </c>
      <c r="B76" s="43" t="e">
        <f ca="1" t="shared" si="3"/>
        <v>#REF!</v>
      </c>
      <c r="AG76" s="2"/>
      <c r="AH76" s="2"/>
    </row>
    <row r="77" spans="1:34" ht="11.25">
      <c r="A77" s="43" t="e">
        <f ca="1" t="shared" si="3"/>
        <v>#REF!</v>
      </c>
      <c r="B77" s="43" t="e">
        <f ca="1" t="shared" si="3"/>
        <v>#REF!</v>
      </c>
      <c r="AG77" s="2"/>
      <c r="AH77" s="2"/>
    </row>
    <row r="78" spans="1:34" ht="11.25">
      <c r="A78" s="43" t="e">
        <f ca="1" t="shared" si="3"/>
        <v>#REF!</v>
      </c>
      <c r="B78" s="43" t="e">
        <f ca="1" t="shared" si="3"/>
        <v>#REF!</v>
      </c>
      <c r="AG78" s="2"/>
      <c r="AH78" s="2"/>
    </row>
    <row r="79" spans="1:34" ht="11.25">
      <c r="A79" s="43" t="e">
        <f ca="1" t="shared" si="3"/>
        <v>#REF!</v>
      </c>
      <c r="B79" s="43" t="e">
        <f ca="1" t="shared" si="3"/>
        <v>#REF!</v>
      </c>
      <c r="AG79" s="2"/>
      <c r="AH79" s="2"/>
    </row>
    <row r="80" spans="1:34" ht="11.25">
      <c r="A80" s="43" t="e">
        <f ca="1" t="shared" si="3"/>
        <v>#REF!</v>
      </c>
      <c r="B80" s="43" t="e">
        <f ca="1" t="shared" si="3"/>
        <v>#REF!</v>
      </c>
      <c r="AG80" s="2"/>
      <c r="AH80" s="2"/>
    </row>
    <row r="81" spans="1:34" ht="11.25">
      <c r="A81" s="43" t="e">
        <f ca="1" t="shared" si="3"/>
        <v>#REF!</v>
      </c>
      <c r="B81" s="43" t="e">
        <f ca="1" t="shared" si="3"/>
        <v>#REF!</v>
      </c>
      <c r="AG81" s="2"/>
      <c r="AH81" s="2"/>
    </row>
    <row r="82" spans="1:34" ht="11.25">
      <c r="A82" s="43" t="e">
        <f ca="1" t="shared" si="3"/>
        <v>#REF!</v>
      </c>
      <c r="B82" s="43" t="e">
        <f ca="1" t="shared" si="3"/>
        <v>#REF!</v>
      </c>
      <c r="AG82" s="2"/>
      <c r="AH82" s="2"/>
    </row>
    <row r="83" spans="1:34" ht="11.25">
      <c r="A83" s="43" t="e">
        <f ca="1" t="shared" si="3"/>
        <v>#REF!</v>
      </c>
      <c r="B83" s="43" t="e">
        <f ca="1" t="shared" si="3"/>
        <v>#REF!</v>
      </c>
      <c r="AG83" s="2"/>
      <c r="AH83" s="2"/>
    </row>
    <row r="84" spans="1:34" ht="11.25">
      <c r="A84" s="43" t="e">
        <f ca="1" t="shared" si="3"/>
        <v>#REF!</v>
      </c>
      <c r="B84" s="43" t="e">
        <f ca="1" t="shared" si="3"/>
        <v>#REF!</v>
      </c>
      <c r="AG84" s="2"/>
      <c r="AH84" s="2"/>
    </row>
  </sheetData>
  <sheetProtection/>
  <dataValidations count="1">
    <dataValidation type="list" allowBlank="1" showInputMessage="1" showErrorMessage="1" sqref="K17">
      <formula1>#REF!</formula1>
    </dataValidation>
  </dataValidations>
  <printOptions/>
  <pageMargins left="0.75" right="0.75" top="1" bottom="1" header="0.5" footer="0.5"/>
  <pageSetup horizontalDpi="600" verticalDpi="600" orientation="portrait" paperSize="9" r:id="rId1"/>
  <headerFooter alignWithMargins="0">
    <oddFooter>&amp;Rv3.65</oddFooter>
  </headerFooter>
</worksheet>
</file>

<file path=xl/worksheets/sheet17.xml><?xml version="1.0" encoding="utf-8"?>
<worksheet xmlns="http://schemas.openxmlformats.org/spreadsheetml/2006/main" xmlns:r="http://schemas.openxmlformats.org/officeDocument/2006/relationships">
  <sheetPr codeName="Sheet19"/>
  <dimension ref="A1:BP84"/>
  <sheetViews>
    <sheetView zoomScalePageLayoutView="0" workbookViewId="0" topLeftCell="A1">
      <selection activeCell="A1" sqref="A1"/>
    </sheetView>
  </sheetViews>
  <sheetFormatPr defaultColWidth="4.421875" defaultRowHeight="12.75"/>
  <cols>
    <col min="1" max="1" width="4.421875" style="43" customWidth="1"/>
    <col min="2" max="2" width="16.57421875" style="43" customWidth="1"/>
    <col min="3" max="6" width="4.421875" style="43" customWidth="1"/>
    <col min="7" max="8" width="4.421875" style="45" customWidth="1"/>
    <col min="9" max="16384" width="4.421875" style="43" customWidth="1"/>
  </cols>
  <sheetData>
    <row r="1" ht="11.25">
      <c r="A1" s="44" t="e">
        <f>IF('Statistical attachment'!#REF!&lt;&gt;"",HLOOKUP('Statistical attachment'!#REF!,Constants!A1:BP20,4),0)</f>
        <v>#REF!</v>
      </c>
    </row>
    <row r="2" spans="1:68" ht="11.25">
      <c r="A2" s="43">
        <v>0</v>
      </c>
      <c r="B2" s="43">
        <v>0</v>
      </c>
      <c r="C2" s="43">
        <v>1</v>
      </c>
      <c r="D2" s="43">
        <v>2</v>
      </c>
      <c r="E2" s="43">
        <v>3</v>
      </c>
      <c r="F2" s="43">
        <v>4</v>
      </c>
      <c r="G2" s="43">
        <v>5</v>
      </c>
      <c r="H2" s="43">
        <v>6</v>
      </c>
      <c r="I2" s="43">
        <v>7</v>
      </c>
      <c r="J2" s="43">
        <v>8</v>
      </c>
      <c r="K2" s="43">
        <v>9</v>
      </c>
      <c r="L2" s="43">
        <v>10</v>
      </c>
      <c r="M2" s="43">
        <v>11</v>
      </c>
      <c r="N2" s="43">
        <v>12</v>
      </c>
      <c r="O2" s="43">
        <v>13</v>
      </c>
      <c r="P2" s="43">
        <v>14</v>
      </c>
      <c r="Q2" s="43">
        <v>15</v>
      </c>
      <c r="R2" s="43">
        <v>16</v>
      </c>
      <c r="S2" s="43">
        <v>17</v>
      </c>
      <c r="T2" s="43">
        <v>18</v>
      </c>
      <c r="U2" s="43">
        <v>19</v>
      </c>
      <c r="V2" s="43">
        <v>20</v>
      </c>
      <c r="W2" s="43">
        <v>21</v>
      </c>
      <c r="X2" s="43">
        <v>22</v>
      </c>
      <c r="Y2" s="43">
        <v>23</v>
      </c>
      <c r="Z2" s="43">
        <v>24</v>
      </c>
      <c r="AA2" s="43">
        <v>25</v>
      </c>
      <c r="AB2" s="43">
        <v>26</v>
      </c>
      <c r="AC2" s="43">
        <v>27</v>
      </c>
      <c r="AD2" s="43">
        <v>28</v>
      </c>
      <c r="AE2" s="43">
        <v>29</v>
      </c>
      <c r="AF2" s="43">
        <v>30</v>
      </c>
      <c r="AG2" s="43">
        <v>31</v>
      </c>
      <c r="AH2" s="43">
        <v>32</v>
      </c>
      <c r="AI2" s="43">
        <v>33</v>
      </c>
      <c r="AJ2" s="43">
        <v>34</v>
      </c>
      <c r="AK2" s="43">
        <v>35</v>
      </c>
      <c r="AL2" s="43">
        <v>36</v>
      </c>
      <c r="AM2" s="43">
        <v>37</v>
      </c>
      <c r="AN2" s="43">
        <v>38</v>
      </c>
      <c r="AO2" s="43">
        <v>39</v>
      </c>
      <c r="AP2" s="43">
        <v>40</v>
      </c>
      <c r="AQ2" s="43">
        <v>41</v>
      </c>
      <c r="AR2" s="43">
        <v>42</v>
      </c>
      <c r="AS2" s="43">
        <v>43</v>
      </c>
      <c r="AT2" s="43">
        <v>44</v>
      </c>
      <c r="AU2" s="43">
        <v>45</v>
      </c>
      <c r="AV2" s="43">
        <v>46</v>
      </c>
      <c r="AW2" s="43">
        <v>47</v>
      </c>
      <c r="AX2" s="43">
        <v>48</v>
      </c>
      <c r="AY2" s="43">
        <v>49</v>
      </c>
      <c r="AZ2" s="43">
        <v>50</v>
      </c>
      <c r="BA2" s="43">
        <v>51</v>
      </c>
      <c r="BB2" s="43">
        <v>52</v>
      </c>
      <c r="BC2" s="43">
        <v>53</v>
      </c>
      <c r="BD2" s="43">
        <v>54</v>
      </c>
      <c r="BE2" s="43">
        <v>55</v>
      </c>
      <c r="BF2" s="43">
        <v>56</v>
      </c>
      <c r="BG2" s="43">
        <v>57</v>
      </c>
      <c r="BH2" s="43">
        <v>58</v>
      </c>
      <c r="BI2" s="43">
        <v>59</v>
      </c>
      <c r="BJ2" s="43">
        <v>60</v>
      </c>
      <c r="BK2" s="43">
        <v>61</v>
      </c>
      <c r="BL2" s="43">
        <v>62</v>
      </c>
      <c r="BM2" s="43">
        <v>63</v>
      </c>
      <c r="BN2" s="43">
        <v>64</v>
      </c>
      <c r="BO2" s="43">
        <v>65</v>
      </c>
      <c r="BP2" s="43">
        <v>66</v>
      </c>
    </row>
    <row r="3" spans="1:68" ht="11.25">
      <c r="A3" s="46"/>
      <c r="B3" s="46" t="s">
        <v>1076</v>
      </c>
      <c r="C3" s="46"/>
      <c r="D3" s="46"/>
      <c r="E3" s="46" t="s">
        <v>1076</v>
      </c>
      <c r="F3" s="46" t="s">
        <v>1076</v>
      </c>
      <c r="G3" s="46" t="s">
        <v>1076</v>
      </c>
      <c r="H3" s="46" t="s">
        <v>1076</v>
      </c>
      <c r="I3" s="46" t="s">
        <v>1076</v>
      </c>
      <c r="J3" s="46" t="s">
        <v>1076</v>
      </c>
      <c r="K3" s="46" t="s">
        <v>1076</v>
      </c>
      <c r="L3" s="46" t="s">
        <v>1076</v>
      </c>
      <c r="M3" s="46" t="s">
        <v>1076</v>
      </c>
      <c r="N3" s="46" t="s">
        <v>1076</v>
      </c>
      <c r="O3" s="46" t="s">
        <v>1076</v>
      </c>
      <c r="P3" s="46" t="s">
        <v>1076</v>
      </c>
      <c r="Q3" s="46" t="s">
        <v>1076</v>
      </c>
      <c r="R3" s="46" t="s">
        <v>1076</v>
      </c>
      <c r="S3" s="46" t="s">
        <v>1076</v>
      </c>
      <c r="T3" s="46" t="s">
        <v>1076</v>
      </c>
      <c r="U3" s="46" t="s">
        <v>1076</v>
      </c>
      <c r="V3" s="46" t="s">
        <v>1076</v>
      </c>
      <c r="W3" s="46" t="s">
        <v>1076</v>
      </c>
      <c r="X3" s="46" t="s">
        <v>1076</v>
      </c>
      <c r="Y3" s="46" t="s">
        <v>1076</v>
      </c>
      <c r="Z3" s="46" t="s">
        <v>1076</v>
      </c>
      <c r="AA3" s="46" t="s">
        <v>1076</v>
      </c>
      <c r="AB3" s="46" t="s">
        <v>1076</v>
      </c>
      <c r="AC3" s="46" t="s">
        <v>1076</v>
      </c>
      <c r="AD3" s="46" t="s">
        <v>1076</v>
      </c>
      <c r="AE3" s="46" t="s">
        <v>1076</v>
      </c>
      <c r="AF3" s="46" t="s">
        <v>1076</v>
      </c>
      <c r="AG3" s="46" t="s">
        <v>1076</v>
      </c>
      <c r="AH3" s="46" t="s">
        <v>1076</v>
      </c>
      <c r="AI3" s="46" t="s">
        <v>1076</v>
      </c>
      <c r="AJ3" s="46" t="s">
        <v>1076</v>
      </c>
      <c r="AK3" s="46" t="s">
        <v>1076</v>
      </c>
      <c r="AL3" s="46" t="s">
        <v>1076</v>
      </c>
      <c r="AM3" s="46" t="s">
        <v>1076</v>
      </c>
      <c r="AN3" s="46" t="s">
        <v>1076</v>
      </c>
      <c r="AO3" s="46" t="s">
        <v>1076</v>
      </c>
      <c r="AP3" s="46" t="s">
        <v>1076</v>
      </c>
      <c r="AQ3" s="46" t="s">
        <v>1076</v>
      </c>
      <c r="AR3" s="46" t="s">
        <v>1076</v>
      </c>
      <c r="AS3" s="46" t="s">
        <v>1076</v>
      </c>
      <c r="AT3" s="46" t="s">
        <v>1076</v>
      </c>
      <c r="AU3" s="46" t="s">
        <v>1076</v>
      </c>
      <c r="AV3" s="46" t="s">
        <v>1076</v>
      </c>
      <c r="AW3" s="46" t="s">
        <v>1076</v>
      </c>
      <c r="AX3" s="46" t="s">
        <v>1076</v>
      </c>
      <c r="AY3" s="46" t="s">
        <v>1076</v>
      </c>
      <c r="AZ3" s="46" t="s">
        <v>1076</v>
      </c>
      <c r="BA3" s="46" t="s">
        <v>1076</v>
      </c>
      <c r="BB3" s="46" t="s">
        <v>1076</v>
      </c>
      <c r="BC3" s="46" t="s">
        <v>1076</v>
      </c>
      <c r="BD3" s="46" t="s">
        <v>1076</v>
      </c>
      <c r="BE3" s="46" t="s">
        <v>1076</v>
      </c>
      <c r="BF3" s="46" t="s">
        <v>1076</v>
      </c>
      <c r="BG3" s="46" t="s">
        <v>1076</v>
      </c>
      <c r="BH3" s="46" t="s">
        <v>1076</v>
      </c>
      <c r="BI3" s="46" t="s">
        <v>1076</v>
      </c>
      <c r="BJ3" s="46" t="s">
        <v>1076</v>
      </c>
      <c r="BK3" s="46" t="s">
        <v>1076</v>
      </c>
      <c r="BL3" s="46" t="s">
        <v>1076</v>
      </c>
      <c r="BM3" s="46" t="s">
        <v>1076</v>
      </c>
      <c r="BN3" s="46" t="s">
        <v>1076</v>
      </c>
      <c r="BO3" s="46" t="s">
        <v>1076</v>
      </c>
      <c r="BP3" s="46" t="s">
        <v>1076</v>
      </c>
    </row>
    <row r="4" spans="1:68" ht="11.25">
      <c r="A4" s="43" t="e">
        <f aca="true" ca="1" t="shared" si="0" ref="A4:B23">IF($A$1="---","",IF(OFFSET(A4,0,$A$1)="","",OFFSET(A4,0,$A$1)))</f>
        <v>#REF!</v>
      </c>
      <c r="B4" s="43" t="e">
        <f ca="1" t="shared" si="0"/>
        <v>#REF!</v>
      </c>
      <c r="E4" s="51" t="s">
        <v>298</v>
      </c>
      <c r="F4" s="2" t="s">
        <v>1772</v>
      </c>
      <c r="G4" s="51" t="s">
        <v>303</v>
      </c>
      <c r="H4" s="2" t="s">
        <v>1775</v>
      </c>
      <c r="I4" s="51" t="s">
        <v>308</v>
      </c>
      <c r="J4" s="2" t="s">
        <v>1780</v>
      </c>
      <c r="K4" s="51" t="s">
        <v>311</v>
      </c>
      <c r="L4" s="2" t="s">
        <v>1786</v>
      </c>
      <c r="M4" s="51" t="s">
        <v>315</v>
      </c>
      <c r="N4" s="2" t="s">
        <v>1788</v>
      </c>
      <c r="O4" s="51" t="s">
        <v>319</v>
      </c>
      <c r="P4" s="2" t="s">
        <v>1792</v>
      </c>
      <c r="Q4" s="51" t="s">
        <v>278</v>
      </c>
      <c r="R4" s="2" t="s">
        <v>1800</v>
      </c>
      <c r="S4" s="51" t="s">
        <v>326</v>
      </c>
      <c r="T4" s="2" t="s">
        <v>483</v>
      </c>
      <c r="U4" s="51" t="s">
        <v>327</v>
      </c>
      <c r="V4" s="2" t="s">
        <v>486</v>
      </c>
      <c r="W4" s="51" t="s">
        <v>329</v>
      </c>
      <c r="X4" s="2" t="s">
        <v>487</v>
      </c>
      <c r="Y4" s="51" t="s">
        <v>339</v>
      </c>
      <c r="Z4" s="2" t="s">
        <v>137</v>
      </c>
      <c r="AA4" s="51" t="s">
        <v>345</v>
      </c>
      <c r="AB4" s="2" t="s">
        <v>1540</v>
      </c>
      <c r="AC4" s="51" t="s">
        <v>350</v>
      </c>
      <c r="AD4" s="2" t="s">
        <v>1551</v>
      </c>
      <c r="AE4" s="51" t="s">
        <v>358</v>
      </c>
      <c r="AF4" s="2" t="s">
        <v>1558</v>
      </c>
      <c r="AG4" s="51" t="s">
        <v>366</v>
      </c>
      <c r="AH4" s="2" t="s">
        <v>1561</v>
      </c>
      <c r="AI4" s="50" t="s">
        <v>368</v>
      </c>
      <c r="AJ4" s="43" t="s">
        <v>1572</v>
      </c>
      <c r="AK4" s="50" t="s">
        <v>371</v>
      </c>
      <c r="AL4" s="43" t="s">
        <v>1303</v>
      </c>
      <c r="AM4" s="50" t="s">
        <v>374</v>
      </c>
      <c r="AN4" s="43" t="s">
        <v>1306</v>
      </c>
      <c r="AO4" s="50" t="s">
        <v>378</v>
      </c>
      <c r="AP4" s="43" t="s">
        <v>1310</v>
      </c>
      <c r="AQ4" s="50" t="s">
        <v>381</v>
      </c>
      <c r="AR4" s="43" t="s">
        <v>1316</v>
      </c>
      <c r="AS4" s="50" t="s">
        <v>383</v>
      </c>
      <c r="AT4" s="43" t="s">
        <v>1320</v>
      </c>
      <c r="AU4" s="50" t="s">
        <v>386</v>
      </c>
      <c r="AV4" s="43" t="s">
        <v>1326</v>
      </c>
      <c r="AW4" s="50" t="s">
        <v>389</v>
      </c>
      <c r="AX4" s="43" t="s">
        <v>1312</v>
      </c>
      <c r="AY4" s="50" t="s">
        <v>391</v>
      </c>
      <c r="AZ4" s="43" t="s">
        <v>1315</v>
      </c>
      <c r="BA4" s="50" t="s">
        <v>393</v>
      </c>
      <c r="BB4" s="43" t="s">
        <v>1208</v>
      </c>
      <c r="BC4" s="50" t="s">
        <v>396</v>
      </c>
      <c r="BD4" s="43" t="s">
        <v>1564</v>
      </c>
      <c r="BE4" s="50" t="s">
        <v>401</v>
      </c>
      <c r="BF4" s="43" t="s">
        <v>1551</v>
      </c>
      <c r="BG4" s="50" t="s">
        <v>407</v>
      </c>
      <c r="BH4" s="43" t="s">
        <v>1558</v>
      </c>
      <c r="BI4" s="50" t="s">
        <v>415</v>
      </c>
      <c r="BJ4" s="43" t="s">
        <v>1330</v>
      </c>
      <c r="BK4" s="50" t="s">
        <v>418</v>
      </c>
      <c r="BL4" s="43" t="s">
        <v>1332</v>
      </c>
      <c r="BM4" s="50" t="s">
        <v>422</v>
      </c>
      <c r="BN4" s="43" t="s">
        <v>1337</v>
      </c>
      <c r="BO4" s="50" t="s">
        <v>425</v>
      </c>
      <c r="BP4" s="43" t="s">
        <v>1343</v>
      </c>
    </row>
    <row r="5" spans="1:68" ht="11.25">
      <c r="A5" s="43" t="e">
        <f ca="1" t="shared" si="0"/>
        <v>#REF!</v>
      </c>
      <c r="B5" s="43" t="e">
        <f ca="1" t="shared" si="0"/>
        <v>#REF!</v>
      </c>
      <c r="E5" s="50" t="s">
        <v>299</v>
      </c>
      <c r="F5" s="43" t="s">
        <v>1767</v>
      </c>
      <c r="G5" s="51" t="s">
        <v>304</v>
      </c>
      <c r="H5" s="2" t="s">
        <v>1773</v>
      </c>
      <c r="I5" s="51" t="s">
        <v>309</v>
      </c>
      <c r="J5" s="2" t="s">
        <v>1777</v>
      </c>
      <c r="K5" s="51" t="s">
        <v>312</v>
      </c>
      <c r="L5" s="2" t="s">
        <v>1785</v>
      </c>
      <c r="M5" s="51" t="s">
        <v>316</v>
      </c>
      <c r="N5" s="2" t="s">
        <v>1790</v>
      </c>
      <c r="O5" s="51" t="s">
        <v>320</v>
      </c>
      <c r="P5" s="2" t="s">
        <v>1797</v>
      </c>
      <c r="Q5" s="51" t="s">
        <v>324</v>
      </c>
      <c r="R5" s="2" t="s">
        <v>1799</v>
      </c>
      <c r="S5" s="51" t="s">
        <v>280</v>
      </c>
      <c r="T5" s="2" t="s">
        <v>484</v>
      </c>
      <c r="U5" s="51" t="s">
        <v>328</v>
      </c>
      <c r="V5" s="2" t="s">
        <v>485</v>
      </c>
      <c r="W5" s="51" t="s">
        <v>330</v>
      </c>
      <c r="X5" s="2" t="s">
        <v>1412</v>
      </c>
      <c r="Y5" s="51" t="s">
        <v>340</v>
      </c>
      <c r="Z5" s="2" t="s">
        <v>1536</v>
      </c>
      <c r="AA5" s="51" t="s">
        <v>346</v>
      </c>
      <c r="AB5" s="2" t="s">
        <v>1541</v>
      </c>
      <c r="AC5" s="51" t="s">
        <v>351</v>
      </c>
      <c r="AD5" s="2" t="s">
        <v>1542</v>
      </c>
      <c r="AE5" s="51" t="s">
        <v>359</v>
      </c>
      <c r="AF5" s="2" t="s">
        <v>1553</v>
      </c>
      <c r="AG5" s="51" t="s">
        <v>367</v>
      </c>
      <c r="AH5" s="2" t="s">
        <v>1252</v>
      </c>
      <c r="AI5" s="50" t="s">
        <v>369</v>
      </c>
      <c r="AJ5" s="43" t="s">
        <v>1573</v>
      </c>
      <c r="AK5" s="50" t="s">
        <v>372</v>
      </c>
      <c r="AL5" s="43" t="s">
        <v>1302</v>
      </c>
      <c r="AM5" s="50" t="s">
        <v>375</v>
      </c>
      <c r="AN5" s="43" t="s">
        <v>1308</v>
      </c>
      <c r="AO5" s="50" t="s">
        <v>379</v>
      </c>
      <c r="AP5" s="43" t="s">
        <v>1309</v>
      </c>
      <c r="AQ5" s="50" t="s">
        <v>382</v>
      </c>
      <c r="AR5" s="43" t="s">
        <v>1317</v>
      </c>
      <c r="AS5" s="50" t="s">
        <v>384</v>
      </c>
      <c r="AT5" s="43" t="s">
        <v>1321</v>
      </c>
      <c r="AU5" s="50" t="s">
        <v>288</v>
      </c>
      <c r="AV5" s="43" t="s">
        <v>1325</v>
      </c>
      <c r="AW5" s="50" t="s">
        <v>390</v>
      </c>
      <c r="AX5" s="43" t="s">
        <v>1313</v>
      </c>
      <c r="AY5" s="50" t="s">
        <v>392</v>
      </c>
      <c r="AZ5" s="43" t="s">
        <v>1314</v>
      </c>
      <c r="BA5" s="50" t="s">
        <v>394</v>
      </c>
      <c r="BB5" s="43" t="s">
        <v>1563</v>
      </c>
      <c r="BC5" s="50" t="s">
        <v>397</v>
      </c>
      <c r="BD5" s="43" t="s">
        <v>1566</v>
      </c>
      <c r="BE5" s="50" t="s">
        <v>402</v>
      </c>
      <c r="BF5" s="43" t="s">
        <v>1542</v>
      </c>
      <c r="BG5" s="50" t="s">
        <v>408</v>
      </c>
      <c r="BH5" s="43" t="s">
        <v>1553</v>
      </c>
      <c r="BI5" s="50" t="s">
        <v>416</v>
      </c>
      <c r="BJ5" s="43" t="s">
        <v>1329</v>
      </c>
      <c r="BK5" s="50" t="s">
        <v>419</v>
      </c>
      <c r="BL5" s="43" t="s">
        <v>1335</v>
      </c>
      <c r="BM5" s="50" t="s">
        <v>297</v>
      </c>
      <c r="BN5" s="43" t="s">
        <v>1336</v>
      </c>
      <c r="BO5" s="50" t="s">
        <v>426</v>
      </c>
      <c r="BP5" s="43" t="s">
        <v>1341</v>
      </c>
    </row>
    <row r="6" spans="1:68" ht="11.25">
      <c r="A6" s="43" t="e">
        <f ca="1" t="shared" si="0"/>
        <v>#REF!</v>
      </c>
      <c r="B6" s="43" t="e">
        <f ca="1" t="shared" si="0"/>
        <v>#REF!</v>
      </c>
      <c r="E6" s="51" t="s">
        <v>300</v>
      </c>
      <c r="F6" s="43" t="s">
        <v>1769</v>
      </c>
      <c r="G6" s="51" t="s">
        <v>305</v>
      </c>
      <c r="H6" s="2" t="s">
        <v>1776</v>
      </c>
      <c r="I6" s="51" t="s">
        <v>310</v>
      </c>
      <c r="J6" s="2" t="s">
        <v>1779</v>
      </c>
      <c r="K6" s="51" t="s">
        <v>313</v>
      </c>
      <c r="L6" s="2" t="s">
        <v>1781</v>
      </c>
      <c r="M6" s="51" t="s">
        <v>317</v>
      </c>
      <c r="N6" s="2" t="s">
        <v>1791</v>
      </c>
      <c r="O6" s="51" t="s">
        <v>321</v>
      </c>
      <c r="P6" s="2" t="s">
        <v>1798</v>
      </c>
      <c r="Q6" s="51" t="s">
        <v>325</v>
      </c>
      <c r="R6" s="2" t="s">
        <v>481</v>
      </c>
      <c r="S6" s="51" t="s">
        <v>281</v>
      </c>
      <c r="T6" s="2" t="s">
        <v>482</v>
      </c>
      <c r="U6" s="2"/>
      <c r="V6" s="2"/>
      <c r="W6" s="51" t="s">
        <v>331</v>
      </c>
      <c r="X6" s="2" t="s">
        <v>183</v>
      </c>
      <c r="Y6" s="51" t="s">
        <v>341</v>
      </c>
      <c r="Z6" s="2" t="s">
        <v>1466</v>
      </c>
      <c r="AA6" s="51" t="s">
        <v>347</v>
      </c>
      <c r="AB6" s="2" t="s">
        <v>1539</v>
      </c>
      <c r="AC6" s="51" t="s">
        <v>282</v>
      </c>
      <c r="AD6" s="2" t="s">
        <v>1546</v>
      </c>
      <c r="AE6" s="51" t="s">
        <v>360</v>
      </c>
      <c r="AF6" s="2" t="s">
        <v>1560</v>
      </c>
      <c r="AG6" s="2"/>
      <c r="AH6" s="2"/>
      <c r="AI6" s="50" t="s">
        <v>285</v>
      </c>
      <c r="AJ6" s="43" t="s">
        <v>1692</v>
      </c>
      <c r="AK6" s="50" t="s">
        <v>373</v>
      </c>
      <c r="AL6" s="43" t="s">
        <v>1304</v>
      </c>
      <c r="AM6" s="50" t="s">
        <v>376</v>
      </c>
      <c r="AN6" s="43" t="s">
        <v>1307</v>
      </c>
      <c r="AO6" s="50" t="s">
        <v>380</v>
      </c>
      <c r="AP6" s="43" t="s">
        <v>1311</v>
      </c>
      <c r="AS6" s="50" t="s">
        <v>385</v>
      </c>
      <c r="AT6" s="43" t="s">
        <v>1319</v>
      </c>
      <c r="AU6" s="50" t="s">
        <v>289</v>
      </c>
      <c r="AV6" s="43" t="s">
        <v>1323</v>
      </c>
      <c r="BA6" s="50" t="s">
        <v>395</v>
      </c>
      <c r="BB6" s="43" t="s">
        <v>1562</v>
      </c>
      <c r="BC6" s="50" t="s">
        <v>398</v>
      </c>
      <c r="BD6" s="43" t="s">
        <v>1567</v>
      </c>
      <c r="BE6" s="50" t="s">
        <v>403</v>
      </c>
      <c r="BF6" s="43" t="s">
        <v>1546</v>
      </c>
      <c r="BG6" s="50" t="s">
        <v>409</v>
      </c>
      <c r="BH6" s="43" t="s">
        <v>1560</v>
      </c>
      <c r="BI6" s="50" t="s">
        <v>417</v>
      </c>
      <c r="BJ6" s="43" t="s">
        <v>1331</v>
      </c>
      <c r="BK6" s="50" t="s">
        <v>420</v>
      </c>
      <c r="BL6" s="43" t="s">
        <v>1333</v>
      </c>
      <c r="BM6" s="50" t="s">
        <v>423</v>
      </c>
      <c r="BN6" s="43" t="s">
        <v>1338</v>
      </c>
      <c r="BO6" s="50" t="s">
        <v>435</v>
      </c>
      <c r="BP6" s="43" t="s">
        <v>1342</v>
      </c>
    </row>
    <row r="7" spans="1:68" ht="11.25">
      <c r="A7" s="43" t="e">
        <f ca="1" t="shared" si="0"/>
        <v>#REF!</v>
      </c>
      <c r="B7" s="43" t="e">
        <f ca="1" t="shared" si="0"/>
        <v>#REF!</v>
      </c>
      <c r="E7" s="50" t="s">
        <v>301</v>
      </c>
      <c r="F7" s="43" t="s">
        <v>1768</v>
      </c>
      <c r="G7" s="51" t="s">
        <v>306</v>
      </c>
      <c r="H7" s="2" t="s">
        <v>1129</v>
      </c>
      <c r="I7" s="51" t="s">
        <v>272</v>
      </c>
      <c r="J7" s="2" t="s">
        <v>1778</v>
      </c>
      <c r="K7" s="51" t="s">
        <v>314</v>
      </c>
      <c r="L7" s="2" t="s">
        <v>1783</v>
      </c>
      <c r="M7" s="51" t="s">
        <v>318</v>
      </c>
      <c r="N7" s="2" t="s">
        <v>1787</v>
      </c>
      <c r="O7" s="51" t="s">
        <v>276</v>
      </c>
      <c r="P7" s="2" t="s">
        <v>1796</v>
      </c>
      <c r="Q7" s="51" t="s">
        <v>279</v>
      </c>
      <c r="R7" s="2" t="s">
        <v>480</v>
      </c>
      <c r="S7" s="2"/>
      <c r="T7" s="2"/>
      <c r="U7" s="2"/>
      <c r="V7" s="2"/>
      <c r="W7" s="51" t="s">
        <v>332</v>
      </c>
      <c r="X7" s="2" t="s">
        <v>184</v>
      </c>
      <c r="Y7" s="51" t="s">
        <v>342</v>
      </c>
      <c r="Z7" s="2" t="s">
        <v>1399</v>
      </c>
      <c r="AA7" s="51" t="s">
        <v>348</v>
      </c>
      <c r="AB7" s="2" t="s">
        <v>1537</v>
      </c>
      <c r="AC7" s="51" t="s">
        <v>283</v>
      </c>
      <c r="AD7" s="2" t="s">
        <v>1552</v>
      </c>
      <c r="AE7" s="51" t="s">
        <v>361</v>
      </c>
      <c r="AF7" s="2" t="s">
        <v>1554</v>
      </c>
      <c r="AG7" s="2"/>
      <c r="AH7" s="2"/>
      <c r="AI7" s="50" t="s">
        <v>370</v>
      </c>
      <c r="AJ7" s="43" t="s">
        <v>1571</v>
      </c>
      <c r="AK7" s="50" t="s">
        <v>286</v>
      </c>
      <c r="AL7" s="43" t="s">
        <v>1573</v>
      </c>
      <c r="AM7" s="50" t="s">
        <v>377</v>
      </c>
      <c r="AN7" s="43" t="s">
        <v>1305</v>
      </c>
      <c r="AS7" s="50" t="s">
        <v>287</v>
      </c>
      <c r="AT7" s="43" t="s">
        <v>1318</v>
      </c>
      <c r="AU7" s="50" t="s">
        <v>290</v>
      </c>
      <c r="AV7" s="43" t="s">
        <v>1324</v>
      </c>
      <c r="BC7" s="50" t="s">
        <v>399</v>
      </c>
      <c r="BD7" s="43" t="s">
        <v>1565</v>
      </c>
      <c r="BE7" s="50" t="s">
        <v>404</v>
      </c>
      <c r="BF7" s="43" t="s">
        <v>1552</v>
      </c>
      <c r="BG7" s="50" t="s">
        <v>410</v>
      </c>
      <c r="BH7" s="43" t="s">
        <v>1554</v>
      </c>
      <c r="BK7" s="50" t="s">
        <v>421</v>
      </c>
      <c r="BL7" s="43" t="s">
        <v>1334</v>
      </c>
      <c r="BM7" s="50" t="s">
        <v>424</v>
      </c>
      <c r="BN7" s="43" t="s">
        <v>1339</v>
      </c>
      <c r="BO7" s="50" t="s">
        <v>436</v>
      </c>
      <c r="BP7" s="43" t="s">
        <v>1340</v>
      </c>
    </row>
    <row r="8" spans="1:60" ht="11.25">
      <c r="A8" s="43" t="e">
        <f ca="1" t="shared" si="0"/>
        <v>#REF!</v>
      </c>
      <c r="B8" s="43" t="e">
        <f ca="1" t="shared" si="0"/>
        <v>#REF!</v>
      </c>
      <c r="E8" s="51" t="s">
        <v>302</v>
      </c>
      <c r="F8" s="43" t="s">
        <v>1771</v>
      </c>
      <c r="G8" s="51" t="s">
        <v>1058</v>
      </c>
      <c r="H8" s="2" t="s">
        <v>1774</v>
      </c>
      <c r="I8" s="2"/>
      <c r="J8" s="2"/>
      <c r="K8" s="51" t="s">
        <v>273</v>
      </c>
      <c r="L8" s="2" t="s">
        <v>1782</v>
      </c>
      <c r="M8" s="51" t="s">
        <v>275</v>
      </c>
      <c r="N8" s="2" t="s">
        <v>1789</v>
      </c>
      <c r="O8" s="51" t="s">
        <v>322</v>
      </c>
      <c r="P8" s="2" t="s">
        <v>1793</v>
      </c>
      <c r="Q8" s="2"/>
      <c r="R8" s="2"/>
      <c r="S8" s="2"/>
      <c r="T8" s="2"/>
      <c r="U8" s="2"/>
      <c r="V8" s="2"/>
      <c r="W8" s="51" t="s">
        <v>333</v>
      </c>
      <c r="X8" s="2" t="s">
        <v>488</v>
      </c>
      <c r="Y8" s="51" t="s">
        <v>343</v>
      </c>
      <c r="Z8" s="2" t="s">
        <v>1535</v>
      </c>
      <c r="AA8" s="51" t="s">
        <v>349</v>
      </c>
      <c r="AB8" s="2" t="s">
        <v>1538</v>
      </c>
      <c r="AC8" s="51" t="s">
        <v>352</v>
      </c>
      <c r="AD8" s="2" t="s">
        <v>1550</v>
      </c>
      <c r="AE8" s="51" t="s">
        <v>362</v>
      </c>
      <c r="AF8" s="2" t="s">
        <v>1556</v>
      </c>
      <c r="AG8" s="2"/>
      <c r="AH8" s="2"/>
      <c r="AK8" s="52"/>
      <c r="AL8" s="52"/>
      <c r="AU8" s="50" t="s">
        <v>387</v>
      </c>
      <c r="AV8" s="43" t="s">
        <v>1322</v>
      </c>
      <c r="BC8" s="50" t="s">
        <v>400</v>
      </c>
      <c r="BD8" s="43" t="s">
        <v>1568</v>
      </c>
      <c r="BE8" s="50" t="s">
        <v>292</v>
      </c>
      <c r="BF8" s="43" t="s">
        <v>1550</v>
      </c>
      <c r="BG8" s="50" t="s">
        <v>411</v>
      </c>
      <c r="BH8" s="43" t="s">
        <v>1556</v>
      </c>
    </row>
    <row r="9" spans="1:60" ht="11.25">
      <c r="A9" s="43" t="e">
        <f ca="1" t="shared" si="0"/>
        <v>#REF!</v>
      </c>
      <c r="B9" s="43" t="e">
        <f ca="1" t="shared" si="0"/>
        <v>#REF!</v>
      </c>
      <c r="E9" s="50" t="s">
        <v>1057</v>
      </c>
      <c r="F9" s="43" t="s">
        <v>1770</v>
      </c>
      <c r="G9" s="51" t="s">
        <v>307</v>
      </c>
      <c r="H9" s="2" t="s">
        <v>1130</v>
      </c>
      <c r="I9" s="2"/>
      <c r="J9" s="2"/>
      <c r="K9" s="51" t="s">
        <v>274</v>
      </c>
      <c r="L9" s="2" t="s">
        <v>1784</v>
      </c>
      <c r="M9" s="2"/>
      <c r="N9" s="2"/>
      <c r="O9" s="51" t="s">
        <v>323</v>
      </c>
      <c r="P9" s="2" t="s">
        <v>1794</v>
      </c>
      <c r="Q9" s="2"/>
      <c r="R9" s="2"/>
      <c r="S9" s="2"/>
      <c r="T9" s="2"/>
      <c r="U9" s="2"/>
      <c r="V9" s="2"/>
      <c r="W9" s="51" t="s">
        <v>334</v>
      </c>
      <c r="X9" s="2" t="s">
        <v>185</v>
      </c>
      <c r="Y9" s="51" t="s">
        <v>344</v>
      </c>
      <c r="Z9" s="2" t="s">
        <v>1398</v>
      </c>
      <c r="AA9" s="2"/>
      <c r="AB9" s="2"/>
      <c r="AC9" s="51" t="s">
        <v>353</v>
      </c>
      <c r="AD9" s="2" t="s">
        <v>1544</v>
      </c>
      <c r="AE9" s="51" t="s">
        <v>363</v>
      </c>
      <c r="AF9" s="2" t="s">
        <v>1559</v>
      </c>
      <c r="AG9" s="2"/>
      <c r="AH9" s="2"/>
      <c r="AU9" s="50" t="s">
        <v>388</v>
      </c>
      <c r="AV9" s="43" t="s">
        <v>1327</v>
      </c>
      <c r="BE9" s="50" t="s">
        <v>405</v>
      </c>
      <c r="BF9" s="43" t="s">
        <v>1569</v>
      </c>
      <c r="BG9" s="50" t="s">
        <v>412</v>
      </c>
      <c r="BH9" s="43" t="s">
        <v>1559</v>
      </c>
    </row>
    <row r="10" spans="1:60" ht="11.25">
      <c r="A10" s="43" t="e">
        <f ca="1" t="shared" si="0"/>
        <v>#REF!</v>
      </c>
      <c r="B10" s="43" t="e">
        <f ca="1" t="shared" si="0"/>
        <v>#REF!</v>
      </c>
      <c r="G10" s="51" t="s">
        <v>271</v>
      </c>
      <c r="H10" s="45" t="s">
        <v>1131</v>
      </c>
      <c r="I10" s="2"/>
      <c r="J10" s="2"/>
      <c r="K10" s="2"/>
      <c r="L10" s="2"/>
      <c r="M10" s="2"/>
      <c r="N10" s="2"/>
      <c r="O10" s="51" t="s">
        <v>277</v>
      </c>
      <c r="P10" s="2" t="s">
        <v>1795</v>
      </c>
      <c r="Q10" s="2"/>
      <c r="R10" s="2"/>
      <c r="S10" s="2"/>
      <c r="T10" s="2"/>
      <c r="U10" s="2"/>
      <c r="V10" s="2"/>
      <c r="W10" s="51" t="s">
        <v>335</v>
      </c>
      <c r="X10" s="2" t="s">
        <v>1414</v>
      </c>
      <c r="Y10" s="2"/>
      <c r="Z10" s="2"/>
      <c r="AA10" s="2"/>
      <c r="AB10" s="2"/>
      <c r="AC10" s="51" t="s">
        <v>284</v>
      </c>
      <c r="AD10" s="2" t="s">
        <v>1543</v>
      </c>
      <c r="AE10" s="51" t="s">
        <v>364</v>
      </c>
      <c r="AF10" s="2" t="s">
        <v>1557</v>
      </c>
      <c r="AG10" s="2"/>
      <c r="AH10" s="2"/>
      <c r="AU10" s="50" t="s">
        <v>291</v>
      </c>
      <c r="AV10" s="43" t="s">
        <v>1328</v>
      </c>
      <c r="BE10" s="50" t="s">
        <v>293</v>
      </c>
      <c r="BF10" s="43" t="s">
        <v>1543</v>
      </c>
      <c r="BG10" s="50" t="s">
        <v>413</v>
      </c>
      <c r="BH10" s="43" t="s">
        <v>1570</v>
      </c>
    </row>
    <row r="11" spans="1:60" ht="11.25">
      <c r="A11" s="43" t="e">
        <f ca="1" t="shared" si="0"/>
        <v>#REF!</v>
      </c>
      <c r="B11" s="43" t="e">
        <f ca="1" t="shared" si="0"/>
        <v>#REF!</v>
      </c>
      <c r="I11" s="2"/>
      <c r="J11" s="2"/>
      <c r="K11" s="2"/>
      <c r="L11" s="2"/>
      <c r="M11" s="2"/>
      <c r="N11" s="2"/>
      <c r="O11" s="2"/>
      <c r="P11" s="2"/>
      <c r="Q11" s="2"/>
      <c r="R11" s="2"/>
      <c r="S11" s="2"/>
      <c r="T11" s="2"/>
      <c r="W11" s="51" t="s">
        <v>336</v>
      </c>
      <c r="X11" s="2" t="s">
        <v>1411</v>
      </c>
      <c r="Y11" s="2"/>
      <c r="Z11" s="2"/>
      <c r="AA11" s="2"/>
      <c r="AB11" s="2"/>
      <c r="AC11" s="51" t="s">
        <v>354</v>
      </c>
      <c r="AD11" s="2" t="s">
        <v>1549</v>
      </c>
      <c r="AE11" s="51" t="s">
        <v>365</v>
      </c>
      <c r="AF11" s="2" t="s">
        <v>1555</v>
      </c>
      <c r="AG11" s="2"/>
      <c r="AH11" s="2"/>
      <c r="BE11" s="50" t="s">
        <v>294</v>
      </c>
      <c r="BF11" s="43" t="s">
        <v>1549</v>
      </c>
      <c r="BG11" s="50" t="s">
        <v>414</v>
      </c>
      <c r="BH11" s="43" t="s">
        <v>1555</v>
      </c>
    </row>
    <row r="12" spans="1:58" ht="11.25">
      <c r="A12" s="43" t="e">
        <f ca="1" t="shared" si="0"/>
        <v>#REF!</v>
      </c>
      <c r="B12" s="43" t="e">
        <f ca="1" t="shared" si="0"/>
        <v>#REF!</v>
      </c>
      <c r="I12" s="2"/>
      <c r="J12" s="2"/>
      <c r="K12" s="2"/>
      <c r="L12" s="2"/>
      <c r="M12" s="2"/>
      <c r="N12" s="2"/>
      <c r="O12" s="2"/>
      <c r="P12" s="2"/>
      <c r="Q12" s="2"/>
      <c r="R12" s="2"/>
      <c r="S12" s="2"/>
      <c r="T12" s="2"/>
      <c r="W12" s="51" t="s">
        <v>337</v>
      </c>
      <c r="X12" s="2" t="s">
        <v>1413</v>
      </c>
      <c r="Y12" s="2"/>
      <c r="Z12" s="2"/>
      <c r="AA12" s="2"/>
      <c r="AB12" s="2"/>
      <c r="AC12" s="51" t="s">
        <v>355</v>
      </c>
      <c r="AD12" s="2" t="s">
        <v>1548</v>
      </c>
      <c r="AE12" s="2"/>
      <c r="AF12" s="2"/>
      <c r="AG12" s="2"/>
      <c r="AH12" s="2"/>
      <c r="BE12" s="50" t="s">
        <v>406</v>
      </c>
      <c r="BF12" s="43" t="s">
        <v>1548</v>
      </c>
    </row>
    <row r="13" spans="1:58" ht="11.25">
      <c r="A13" s="43" t="e">
        <f ca="1" t="shared" si="0"/>
        <v>#REF!</v>
      </c>
      <c r="B13" s="43" t="e">
        <f ca="1" t="shared" si="0"/>
        <v>#REF!</v>
      </c>
      <c r="I13" s="2"/>
      <c r="J13" s="2"/>
      <c r="K13" s="2"/>
      <c r="L13" s="2"/>
      <c r="M13" s="2"/>
      <c r="N13" s="2"/>
      <c r="O13" s="2"/>
      <c r="P13" s="2"/>
      <c r="Q13" s="2"/>
      <c r="R13" s="2"/>
      <c r="S13" s="2"/>
      <c r="T13" s="2"/>
      <c r="W13" s="51" t="s">
        <v>338</v>
      </c>
      <c r="X13" s="2" t="s">
        <v>186</v>
      </c>
      <c r="Y13" s="2"/>
      <c r="Z13" s="2"/>
      <c r="AA13" s="2"/>
      <c r="AB13" s="2"/>
      <c r="AC13" s="51" t="s">
        <v>356</v>
      </c>
      <c r="AD13" s="2" t="s">
        <v>1547</v>
      </c>
      <c r="AE13" s="2"/>
      <c r="AF13" s="2"/>
      <c r="AG13" s="2"/>
      <c r="AH13" s="2"/>
      <c r="BE13" s="50" t="s">
        <v>295</v>
      </c>
      <c r="BF13" s="43" t="s">
        <v>1547</v>
      </c>
    </row>
    <row r="14" spans="1:58" ht="11.25">
      <c r="A14" s="43" t="e">
        <f ca="1" t="shared" si="0"/>
        <v>#REF!</v>
      </c>
      <c r="B14" s="43" t="e">
        <f ca="1" t="shared" si="0"/>
        <v>#REF!</v>
      </c>
      <c r="I14" s="2"/>
      <c r="J14" s="2"/>
      <c r="M14" s="2"/>
      <c r="N14" s="2"/>
      <c r="O14" s="2"/>
      <c r="P14" s="2"/>
      <c r="Q14" s="2"/>
      <c r="R14" s="2"/>
      <c r="S14" s="2"/>
      <c r="T14" s="2"/>
      <c r="W14" s="2"/>
      <c r="X14" s="2"/>
      <c r="Y14" s="2"/>
      <c r="Z14" s="2"/>
      <c r="AA14" s="2"/>
      <c r="AB14" s="2"/>
      <c r="AC14" s="51" t="s">
        <v>357</v>
      </c>
      <c r="AD14" s="2" t="s">
        <v>1545</v>
      </c>
      <c r="AE14" s="2"/>
      <c r="AF14" s="2"/>
      <c r="AG14" s="2"/>
      <c r="AH14" s="2"/>
      <c r="BE14" s="50" t="s">
        <v>296</v>
      </c>
      <c r="BF14" s="43" t="s">
        <v>1545</v>
      </c>
    </row>
    <row r="15" spans="1:34" ht="11.25">
      <c r="A15" s="43" t="e">
        <f ca="1" t="shared" si="0"/>
        <v>#REF!</v>
      </c>
      <c r="B15" s="43" t="e">
        <f ca="1" t="shared" si="0"/>
        <v>#REF!</v>
      </c>
      <c r="I15" s="2"/>
      <c r="J15" s="2"/>
      <c r="M15" s="2"/>
      <c r="N15" s="2"/>
      <c r="O15" s="2"/>
      <c r="P15" s="2"/>
      <c r="S15" s="2"/>
      <c r="T15" s="2"/>
      <c r="W15" s="2"/>
      <c r="X15" s="2"/>
      <c r="Y15" s="2"/>
      <c r="Z15" s="2"/>
      <c r="AA15" s="2"/>
      <c r="AB15" s="2"/>
      <c r="AC15" s="2"/>
      <c r="AD15" s="2"/>
      <c r="AE15" s="2"/>
      <c r="AF15" s="2"/>
      <c r="AG15" s="2"/>
      <c r="AH15" s="2"/>
    </row>
    <row r="16" spans="1:34" ht="11.25">
      <c r="A16" s="43" t="e">
        <f ca="1" t="shared" si="0"/>
        <v>#REF!</v>
      </c>
      <c r="B16" s="43" t="e">
        <f ca="1" t="shared" si="0"/>
        <v>#REF!</v>
      </c>
      <c r="I16" s="2"/>
      <c r="J16" s="2"/>
      <c r="M16" s="2"/>
      <c r="N16" s="2"/>
      <c r="O16" s="2"/>
      <c r="P16" s="2"/>
      <c r="S16" s="2"/>
      <c r="T16" s="2"/>
      <c r="W16" s="2"/>
      <c r="X16" s="2"/>
      <c r="Y16" s="2"/>
      <c r="Z16" s="2"/>
      <c r="AA16" s="2"/>
      <c r="AB16" s="2"/>
      <c r="AC16" s="2"/>
      <c r="AD16" s="2"/>
      <c r="AE16" s="2"/>
      <c r="AF16" s="2"/>
      <c r="AG16" s="2"/>
      <c r="AH16" s="2"/>
    </row>
    <row r="17" spans="1:34" ht="12.75">
      <c r="A17" s="43" t="e">
        <f ca="1" t="shared" si="0"/>
        <v>#REF!</v>
      </c>
      <c r="B17" s="43" t="e">
        <f ca="1" t="shared" si="0"/>
        <v>#REF!</v>
      </c>
      <c r="E17"/>
      <c r="F17"/>
      <c r="I17" s="2"/>
      <c r="J17" s="2"/>
      <c r="M17" s="2"/>
      <c r="N17" s="2"/>
      <c r="O17" s="2"/>
      <c r="P17" s="2"/>
      <c r="S17" s="2"/>
      <c r="T17" s="2"/>
      <c r="W17" s="2"/>
      <c r="X17" s="2"/>
      <c r="Y17" s="2"/>
      <c r="Z17" s="2"/>
      <c r="AA17" s="2"/>
      <c r="AB17" s="2"/>
      <c r="AC17" s="2"/>
      <c r="AD17" s="2"/>
      <c r="AE17"/>
      <c r="AF17"/>
      <c r="AG17" s="2"/>
      <c r="AH17" s="2"/>
    </row>
    <row r="18" spans="1:34" ht="12.75">
      <c r="A18" s="43" t="e">
        <f ca="1" t="shared" si="0"/>
        <v>#REF!</v>
      </c>
      <c r="B18" s="43" t="e">
        <f ca="1" t="shared" si="0"/>
        <v>#REF!</v>
      </c>
      <c r="E18"/>
      <c r="F18"/>
      <c r="J18" s="2"/>
      <c r="M18" s="2"/>
      <c r="N18" s="2"/>
      <c r="O18" s="2"/>
      <c r="P18" s="2"/>
      <c r="S18" s="2"/>
      <c r="T18" s="2"/>
      <c r="W18" s="2"/>
      <c r="X18" s="2"/>
      <c r="Y18" s="2"/>
      <c r="Z18" s="2"/>
      <c r="AA18" s="2"/>
      <c r="AB18" s="2"/>
      <c r="AC18" s="2"/>
      <c r="AD18" s="2"/>
      <c r="AE18"/>
      <c r="AF18"/>
      <c r="AG18" s="2"/>
      <c r="AH18" s="2"/>
    </row>
    <row r="19" spans="1:58" ht="12.75">
      <c r="A19" s="43" t="e">
        <f ca="1" t="shared" si="0"/>
        <v>#REF!</v>
      </c>
      <c r="B19" s="43" t="e">
        <f ca="1" t="shared" si="0"/>
        <v>#REF!</v>
      </c>
      <c r="E19"/>
      <c r="F19"/>
      <c r="J19" s="2"/>
      <c r="M19" s="2"/>
      <c r="N19" s="2"/>
      <c r="O19" s="2"/>
      <c r="P19" s="2"/>
      <c r="W19" s="2"/>
      <c r="X19" s="2"/>
      <c r="Y19" s="2"/>
      <c r="Z19" s="2"/>
      <c r="AA19" s="2"/>
      <c r="AB19" s="2"/>
      <c r="AC19" s="2"/>
      <c r="AD19" s="2"/>
      <c r="AE19"/>
      <c r="AF19"/>
      <c r="AG19" s="2"/>
      <c r="AH19" s="2"/>
      <c r="BE19"/>
      <c r="BF19"/>
    </row>
    <row r="20" spans="1:58" ht="12.75">
      <c r="A20" s="43" t="e">
        <f ca="1" t="shared" si="0"/>
        <v>#REF!</v>
      </c>
      <c r="B20" s="43" t="e">
        <f ca="1" t="shared" si="0"/>
        <v>#REF!</v>
      </c>
      <c r="E20"/>
      <c r="F20"/>
      <c r="J20" s="2"/>
      <c r="M20" s="2"/>
      <c r="N20" s="2"/>
      <c r="O20" s="2"/>
      <c r="P20" s="2"/>
      <c r="W20" s="2"/>
      <c r="X20" s="2"/>
      <c r="Y20" s="2"/>
      <c r="Z20" s="2"/>
      <c r="AA20" s="2"/>
      <c r="AB20" s="2"/>
      <c r="AE20"/>
      <c r="AF20"/>
      <c r="AG20" s="2"/>
      <c r="AH20" s="2"/>
      <c r="BE20"/>
      <c r="BF20"/>
    </row>
    <row r="21" spans="1:58" ht="12.75">
      <c r="A21" s="43" t="e">
        <f ca="1" t="shared" si="0"/>
        <v>#REF!</v>
      </c>
      <c r="B21" s="43" t="e">
        <f ca="1" t="shared" si="0"/>
        <v>#REF!</v>
      </c>
      <c r="E21"/>
      <c r="F21"/>
      <c r="J21" s="2"/>
      <c r="M21" s="2"/>
      <c r="N21" s="2"/>
      <c r="O21" s="2"/>
      <c r="P21" s="2"/>
      <c r="W21" s="2"/>
      <c r="X21" s="2"/>
      <c r="Y21" s="2"/>
      <c r="Z21" s="2"/>
      <c r="AA21" s="2"/>
      <c r="AB21" s="2"/>
      <c r="AE21"/>
      <c r="AF21"/>
      <c r="AG21" s="2"/>
      <c r="AH21" s="2"/>
      <c r="BE21"/>
      <c r="BF21"/>
    </row>
    <row r="22" spans="1:58" ht="12.75">
      <c r="A22" s="43" t="e">
        <f ca="1" t="shared" si="0"/>
        <v>#REF!</v>
      </c>
      <c r="B22" s="43" t="e">
        <f ca="1" t="shared" si="0"/>
        <v>#REF!</v>
      </c>
      <c r="E22"/>
      <c r="F22"/>
      <c r="M22" s="2"/>
      <c r="N22" s="2"/>
      <c r="O22" s="2"/>
      <c r="P22" s="2"/>
      <c r="W22" s="2"/>
      <c r="X22" s="2"/>
      <c r="Y22" s="2"/>
      <c r="Z22" s="2"/>
      <c r="AA22" s="2"/>
      <c r="AB22" s="2"/>
      <c r="AE22"/>
      <c r="AF22"/>
      <c r="AG22" s="2"/>
      <c r="AH22" s="2"/>
      <c r="BE22"/>
      <c r="BF22"/>
    </row>
    <row r="23" spans="1:58" ht="12.75">
      <c r="A23" s="43" t="e">
        <f ca="1" t="shared" si="0"/>
        <v>#REF!</v>
      </c>
      <c r="B23" s="43" t="e">
        <f ca="1" t="shared" si="0"/>
        <v>#REF!</v>
      </c>
      <c r="E23"/>
      <c r="F23"/>
      <c r="M23" s="2"/>
      <c r="N23" s="2"/>
      <c r="O23" s="2"/>
      <c r="P23" s="2"/>
      <c r="W23" s="2"/>
      <c r="X23" s="2"/>
      <c r="Y23" s="2"/>
      <c r="Z23" s="2"/>
      <c r="AA23" s="2"/>
      <c r="AB23" s="2"/>
      <c r="AE23"/>
      <c r="AF23"/>
      <c r="AG23" s="2"/>
      <c r="AH23" s="2"/>
      <c r="BE23"/>
      <c r="BF23"/>
    </row>
    <row r="24" spans="1:58" ht="12.75">
      <c r="A24" s="43" t="e">
        <f aca="true" ca="1" t="shared" si="1" ref="A24:B43">IF($A$1="---","",IF(OFFSET(A24,0,$A$1)="","",OFFSET(A24,0,$A$1)))</f>
        <v>#REF!</v>
      </c>
      <c r="B24" s="43" t="e">
        <f ca="1" t="shared" si="1"/>
        <v>#REF!</v>
      </c>
      <c r="E24"/>
      <c r="F24"/>
      <c r="M24" s="2"/>
      <c r="N24" s="2"/>
      <c r="O24" s="2"/>
      <c r="P24" s="2"/>
      <c r="W24" s="2"/>
      <c r="X24" s="2"/>
      <c r="Y24" s="2"/>
      <c r="Z24" s="2"/>
      <c r="AA24" s="2"/>
      <c r="AB24" s="2"/>
      <c r="AE24"/>
      <c r="AF24"/>
      <c r="AG24" s="2"/>
      <c r="AH24" s="2"/>
      <c r="BE24"/>
      <c r="BF24"/>
    </row>
    <row r="25" spans="1:58" ht="12.75">
      <c r="A25" s="43" t="e">
        <f ca="1" t="shared" si="1"/>
        <v>#REF!</v>
      </c>
      <c r="B25" s="43" t="e">
        <f ca="1" t="shared" si="1"/>
        <v>#REF!</v>
      </c>
      <c r="E25"/>
      <c r="F25"/>
      <c r="M25" s="2"/>
      <c r="N25" s="2"/>
      <c r="O25" s="2"/>
      <c r="P25" s="2"/>
      <c r="W25" s="2"/>
      <c r="X25" s="2"/>
      <c r="Y25" s="2"/>
      <c r="Z25" s="2"/>
      <c r="AA25" s="2"/>
      <c r="AB25" s="2"/>
      <c r="AE25"/>
      <c r="AF25"/>
      <c r="AG25" s="2"/>
      <c r="AH25" s="2"/>
      <c r="BE25"/>
      <c r="BF25"/>
    </row>
    <row r="26" spans="1:58" ht="12.75">
      <c r="A26" s="43" t="e">
        <f ca="1" t="shared" si="1"/>
        <v>#REF!</v>
      </c>
      <c r="B26" s="43" t="e">
        <f ca="1" t="shared" si="1"/>
        <v>#REF!</v>
      </c>
      <c r="E26"/>
      <c r="F26"/>
      <c r="M26" s="2"/>
      <c r="N26" s="2"/>
      <c r="O26" s="2"/>
      <c r="P26" s="2"/>
      <c r="W26" s="2"/>
      <c r="X26" s="2"/>
      <c r="Y26" s="2"/>
      <c r="Z26" s="2"/>
      <c r="AA26" s="2"/>
      <c r="AB26" s="2"/>
      <c r="AE26"/>
      <c r="AF26"/>
      <c r="AG26" s="2"/>
      <c r="AH26" s="2"/>
      <c r="BE26"/>
      <c r="BF26"/>
    </row>
    <row r="27" spans="1:58" ht="12.75">
      <c r="A27" s="43" t="e">
        <f ca="1" t="shared" si="1"/>
        <v>#REF!</v>
      </c>
      <c r="B27" s="43" t="e">
        <f ca="1" t="shared" si="1"/>
        <v>#REF!</v>
      </c>
      <c r="E27"/>
      <c r="F27"/>
      <c r="M27" s="2"/>
      <c r="N27" s="2"/>
      <c r="O27" s="2"/>
      <c r="P27" s="2"/>
      <c r="W27" s="2"/>
      <c r="X27" s="2"/>
      <c r="Y27" s="2"/>
      <c r="Z27" s="2"/>
      <c r="AA27" s="2"/>
      <c r="AB27" s="2"/>
      <c r="AE27"/>
      <c r="AF27"/>
      <c r="AG27" s="2"/>
      <c r="AH27" s="2"/>
      <c r="BE27"/>
      <c r="BF27"/>
    </row>
    <row r="28" spans="1:58" ht="12.75">
      <c r="A28" s="43" t="e">
        <f ca="1" t="shared" si="1"/>
        <v>#REF!</v>
      </c>
      <c r="B28" s="43" t="e">
        <f ca="1" t="shared" si="1"/>
        <v>#REF!</v>
      </c>
      <c r="E28"/>
      <c r="F28"/>
      <c r="M28" s="2"/>
      <c r="N28" s="2"/>
      <c r="O28" s="2"/>
      <c r="P28" s="2"/>
      <c r="W28" s="2"/>
      <c r="X28" s="2"/>
      <c r="Y28" s="2"/>
      <c r="Z28" s="2"/>
      <c r="AA28" s="2"/>
      <c r="AB28" s="2"/>
      <c r="AE28"/>
      <c r="AF28"/>
      <c r="AG28" s="2"/>
      <c r="AH28" s="2"/>
      <c r="BE28"/>
      <c r="BF28"/>
    </row>
    <row r="29" spans="1:58" ht="12.75">
      <c r="A29" s="43" t="e">
        <f ca="1" t="shared" si="1"/>
        <v>#REF!</v>
      </c>
      <c r="B29" s="43" t="e">
        <f ca="1" t="shared" si="1"/>
        <v>#REF!</v>
      </c>
      <c r="E29"/>
      <c r="F29"/>
      <c r="M29" s="2"/>
      <c r="N29" s="2"/>
      <c r="O29" s="2"/>
      <c r="P29" s="2"/>
      <c r="W29" s="2"/>
      <c r="X29" s="2"/>
      <c r="Y29" s="2"/>
      <c r="Z29" s="2"/>
      <c r="AA29" s="2"/>
      <c r="AB29" s="2"/>
      <c r="AE29"/>
      <c r="AF29"/>
      <c r="AG29" s="2"/>
      <c r="AH29" s="2"/>
      <c r="BE29"/>
      <c r="BF29"/>
    </row>
    <row r="30" spans="1:58" ht="12.75">
      <c r="A30" s="43" t="e">
        <f ca="1" t="shared" si="1"/>
        <v>#REF!</v>
      </c>
      <c r="B30" s="43" t="e">
        <f ca="1" t="shared" si="1"/>
        <v>#REF!</v>
      </c>
      <c r="E30"/>
      <c r="F30"/>
      <c r="M30" s="2"/>
      <c r="N30" s="2"/>
      <c r="O30" s="2"/>
      <c r="P30" s="2"/>
      <c r="W30" s="2"/>
      <c r="X30" s="2"/>
      <c r="Y30" s="2"/>
      <c r="Z30" s="2"/>
      <c r="AA30" s="2"/>
      <c r="AB30" s="2"/>
      <c r="AE30"/>
      <c r="AF30"/>
      <c r="AG30" s="2"/>
      <c r="AH30" s="2"/>
      <c r="BE30"/>
      <c r="BF30"/>
    </row>
    <row r="31" spans="1:58" ht="12.75">
      <c r="A31" s="43" t="e">
        <f ca="1" t="shared" si="1"/>
        <v>#REF!</v>
      </c>
      <c r="B31" s="43" t="e">
        <f ca="1" t="shared" si="1"/>
        <v>#REF!</v>
      </c>
      <c r="E31"/>
      <c r="F31"/>
      <c r="M31" s="2"/>
      <c r="N31" s="2"/>
      <c r="O31" s="2"/>
      <c r="P31" s="2"/>
      <c r="W31" s="2"/>
      <c r="X31" s="2"/>
      <c r="Y31" s="2"/>
      <c r="Z31" s="2"/>
      <c r="AA31" s="2"/>
      <c r="AB31" s="2"/>
      <c r="AE31"/>
      <c r="AF31"/>
      <c r="AG31" s="2"/>
      <c r="AH31" s="2"/>
      <c r="BE31"/>
      <c r="BF31"/>
    </row>
    <row r="32" spans="1:58" ht="12.75">
      <c r="A32" s="43" t="e">
        <f ca="1" t="shared" si="1"/>
        <v>#REF!</v>
      </c>
      <c r="B32" s="43" t="e">
        <f ca="1" t="shared" si="1"/>
        <v>#REF!</v>
      </c>
      <c r="E32"/>
      <c r="F32"/>
      <c r="M32" s="2"/>
      <c r="N32" s="2"/>
      <c r="O32" s="2"/>
      <c r="P32" s="2"/>
      <c r="W32" s="2"/>
      <c r="X32" s="2"/>
      <c r="Y32" s="2"/>
      <c r="Z32" s="2"/>
      <c r="AA32" s="2"/>
      <c r="AB32" s="2"/>
      <c r="AE32"/>
      <c r="AF32"/>
      <c r="AG32" s="2"/>
      <c r="AH32" s="2"/>
      <c r="BE32"/>
      <c r="BF32"/>
    </row>
    <row r="33" spans="1:58" ht="12.75">
      <c r="A33" s="43" t="e">
        <f ca="1" t="shared" si="1"/>
        <v>#REF!</v>
      </c>
      <c r="B33" s="43" t="e">
        <f ca="1" t="shared" si="1"/>
        <v>#REF!</v>
      </c>
      <c r="E33"/>
      <c r="F33"/>
      <c r="M33" s="2"/>
      <c r="N33" s="2"/>
      <c r="O33" s="2"/>
      <c r="P33" s="2"/>
      <c r="W33" s="2"/>
      <c r="X33" s="2"/>
      <c r="Y33" s="2"/>
      <c r="Z33" s="2"/>
      <c r="AA33" s="2"/>
      <c r="AB33" s="2"/>
      <c r="AE33"/>
      <c r="AF33"/>
      <c r="AG33" s="2"/>
      <c r="AH33" s="2"/>
      <c r="BE33"/>
      <c r="BF33"/>
    </row>
    <row r="34" spans="1:58" ht="12.75">
      <c r="A34" s="43" t="e">
        <f ca="1" t="shared" si="1"/>
        <v>#REF!</v>
      </c>
      <c r="B34" s="43" t="e">
        <f ca="1" t="shared" si="1"/>
        <v>#REF!</v>
      </c>
      <c r="E34"/>
      <c r="F34"/>
      <c r="M34" s="2"/>
      <c r="N34" s="2"/>
      <c r="O34" s="2"/>
      <c r="P34" s="2"/>
      <c r="W34" s="2"/>
      <c r="X34" s="2"/>
      <c r="Y34" s="2"/>
      <c r="Z34" s="2"/>
      <c r="AA34" s="2"/>
      <c r="AB34" s="2"/>
      <c r="AE34"/>
      <c r="AF34"/>
      <c r="AG34" s="2"/>
      <c r="AH34" s="2"/>
      <c r="BE34"/>
      <c r="BF34"/>
    </row>
    <row r="35" spans="1:34" ht="12.75">
      <c r="A35" s="43" t="e">
        <f ca="1" t="shared" si="1"/>
        <v>#REF!</v>
      </c>
      <c r="B35" s="43" t="e">
        <f ca="1" t="shared" si="1"/>
        <v>#REF!</v>
      </c>
      <c r="E35"/>
      <c r="F35"/>
      <c r="M35" s="2"/>
      <c r="N35" s="2"/>
      <c r="O35" s="2"/>
      <c r="P35" s="2"/>
      <c r="W35" s="2"/>
      <c r="X35" s="2"/>
      <c r="Y35" s="2"/>
      <c r="Z35" s="2"/>
      <c r="AA35" s="2"/>
      <c r="AB35" s="2"/>
      <c r="AG35" s="2"/>
      <c r="AH35" s="2"/>
    </row>
    <row r="36" spans="1:34" ht="12.75">
      <c r="A36" s="43" t="e">
        <f ca="1" t="shared" si="1"/>
        <v>#REF!</v>
      </c>
      <c r="B36" s="43" t="e">
        <f ca="1" t="shared" si="1"/>
        <v>#REF!</v>
      </c>
      <c r="E36"/>
      <c r="F36"/>
      <c r="M36" s="2"/>
      <c r="N36" s="2"/>
      <c r="O36" s="2"/>
      <c r="P36" s="2"/>
      <c r="W36" s="2"/>
      <c r="X36" s="2"/>
      <c r="Y36" s="2"/>
      <c r="Z36" s="2"/>
      <c r="AA36" s="2"/>
      <c r="AB36" s="2"/>
      <c r="AG36" s="2"/>
      <c r="AH36" s="2"/>
    </row>
    <row r="37" spans="1:34" ht="11.25">
      <c r="A37" s="43" t="e">
        <f ca="1" t="shared" si="1"/>
        <v>#REF!</v>
      </c>
      <c r="B37" s="43" t="e">
        <f ca="1" t="shared" si="1"/>
        <v>#REF!</v>
      </c>
      <c r="M37" s="2"/>
      <c r="N37" s="2"/>
      <c r="W37" s="2"/>
      <c r="X37" s="2"/>
      <c r="Y37" s="2"/>
      <c r="Z37" s="2"/>
      <c r="AA37" s="2"/>
      <c r="AB37" s="2"/>
      <c r="AG37" s="2"/>
      <c r="AH37" s="2"/>
    </row>
    <row r="38" spans="1:34" ht="11.25">
      <c r="A38" s="43" t="e">
        <f ca="1" t="shared" si="1"/>
        <v>#REF!</v>
      </c>
      <c r="B38" s="43" t="e">
        <f ca="1" t="shared" si="1"/>
        <v>#REF!</v>
      </c>
      <c r="M38" s="2"/>
      <c r="N38" s="2"/>
      <c r="W38" s="2"/>
      <c r="X38" s="2"/>
      <c r="Y38" s="2"/>
      <c r="Z38" s="2"/>
      <c r="AA38" s="2"/>
      <c r="AB38" s="2"/>
      <c r="AG38" s="2"/>
      <c r="AH38" s="2"/>
    </row>
    <row r="39" spans="1:34" ht="11.25">
      <c r="A39" s="43" t="e">
        <f ca="1" t="shared" si="1"/>
        <v>#REF!</v>
      </c>
      <c r="B39" s="43" t="e">
        <f ca="1" t="shared" si="1"/>
        <v>#REF!</v>
      </c>
      <c r="M39" s="2"/>
      <c r="N39" s="2"/>
      <c r="W39" s="2"/>
      <c r="X39" s="2"/>
      <c r="Y39" s="2"/>
      <c r="Z39" s="2"/>
      <c r="AA39" s="2"/>
      <c r="AB39" s="2"/>
      <c r="AG39" s="2"/>
      <c r="AH39" s="2"/>
    </row>
    <row r="40" spans="1:34" ht="11.25">
      <c r="A40" s="43" t="e">
        <f ca="1" t="shared" si="1"/>
        <v>#REF!</v>
      </c>
      <c r="B40" s="43" t="e">
        <f ca="1" t="shared" si="1"/>
        <v>#REF!</v>
      </c>
      <c r="M40" s="2"/>
      <c r="N40" s="2"/>
      <c r="W40" s="2"/>
      <c r="X40" s="2"/>
      <c r="Y40" s="2"/>
      <c r="Z40" s="2"/>
      <c r="AA40" s="2"/>
      <c r="AB40" s="2"/>
      <c r="AG40" s="2"/>
      <c r="AH40" s="2"/>
    </row>
    <row r="41" spans="1:34" ht="11.25">
      <c r="A41" s="43" t="e">
        <f ca="1" t="shared" si="1"/>
        <v>#REF!</v>
      </c>
      <c r="B41" s="43" t="e">
        <f ca="1" t="shared" si="1"/>
        <v>#REF!</v>
      </c>
      <c r="M41" s="2"/>
      <c r="N41" s="2"/>
      <c r="W41" s="2"/>
      <c r="X41" s="2"/>
      <c r="Y41" s="2"/>
      <c r="Z41" s="2"/>
      <c r="AA41" s="2"/>
      <c r="AB41" s="2"/>
      <c r="AG41" s="2"/>
      <c r="AH41" s="2"/>
    </row>
    <row r="42" spans="1:34" ht="11.25">
      <c r="A42" s="43" t="e">
        <f ca="1" t="shared" si="1"/>
        <v>#REF!</v>
      </c>
      <c r="B42" s="43" t="e">
        <f ca="1" t="shared" si="1"/>
        <v>#REF!</v>
      </c>
      <c r="M42" s="2"/>
      <c r="N42" s="2"/>
      <c r="W42" s="2"/>
      <c r="X42" s="2"/>
      <c r="Y42" s="2"/>
      <c r="Z42" s="2"/>
      <c r="AA42" s="2"/>
      <c r="AB42" s="2"/>
      <c r="AG42" s="2"/>
      <c r="AH42" s="2"/>
    </row>
    <row r="43" spans="1:34" ht="11.25">
      <c r="A43" s="43" t="e">
        <f ca="1" t="shared" si="1"/>
        <v>#REF!</v>
      </c>
      <c r="B43" s="43" t="e">
        <f ca="1" t="shared" si="1"/>
        <v>#REF!</v>
      </c>
      <c r="M43" s="2"/>
      <c r="N43" s="2"/>
      <c r="W43" s="2"/>
      <c r="X43" s="2"/>
      <c r="Y43" s="2"/>
      <c r="Z43" s="2"/>
      <c r="AA43" s="2"/>
      <c r="AB43" s="2"/>
      <c r="AG43" s="2"/>
      <c r="AH43" s="2"/>
    </row>
    <row r="44" spans="1:34" ht="11.25">
      <c r="A44" s="43" t="e">
        <f aca="true" ca="1" t="shared" si="2" ref="A44:B63">IF($A$1="---","",IF(OFFSET(A44,0,$A$1)="","",OFFSET(A44,0,$A$1)))</f>
        <v>#REF!</v>
      </c>
      <c r="B44" s="43" t="e">
        <f ca="1" t="shared" si="2"/>
        <v>#REF!</v>
      </c>
      <c r="M44" s="2"/>
      <c r="N44" s="2"/>
      <c r="W44" s="2"/>
      <c r="X44" s="2"/>
      <c r="Y44" s="2"/>
      <c r="Z44" s="2"/>
      <c r="AA44" s="2"/>
      <c r="AB44" s="2"/>
      <c r="AG44" s="2"/>
      <c r="AH44" s="2"/>
    </row>
    <row r="45" spans="1:34" ht="11.25">
      <c r="A45" s="43" t="e">
        <f ca="1" t="shared" si="2"/>
        <v>#REF!</v>
      </c>
      <c r="B45" s="43" t="e">
        <f ca="1" t="shared" si="2"/>
        <v>#REF!</v>
      </c>
      <c r="M45" s="2"/>
      <c r="N45" s="2"/>
      <c r="W45" s="2"/>
      <c r="X45" s="2"/>
      <c r="Y45" s="2"/>
      <c r="Z45" s="2"/>
      <c r="AA45" s="2"/>
      <c r="AB45" s="2"/>
      <c r="AG45" s="2"/>
      <c r="AH45" s="2"/>
    </row>
    <row r="46" spans="1:34" ht="11.25">
      <c r="A46" s="43" t="e">
        <f ca="1" t="shared" si="2"/>
        <v>#REF!</v>
      </c>
      <c r="B46" s="43" t="e">
        <f ca="1" t="shared" si="2"/>
        <v>#REF!</v>
      </c>
      <c r="M46" s="2"/>
      <c r="N46" s="2"/>
      <c r="W46" s="2"/>
      <c r="X46" s="2"/>
      <c r="Y46" s="2"/>
      <c r="Z46" s="2"/>
      <c r="AA46" s="2"/>
      <c r="AB46" s="2"/>
      <c r="AG46" s="2"/>
      <c r="AH46" s="2"/>
    </row>
    <row r="47" spans="1:34" ht="11.25">
      <c r="A47" s="43" t="e">
        <f ca="1" t="shared" si="2"/>
        <v>#REF!</v>
      </c>
      <c r="B47" s="43" t="e">
        <f ca="1" t="shared" si="2"/>
        <v>#REF!</v>
      </c>
      <c r="M47" s="2"/>
      <c r="N47" s="2"/>
      <c r="W47" s="2"/>
      <c r="X47" s="2"/>
      <c r="AG47" s="2"/>
      <c r="AH47" s="2"/>
    </row>
    <row r="48" spans="1:34" ht="11.25">
      <c r="A48" s="43" t="e">
        <f ca="1" t="shared" si="2"/>
        <v>#REF!</v>
      </c>
      <c r="B48" s="43" t="e">
        <f ca="1" t="shared" si="2"/>
        <v>#REF!</v>
      </c>
      <c r="M48" s="2"/>
      <c r="N48" s="2"/>
      <c r="W48" s="2"/>
      <c r="X48" s="2"/>
      <c r="AG48" s="2"/>
      <c r="AH48" s="2"/>
    </row>
    <row r="49" spans="1:34" ht="11.25">
      <c r="A49" s="43" t="e">
        <f ca="1" t="shared" si="2"/>
        <v>#REF!</v>
      </c>
      <c r="B49" s="43" t="e">
        <f ca="1" t="shared" si="2"/>
        <v>#REF!</v>
      </c>
      <c r="M49" s="2"/>
      <c r="N49" s="2"/>
      <c r="W49" s="2"/>
      <c r="X49" s="2"/>
      <c r="AG49" s="2"/>
      <c r="AH49" s="2"/>
    </row>
    <row r="50" spans="1:34" ht="11.25">
      <c r="A50" s="43" t="e">
        <f ca="1" t="shared" si="2"/>
        <v>#REF!</v>
      </c>
      <c r="B50" s="43" t="e">
        <f ca="1" t="shared" si="2"/>
        <v>#REF!</v>
      </c>
      <c r="M50" s="2"/>
      <c r="N50" s="2"/>
      <c r="W50" s="2"/>
      <c r="X50" s="2"/>
      <c r="AG50" s="2"/>
      <c r="AH50" s="2"/>
    </row>
    <row r="51" spans="1:34" ht="11.25">
      <c r="A51" s="43" t="e">
        <f ca="1" t="shared" si="2"/>
        <v>#REF!</v>
      </c>
      <c r="B51" s="43" t="e">
        <f ca="1" t="shared" si="2"/>
        <v>#REF!</v>
      </c>
      <c r="M51" s="2"/>
      <c r="N51" s="2"/>
      <c r="W51" s="2"/>
      <c r="X51" s="2"/>
      <c r="AG51" s="2"/>
      <c r="AH51" s="2"/>
    </row>
    <row r="52" spans="1:34" ht="11.25">
      <c r="A52" s="43" t="e">
        <f ca="1" t="shared" si="2"/>
        <v>#REF!</v>
      </c>
      <c r="B52" s="43" t="e">
        <f ca="1" t="shared" si="2"/>
        <v>#REF!</v>
      </c>
      <c r="M52" s="2"/>
      <c r="N52" s="2"/>
      <c r="W52" s="2"/>
      <c r="X52" s="2"/>
      <c r="AG52" s="2"/>
      <c r="AH52" s="2"/>
    </row>
    <row r="53" spans="1:34" ht="11.25">
      <c r="A53" s="43" t="e">
        <f ca="1" t="shared" si="2"/>
        <v>#REF!</v>
      </c>
      <c r="B53" s="43" t="e">
        <f ca="1" t="shared" si="2"/>
        <v>#REF!</v>
      </c>
      <c r="M53" s="2"/>
      <c r="N53" s="2"/>
      <c r="W53" s="2"/>
      <c r="X53" s="2"/>
      <c r="AG53" s="2"/>
      <c r="AH53" s="2"/>
    </row>
    <row r="54" spans="1:34" ht="11.25">
      <c r="A54" s="43" t="e">
        <f ca="1" t="shared" si="2"/>
        <v>#REF!</v>
      </c>
      <c r="B54" s="43" t="e">
        <f ca="1" t="shared" si="2"/>
        <v>#REF!</v>
      </c>
      <c r="M54" s="2"/>
      <c r="N54" s="2"/>
      <c r="W54" s="2"/>
      <c r="X54" s="2"/>
      <c r="AG54" s="2"/>
      <c r="AH54" s="2"/>
    </row>
    <row r="55" spans="1:34" ht="11.25">
      <c r="A55" s="43" t="e">
        <f ca="1" t="shared" si="2"/>
        <v>#REF!</v>
      </c>
      <c r="B55" s="43" t="e">
        <f ca="1" t="shared" si="2"/>
        <v>#REF!</v>
      </c>
      <c r="M55" s="2"/>
      <c r="N55" s="2"/>
      <c r="W55" s="2"/>
      <c r="X55" s="2"/>
      <c r="AG55" s="2"/>
      <c r="AH55" s="2"/>
    </row>
    <row r="56" spans="1:34" ht="11.25">
      <c r="A56" s="43" t="e">
        <f ca="1" t="shared" si="2"/>
        <v>#REF!</v>
      </c>
      <c r="B56" s="43" t="e">
        <f ca="1" t="shared" si="2"/>
        <v>#REF!</v>
      </c>
      <c r="M56" s="2"/>
      <c r="N56" s="2"/>
      <c r="W56" s="2"/>
      <c r="X56" s="2"/>
      <c r="AG56" s="2"/>
      <c r="AH56" s="2"/>
    </row>
    <row r="57" spans="1:34" ht="11.25">
      <c r="A57" s="43" t="e">
        <f ca="1" t="shared" si="2"/>
        <v>#REF!</v>
      </c>
      <c r="B57" s="43" t="e">
        <f ca="1" t="shared" si="2"/>
        <v>#REF!</v>
      </c>
      <c r="M57" s="2"/>
      <c r="N57" s="2"/>
      <c r="W57" s="2"/>
      <c r="X57" s="2"/>
      <c r="AG57" s="2"/>
      <c r="AH57" s="2"/>
    </row>
    <row r="58" spans="1:34" ht="11.25">
      <c r="A58" s="43" t="e">
        <f ca="1" t="shared" si="2"/>
        <v>#REF!</v>
      </c>
      <c r="B58" s="43" t="e">
        <f ca="1" t="shared" si="2"/>
        <v>#REF!</v>
      </c>
      <c r="M58" s="2"/>
      <c r="N58" s="2"/>
      <c r="W58" s="2"/>
      <c r="X58" s="2"/>
      <c r="AG58" s="2"/>
      <c r="AH58" s="2"/>
    </row>
    <row r="59" spans="1:34" ht="11.25">
      <c r="A59" s="43" t="e">
        <f ca="1" t="shared" si="2"/>
        <v>#REF!</v>
      </c>
      <c r="B59" s="43" t="e">
        <f ca="1" t="shared" si="2"/>
        <v>#REF!</v>
      </c>
      <c r="M59" s="2"/>
      <c r="N59" s="2"/>
      <c r="W59" s="2"/>
      <c r="X59" s="2"/>
      <c r="AG59" s="2"/>
      <c r="AH59" s="2"/>
    </row>
    <row r="60" spans="1:34" ht="11.25">
      <c r="A60" s="43" t="e">
        <f ca="1" t="shared" si="2"/>
        <v>#REF!</v>
      </c>
      <c r="B60" s="43" t="e">
        <f ca="1" t="shared" si="2"/>
        <v>#REF!</v>
      </c>
      <c r="M60" s="2"/>
      <c r="N60" s="2"/>
      <c r="W60" s="2"/>
      <c r="X60" s="2"/>
      <c r="AG60" s="2"/>
      <c r="AH60" s="2"/>
    </row>
    <row r="61" spans="1:34" ht="11.25">
      <c r="A61" s="43" t="e">
        <f ca="1" t="shared" si="2"/>
        <v>#REF!</v>
      </c>
      <c r="B61" s="43" t="e">
        <f ca="1" t="shared" si="2"/>
        <v>#REF!</v>
      </c>
      <c r="M61" s="2"/>
      <c r="N61" s="2"/>
      <c r="W61" s="2"/>
      <c r="X61" s="2"/>
      <c r="AG61" s="2"/>
      <c r="AH61" s="2"/>
    </row>
    <row r="62" spans="1:34" ht="11.25">
      <c r="A62" s="43" t="e">
        <f ca="1" t="shared" si="2"/>
        <v>#REF!</v>
      </c>
      <c r="B62" s="43" t="e">
        <f ca="1" t="shared" si="2"/>
        <v>#REF!</v>
      </c>
      <c r="M62" s="2"/>
      <c r="N62" s="2"/>
      <c r="W62" s="2"/>
      <c r="X62" s="2"/>
      <c r="AG62" s="2"/>
      <c r="AH62" s="2"/>
    </row>
    <row r="63" spans="1:34" ht="11.25">
      <c r="A63" s="43" t="e">
        <f ca="1" t="shared" si="2"/>
        <v>#REF!</v>
      </c>
      <c r="B63" s="43" t="e">
        <f ca="1" t="shared" si="2"/>
        <v>#REF!</v>
      </c>
      <c r="M63" s="2"/>
      <c r="N63" s="2"/>
      <c r="W63" s="2"/>
      <c r="X63" s="2"/>
      <c r="AG63" s="2"/>
      <c r="AH63" s="2"/>
    </row>
    <row r="64" spans="1:34" ht="11.25">
      <c r="A64" s="43" t="e">
        <f aca="true" ca="1" t="shared" si="3" ref="A64:B84">IF($A$1="---","",IF(OFFSET(A64,0,$A$1)="","",OFFSET(A64,0,$A$1)))</f>
        <v>#REF!</v>
      </c>
      <c r="B64" s="43" t="e">
        <f ca="1" t="shared" si="3"/>
        <v>#REF!</v>
      </c>
      <c r="M64" s="2"/>
      <c r="N64" s="2"/>
      <c r="W64" s="2"/>
      <c r="X64" s="2"/>
      <c r="AG64" s="2"/>
      <c r="AH64" s="2"/>
    </row>
    <row r="65" spans="1:34" ht="11.25">
      <c r="A65" s="43" t="e">
        <f ca="1" t="shared" si="3"/>
        <v>#REF!</v>
      </c>
      <c r="B65" s="43" t="e">
        <f ca="1" t="shared" si="3"/>
        <v>#REF!</v>
      </c>
      <c r="M65" s="2"/>
      <c r="N65" s="2"/>
      <c r="W65" s="2"/>
      <c r="X65" s="2"/>
      <c r="AG65" s="2"/>
      <c r="AH65" s="2"/>
    </row>
    <row r="66" spans="1:34" ht="11.25">
      <c r="A66" s="43" t="e">
        <f ca="1" t="shared" si="3"/>
        <v>#REF!</v>
      </c>
      <c r="B66" s="43" t="e">
        <f ca="1" t="shared" si="3"/>
        <v>#REF!</v>
      </c>
      <c r="M66" s="2"/>
      <c r="N66" s="2"/>
      <c r="W66" s="2"/>
      <c r="X66" s="2"/>
      <c r="AG66" s="2"/>
      <c r="AH66" s="2"/>
    </row>
    <row r="67" spans="1:34" ht="11.25">
      <c r="A67" s="43" t="e">
        <f ca="1" t="shared" si="3"/>
        <v>#REF!</v>
      </c>
      <c r="B67" s="43" t="e">
        <f ca="1" t="shared" si="3"/>
        <v>#REF!</v>
      </c>
      <c r="M67" s="2"/>
      <c r="N67" s="2"/>
      <c r="W67" s="2"/>
      <c r="X67" s="2"/>
      <c r="AG67" s="2"/>
      <c r="AH67" s="2"/>
    </row>
    <row r="68" spans="1:34" ht="11.25">
      <c r="A68" s="43" t="e">
        <f ca="1" t="shared" si="3"/>
        <v>#REF!</v>
      </c>
      <c r="B68" s="43" t="e">
        <f ca="1" t="shared" si="3"/>
        <v>#REF!</v>
      </c>
      <c r="M68" s="2"/>
      <c r="N68" s="2"/>
      <c r="W68" s="2"/>
      <c r="X68" s="2"/>
      <c r="AG68" s="2"/>
      <c r="AH68" s="2"/>
    </row>
    <row r="69" spans="1:34" ht="11.25">
      <c r="A69" s="43" t="e">
        <f ca="1" t="shared" si="3"/>
        <v>#REF!</v>
      </c>
      <c r="B69" s="43" t="e">
        <f ca="1" t="shared" si="3"/>
        <v>#REF!</v>
      </c>
      <c r="M69" s="2"/>
      <c r="N69" s="2"/>
      <c r="W69" s="2"/>
      <c r="X69" s="2"/>
      <c r="AG69" s="2"/>
      <c r="AH69" s="2"/>
    </row>
    <row r="70" spans="1:34" ht="11.25">
      <c r="A70" s="43" t="e">
        <f ca="1" t="shared" si="3"/>
        <v>#REF!</v>
      </c>
      <c r="B70" s="43" t="e">
        <f ca="1" t="shared" si="3"/>
        <v>#REF!</v>
      </c>
      <c r="M70" s="2"/>
      <c r="N70" s="2"/>
      <c r="W70" s="2"/>
      <c r="X70" s="2"/>
      <c r="AG70" s="2"/>
      <c r="AH70" s="2"/>
    </row>
    <row r="71" spans="1:34" ht="11.25">
      <c r="A71" s="43" t="e">
        <f ca="1" t="shared" si="3"/>
        <v>#REF!</v>
      </c>
      <c r="B71" s="43" t="e">
        <f ca="1" t="shared" si="3"/>
        <v>#REF!</v>
      </c>
      <c r="M71" s="2"/>
      <c r="N71" s="2"/>
      <c r="W71" s="2"/>
      <c r="X71" s="2"/>
      <c r="AG71" s="2"/>
      <c r="AH71" s="2"/>
    </row>
    <row r="72" spans="1:34" ht="11.25">
      <c r="A72" s="43" t="e">
        <f ca="1" t="shared" si="3"/>
        <v>#REF!</v>
      </c>
      <c r="B72" s="43" t="e">
        <f ca="1" t="shared" si="3"/>
        <v>#REF!</v>
      </c>
      <c r="M72" s="2"/>
      <c r="N72" s="2"/>
      <c r="W72" s="2"/>
      <c r="X72" s="2"/>
      <c r="AG72" s="2"/>
      <c r="AH72" s="2"/>
    </row>
    <row r="73" spans="1:34" ht="11.25">
      <c r="A73" s="43" t="e">
        <f ca="1" t="shared" si="3"/>
        <v>#REF!</v>
      </c>
      <c r="B73" s="43" t="e">
        <f ca="1" t="shared" si="3"/>
        <v>#REF!</v>
      </c>
      <c r="M73" s="2"/>
      <c r="N73" s="2"/>
      <c r="W73" s="2"/>
      <c r="X73" s="2"/>
      <c r="AG73" s="2"/>
      <c r="AH73" s="2"/>
    </row>
    <row r="74" spans="1:34" ht="11.25">
      <c r="A74" s="43" t="e">
        <f ca="1" t="shared" si="3"/>
        <v>#REF!</v>
      </c>
      <c r="B74" s="43" t="e">
        <f ca="1" t="shared" si="3"/>
        <v>#REF!</v>
      </c>
      <c r="M74" s="2"/>
      <c r="N74" s="2"/>
      <c r="AG74" s="2"/>
      <c r="AH74" s="2"/>
    </row>
    <row r="75" spans="1:34" ht="11.25">
      <c r="A75" s="43" t="e">
        <f ca="1" t="shared" si="3"/>
        <v>#REF!</v>
      </c>
      <c r="B75" s="43" t="e">
        <f ca="1" t="shared" si="3"/>
        <v>#REF!</v>
      </c>
      <c r="AG75" s="2"/>
      <c r="AH75" s="2"/>
    </row>
    <row r="76" spans="1:34" ht="11.25">
      <c r="A76" s="43" t="e">
        <f ca="1" t="shared" si="3"/>
        <v>#REF!</v>
      </c>
      <c r="B76" s="43" t="e">
        <f ca="1" t="shared" si="3"/>
        <v>#REF!</v>
      </c>
      <c r="AG76" s="2"/>
      <c r="AH76" s="2"/>
    </row>
    <row r="77" spans="1:34" ht="11.25">
      <c r="A77" s="43" t="e">
        <f ca="1" t="shared" si="3"/>
        <v>#REF!</v>
      </c>
      <c r="B77" s="43" t="e">
        <f ca="1" t="shared" si="3"/>
        <v>#REF!</v>
      </c>
      <c r="AG77" s="2"/>
      <c r="AH77" s="2"/>
    </row>
    <row r="78" spans="1:34" ht="11.25">
      <c r="A78" s="43" t="e">
        <f ca="1" t="shared" si="3"/>
        <v>#REF!</v>
      </c>
      <c r="B78" s="43" t="e">
        <f ca="1" t="shared" si="3"/>
        <v>#REF!</v>
      </c>
      <c r="AG78" s="2"/>
      <c r="AH78" s="2"/>
    </row>
    <row r="79" spans="1:34" ht="11.25">
      <c r="A79" s="43" t="e">
        <f ca="1" t="shared" si="3"/>
        <v>#REF!</v>
      </c>
      <c r="B79" s="43" t="e">
        <f ca="1" t="shared" si="3"/>
        <v>#REF!</v>
      </c>
      <c r="AG79" s="2"/>
      <c r="AH79" s="2"/>
    </row>
    <row r="80" spans="1:34" ht="11.25">
      <c r="A80" s="43" t="e">
        <f ca="1" t="shared" si="3"/>
        <v>#REF!</v>
      </c>
      <c r="B80" s="43" t="e">
        <f ca="1" t="shared" si="3"/>
        <v>#REF!</v>
      </c>
      <c r="AG80" s="2"/>
      <c r="AH80" s="2"/>
    </row>
    <row r="81" spans="1:34" ht="11.25">
      <c r="A81" s="43" t="e">
        <f ca="1" t="shared" si="3"/>
        <v>#REF!</v>
      </c>
      <c r="B81" s="43" t="e">
        <f ca="1" t="shared" si="3"/>
        <v>#REF!</v>
      </c>
      <c r="AG81" s="2"/>
      <c r="AH81" s="2"/>
    </row>
    <row r="82" spans="1:34" ht="11.25">
      <c r="A82" s="43" t="e">
        <f ca="1" t="shared" si="3"/>
        <v>#REF!</v>
      </c>
      <c r="B82" s="43" t="e">
        <f ca="1" t="shared" si="3"/>
        <v>#REF!</v>
      </c>
      <c r="AG82" s="2"/>
      <c r="AH82" s="2"/>
    </row>
    <row r="83" spans="1:34" ht="11.25">
      <c r="A83" s="43" t="e">
        <f ca="1" t="shared" si="3"/>
        <v>#REF!</v>
      </c>
      <c r="B83" s="43" t="e">
        <f ca="1" t="shared" si="3"/>
        <v>#REF!</v>
      </c>
      <c r="AG83" s="2"/>
      <c r="AH83" s="2"/>
    </row>
    <row r="84" spans="1:34" ht="11.25">
      <c r="A84" s="43" t="e">
        <f ca="1" t="shared" si="3"/>
        <v>#REF!</v>
      </c>
      <c r="B84" s="43" t="e">
        <f ca="1" t="shared" si="3"/>
        <v>#REF!</v>
      </c>
      <c r="AG84" s="2"/>
      <c r="AH84" s="2"/>
    </row>
  </sheetData>
  <sheetProtection/>
  <dataValidations count="1">
    <dataValidation type="list" allowBlank="1" showInputMessage="1" showErrorMessage="1" sqref="K17">
      <formula1>#REF!</formula1>
    </dataValidation>
  </dataValidations>
  <printOptions/>
  <pageMargins left="0.75" right="0.75" top="1" bottom="1" header="0.5" footer="0.5"/>
  <pageSetup horizontalDpi="600" verticalDpi="600" orientation="portrait" paperSize="9" r:id="rId1"/>
  <headerFooter alignWithMargins="0">
    <oddFooter>&amp;Rv3.65</oddFooter>
  </headerFooter>
</worksheet>
</file>

<file path=xl/worksheets/sheet2.xml><?xml version="1.0" encoding="utf-8"?>
<worksheet xmlns="http://schemas.openxmlformats.org/spreadsheetml/2006/main" xmlns:r="http://schemas.openxmlformats.org/officeDocument/2006/relationships">
  <sheetPr codeName="Sheet1">
    <tabColor indexed="44"/>
  </sheetPr>
  <dimension ref="B1:W262"/>
  <sheetViews>
    <sheetView tabSelected="1" zoomScalePageLayoutView="0" workbookViewId="0" topLeftCell="A1">
      <selection activeCell="C4" sqref="C4:U6"/>
    </sheetView>
  </sheetViews>
  <sheetFormatPr defaultColWidth="9.140625" defaultRowHeight="18.75" customHeight="1"/>
  <cols>
    <col min="1" max="1" width="1.28515625" style="55" customWidth="1"/>
    <col min="2" max="2" width="5.00390625" style="55" customWidth="1"/>
    <col min="3" max="3" width="9.28125" style="55" customWidth="1"/>
    <col min="4" max="4" width="29.57421875" style="55" customWidth="1"/>
    <col min="5" max="5" width="2.28125" style="55" customWidth="1"/>
    <col min="6" max="6" width="13.00390625" style="55" customWidth="1"/>
    <col min="7" max="7" width="12.57421875" style="55" customWidth="1"/>
    <col min="8" max="8" width="13.57421875" style="55" customWidth="1"/>
    <col min="9" max="9" width="12.7109375" style="55" customWidth="1"/>
    <col min="10" max="10" width="1.28515625" style="55" customWidth="1"/>
    <col min="11" max="11" width="14.57421875" style="55" customWidth="1"/>
    <col min="12" max="12" width="1.28515625" style="55" customWidth="1"/>
    <col min="13" max="13" width="12.7109375" style="55" customWidth="1"/>
    <col min="14" max="14" width="1.7109375" style="55" customWidth="1"/>
    <col min="15" max="15" width="10.7109375" style="55" customWidth="1"/>
    <col min="16" max="16" width="1.1484375" style="55" customWidth="1"/>
    <col min="17" max="17" width="11.421875" style="55" customWidth="1"/>
    <col min="18" max="19" width="0.9921875" style="55" customWidth="1"/>
    <col min="20" max="20" width="12.57421875" style="55" customWidth="1"/>
    <col min="21" max="21" width="14.421875" style="55" customWidth="1"/>
    <col min="22" max="22" width="1.1484375" style="55" customWidth="1"/>
    <col min="23" max="16384" width="9.140625" style="55" customWidth="1"/>
  </cols>
  <sheetData>
    <row r="1" spans="2:22" ht="52.5" customHeight="1">
      <c r="B1" s="492" t="s">
        <v>1949</v>
      </c>
      <c r="C1" s="493"/>
      <c r="D1" s="493"/>
      <c r="E1" s="493"/>
      <c r="F1" s="493"/>
      <c r="G1" s="493"/>
      <c r="H1" s="493"/>
      <c r="I1" s="493"/>
      <c r="J1" s="493"/>
      <c r="K1" s="493"/>
      <c r="L1" s="493"/>
      <c r="M1" s="493"/>
      <c r="N1" s="493"/>
      <c r="O1" s="493"/>
      <c r="P1" s="493"/>
      <c r="Q1" s="493"/>
      <c r="R1" s="493"/>
      <c r="S1" s="493"/>
      <c r="T1" s="493"/>
      <c r="U1" s="493"/>
      <c r="V1" s="494"/>
    </row>
    <row r="2" spans="2:22" ht="17.25" customHeight="1">
      <c r="B2" s="500" t="s">
        <v>911</v>
      </c>
      <c r="C2" s="501"/>
      <c r="D2" s="501"/>
      <c r="E2" s="501"/>
      <c r="F2" s="501"/>
      <c r="G2" s="501"/>
      <c r="H2" s="501"/>
      <c r="I2" s="501"/>
      <c r="J2" s="501"/>
      <c r="K2" s="501"/>
      <c r="L2" s="501"/>
      <c r="M2" s="501"/>
      <c r="N2" s="501"/>
      <c r="O2" s="501"/>
      <c r="P2" s="501"/>
      <c r="Q2" s="501"/>
      <c r="R2" s="501"/>
      <c r="S2" s="501"/>
      <c r="T2" s="501"/>
      <c r="U2" s="501"/>
      <c r="V2" s="502"/>
    </row>
    <row r="3" spans="2:22" s="96" customFormat="1" ht="17.25" customHeight="1">
      <c r="B3" s="194"/>
      <c r="C3" s="381" t="s">
        <v>1937</v>
      </c>
      <c r="D3" s="381"/>
      <c r="E3" s="381"/>
      <c r="F3" s="381"/>
      <c r="G3" s="381"/>
      <c r="H3" s="381"/>
      <c r="I3" s="381"/>
      <c r="J3" s="381"/>
      <c r="K3" s="381"/>
      <c r="L3" s="381"/>
      <c r="M3" s="381"/>
      <c r="N3" s="381"/>
      <c r="O3" s="381"/>
      <c r="P3" s="381"/>
      <c r="Q3" s="381"/>
      <c r="R3" s="381"/>
      <c r="S3" s="381"/>
      <c r="T3" s="381"/>
      <c r="U3" s="381"/>
      <c r="V3" s="195"/>
    </row>
    <row r="4" spans="2:22" ht="36.75" customHeight="1">
      <c r="B4" s="174"/>
      <c r="C4" s="514" t="s">
        <v>1936</v>
      </c>
      <c r="D4" s="514"/>
      <c r="E4" s="514"/>
      <c r="F4" s="514"/>
      <c r="G4" s="514"/>
      <c r="H4" s="514"/>
      <c r="I4" s="514"/>
      <c r="J4" s="514"/>
      <c r="K4" s="514"/>
      <c r="L4" s="514"/>
      <c r="M4" s="514"/>
      <c r="N4" s="514"/>
      <c r="O4" s="514"/>
      <c r="P4" s="514"/>
      <c r="Q4" s="514"/>
      <c r="R4" s="514"/>
      <c r="S4" s="514"/>
      <c r="T4" s="514"/>
      <c r="U4" s="514"/>
      <c r="V4" s="192"/>
    </row>
    <row r="5" spans="2:22" ht="36.75" customHeight="1">
      <c r="B5" s="174"/>
      <c r="C5" s="514"/>
      <c r="D5" s="514"/>
      <c r="E5" s="514"/>
      <c r="F5" s="514"/>
      <c r="G5" s="514"/>
      <c r="H5" s="514"/>
      <c r="I5" s="514"/>
      <c r="J5" s="514"/>
      <c r="K5" s="514"/>
      <c r="L5" s="514"/>
      <c r="M5" s="514"/>
      <c r="N5" s="514"/>
      <c r="O5" s="514"/>
      <c r="P5" s="514"/>
      <c r="Q5" s="514"/>
      <c r="R5" s="514"/>
      <c r="S5" s="514"/>
      <c r="T5" s="514"/>
      <c r="U5" s="514"/>
      <c r="V5" s="192"/>
    </row>
    <row r="6" spans="2:22" ht="36.75" customHeight="1">
      <c r="B6" s="174"/>
      <c r="C6" s="514"/>
      <c r="D6" s="514"/>
      <c r="E6" s="514"/>
      <c r="F6" s="514"/>
      <c r="G6" s="514"/>
      <c r="H6" s="514"/>
      <c r="I6" s="514"/>
      <c r="J6" s="514"/>
      <c r="K6" s="514"/>
      <c r="L6" s="514"/>
      <c r="M6" s="514"/>
      <c r="N6" s="514"/>
      <c r="O6" s="514"/>
      <c r="P6" s="514"/>
      <c r="Q6" s="514"/>
      <c r="R6" s="514"/>
      <c r="S6" s="514"/>
      <c r="T6" s="514"/>
      <c r="U6" s="514"/>
      <c r="V6" s="192"/>
    </row>
    <row r="7" spans="2:22" ht="21" customHeight="1">
      <c r="B7" s="56"/>
      <c r="C7" s="503"/>
      <c r="D7" s="504"/>
      <c r="E7" s="504"/>
      <c r="F7" s="504"/>
      <c r="G7" s="504"/>
      <c r="H7" s="504"/>
      <c r="I7" s="504"/>
      <c r="J7" s="504"/>
      <c r="K7" s="504"/>
      <c r="L7" s="504"/>
      <c r="M7" s="504"/>
      <c r="N7" s="504"/>
      <c r="O7" s="504"/>
      <c r="P7" s="504"/>
      <c r="Q7" s="504"/>
      <c r="R7" s="504"/>
      <c r="S7" s="504"/>
      <c r="T7" s="504"/>
      <c r="U7" s="505"/>
      <c r="V7" s="57"/>
    </row>
    <row r="8" spans="2:22" ht="33.75" customHeight="1">
      <c r="B8" s="56"/>
      <c r="C8" s="506"/>
      <c r="D8" s="507"/>
      <c r="E8" s="507"/>
      <c r="F8" s="507"/>
      <c r="G8" s="507"/>
      <c r="H8" s="507"/>
      <c r="I8" s="507"/>
      <c r="J8" s="507"/>
      <c r="K8" s="507"/>
      <c r="L8" s="507"/>
      <c r="M8" s="507"/>
      <c r="N8" s="507"/>
      <c r="O8" s="507"/>
      <c r="P8" s="507"/>
      <c r="Q8" s="507"/>
      <c r="R8" s="507"/>
      <c r="S8" s="507"/>
      <c r="T8" s="507"/>
      <c r="U8" s="508"/>
      <c r="V8" s="57"/>
    </row>
    <row r="9" spans="2:22" ht="33.75" customHeight="1">
      <c r="B9" s="56"/>
      <c r="C9" s="506"/>
      <c r="D9" s="507"/>
      <c r="E9" s="507"/>
      <c r="F9" s="507"/>
      <c r="G9" s="507"/>
      <c r="H9" s="507"/>
      <c r="I9" s="507"/>
      <c r="J9" s="507"/>
      <c r="K9" s="507"/>
      <c r="L9" s="507"/>
      <c r="M9" s="507"/>
      <c r="N9" s="507"/>
      <c r="O9" s="507"/>
      <c r="P9" s="507"/>
      <c r="Q9" s="507"/>
      <c r="R9" s="507"/>
      <c r="S9" s="507"/>
      <c r="T9" s="507"/>
      <c r="U9" s="508"/>
      <c r="V9" s="57"/>
    </row>
    <row r="10" spans="2:22" ht="33.75" customHeight="1">
      <c r="B10" s="56"/>
      <c r="C10" s="506"/>
      <c r="D10" s="507"/>
      <c r="E10" s="507"/>
      <c r="F10" s="507"/>
      <c r="G10" s="507"/>
      <c r="H10" s="507"/>
      <c r="I10" s="507"/>
      <c r="J10" s="507"/>
      <c r="K10" s="507"/>
      <c r="L10" s="507"/>
      <c r="M10" s="507"/>
      <c r="N10" s="507"/>
      <c r="O10" s="507"/>
      <c r="P10" s="507"/>
      <c r="Q10" s="507"/>
      <c r="R10" s="507"/>
      <c r="S10" s="507"/>
      <c r="T10" s="507"/>
      <c r="U10" s="508"/>
      <c r="V10" s="57"/>
    </row>
    <row r="11" spans="2:22" ht="33.75" customHeight="1">
      <c r="B11" s="56"/>
      <c r="C11" s="506"/>
      <c r="D11" s="507"/>
      <c r="E11" s="507"/>
      <c r="F11" s="507"/>
      <c r="G11" s="507"/>
      <c r="H11" s="507"/>
      <c r="I11" s="507"/>
      <c r="J11" s="507"/>
      <c r="K11" s="507"/>
      <c r="L11" s="507"/>
      <c r="M11" s="507"/>
      <c r="N11" s="507"/>
      <c r="O11" s="507"/>
      <c r="P11" s="507"/>
      <c r="Q11" s="507"/>
      <c r="R11" s="507"/>
      <c r="S11" s="507"/>
      <c r="T11" s="507"/>
      <c r="U11" s="508"/>
      <c r="V11" s="57"/>
    </row>
    <row r="12" spans="2:22" ht="33.75" customHeight="1">
      <c r="B12" s="56"/>
      <c r="C12" s="506"/>
      <c r="D12" s="507"/>
      <c r="E12" s="507"/>
      <c r="F12" s="507"/>
      <c r="G12" s="507"/>
      <c r="H12" s="507"/>
      <c r="I12" s="507"/>
      <c r="J12" s="507"/>
      <c r="K12" s="507"/>
      <c r="L12" s="507"/>
      <c r="M12" s="507"/>
      <c r="N12" s="507"/>
      <c r="O12" s="507"/>
      <c r="P12" s="507"/>
      <c r="Q12" s="507"/>
      <c r="R12" s="507"/>
      <c r="S12" s="507"/>
      <c r="T12" s="507"/>
      <c r="U12" s="508"/>
      <c r="V12" s="57"/>
    </row>
    <row r="13" spans="2:22" ht="33.75" customHeight="1">
      <c r="B13" s="56"/>
      <c r="C13" s="506"/>
      <c r="D13" s="507"/>
      <c r="E13" s="507"/>
      <c r="F13" s="507"/>
      <c r="G13" s="507"/>
      <c r="H13" s="507"/>
      <c r="I13" s="507"/>
      <c r="J13" s="507"/>
      <c r="K13" s="507"/>
      <c r="L13" s="507"/>
      <c r="M13" s="507"/>
      <c r="N13" s="507"/>
      <c r="O13" s="507"/>
      <c r="P13" s="507"/>
      <c r="Q13" s="507"/>
      <c r="R13" s="507"/>
      <c r="S13" s="507"/>
      <c r="T13" s="507"/>
      <c r="U13" s="508"/>
      <c r="V13" s="57"/>
    </row>
    <row r="14" spans="2:22" ht="33.75" customHeight="1">
      <c r="B14" s="56"/>
      <c r="C14" s="506"/>
      <c r="D14" s="507"/>
      <c r="E14" s="507"/>
      <c r="F14" s="507"/>
      <c r="G14" s="507"/>
      <c r="H14" s="507"/>
      <c r="I14" s="507"/>
      <c r="J14" s="507"/>
      <c r="K14" s="507"/>
      <c r="L14" s="507"/>
      <c r="M14" s="507"/>
      <c r="N14" s="507"/>
      <c r="O14" s="507"/>
      <c r="P14" s="507"/>
      <c r="Q14" s="507"/>
      <c r="R14" s="507"/>
      <c r="S14" s="507"/>
      <c r="T14" s="507"/>
      <c r="U14" s="508"/>
      <c r="V14" s="57"/>
    </row>
    <row r="15" spans="2:22" ht="33.75" customHeight="1">
      <c r="B15" s="56"/>
      <c r="C15" s="506"/>
      <c r="D15" s="507"/>
      <c r="E15" s="507"/>
      <c r="F15" s="507"/>
      <c r="G15" s="507"/>
      <c r="H15" s="507"/>
      <c r="I15" s="507"/>
      <c r="J15" s="507"/>
      <c r="K15" s="507"/>
      <c r="L15" s="507"/>
      <c r="M15" s="507"/>
      <c r="N15" s="507"/>
      <c r="O15" s="507"/>
      <c r="P15" s="507"/>
      <c r="Q15" s="507"/>
      <c r="R15" s="507"/>
      <c r="S15" s="507"/>
      <c r="T15" s="507"/>
      <c r="U15" s="508"/>
      <c r="V15" s="57"/>
    </row>
    <row r="16" spans="2:22" ht="27.75" customHeight="1">
      <c r="B16" s="56"/>
      <c r="C16" s="509"/>
      <c r="D16" s="510"/>
      <c r="E16" s="510"/>
      <c r="F16" s="510"/>
      <c r="G16" s="510"/>
      <c r="H16" s="510"/>
      <c r="I16" s="510"/>
      <c r="J16" s="510"/>
      <c r="K16" s="510"/>
      <c r="L16" s="510"/>
      <c r="M16" s="510"/>
      <c r="N16" s="510"/>
      <c r="O16" s="510"/>
      <c r="P16" s="510"/>
      <c r="Q16" s="510"/>
      <c r="R16" s="510"/>
      <c r="S16" s="510"/>
      <c r="T16" s="510"/>
      <c r="U16" s="511"/>
      <c r="V16" s="57"/>
    </row>
    <row r="17" spans="2:22" ht="6.75" customHeight="1">
      <c r="B17" s="58"/>
      <c r="C17" s="513"/>
      <c r="D17" s="513"/>
      <c r="E17" s="513"/>
      <c r="F17" s="513"/>
      <c r="G17" s="513"/>
      <c r="H17" s="513"/>
      <c r="I17" s="513"/>
      <c r="J17" s="513"/>
      <c r="K17" s="513"/>
      <c r="L17" s="513"/>
      <c r="M17" s="513"/>
      <c r="N17" s="513"/>
      <c r="O17" s="513"/>
      <c r="P17" s="513"/>
      <c r="Q17" s="513"/>
      <c r="R17" s="59"/>
      <c r="S17" s="59"/>
      <c r="T17" s="59"/>
      <c r="U17" s="59"/>
      <c r="V17" s="60"/>
    </row>
    <row r="18" spans="2:22" ht="18.75" customHeight="1">
      <c r="B18" s="500" t="s">
        <v>912</v>
      </c>
      <c r="C18" s="501"/>
      <c r="D18" s="501"/>
      <c r="E18" s="501"/>
      <c r="F18" s="501"/>
      <c r="G18" s="501"/>
      <c r="H18" s="501"/>
      <c r="I18" s="501"/>
      <c r="J18" s="501"/>
      <c r="K18" s="501"/>
      <c r="L18" s="501"/>
      <c r="M18" s="501"/>
      <c r="N18" s="501"/>
      <c r="O18" s="501"/>
      <c r="P18" s="501"/>
      <c r="Q18" s="501"/>
      <c r="R18" s="501"/>
      <c r="S18" s="501"/>
      <c r="T18" s="501"/>
      <c r="U18" s="501"/>
      <c r="V18" s="502"/>
    </row>
    <row r="19" spans="2:22" ht="18.75" customHeight="1">
      <c r="B19" s="515" t="s">
        <v>913</v>
      </c>
      <c r="C19" s="411"/>
      <c r="D19" s="411"/>
      <c r="E19" s="411"/>
      <c r="F19" s="411"/>
      <c r="G19" s="411"/>
      <c r="H19" s="411"/>
      <c r="I19" s="411"/>
      <c r="J19" s="411"/>
      <c r="K19" s="411"/>
      <c r="L19" s="411"/>
      <c r="M19" s="411"/>
      <c r="N19" s="411"/>
      <c r="O19" s="411"/>
      <c r="P19" s="411"/>
      <c r="Q19" s="411"/>
      <c r="R19" s="411"/>
      <c r="S19" s="411"/>
      <c r="T19" s="411"/>
      <c r="U19" s="411"/>
      <c r="V19" s="516"/>
    </row>
    <row r="20" spans="2:22" ht="18.75" customHeight="1">
      <c r="B20" s="260"/>
      <c r="C20" s="261"/>
      <c r="D20" s="274" t="s">
        <v>914</v>
      </c>
      <c r="E20" s="261"/>
      <c r="F20" s="261"/>
      <c r="G20" s="497" t="s">
        <v>1982</v>
      </c>
      <c r="H20" s="498"/>
      <c r="I20" s="498"/>
      <c r="J20" s="498"/>
      <c r="K20" s="498"/>
      <c r="L20" s="499"/>
      <c r="M20" s="261"/>
      <c r="N20" s="261"/>
      <c r="O20" s="261"/>
      <c r="P20" s="261"/>
      <c r="Q20" s="261"/>
      <c r="R20" s="261"/>
      <c r="S20" s="261"/>
      <c r="T20" s="261"/>
      <c r="U20" s="261"/>
      <c r="V20" s="262"/>
    </row>
    <row r="21" spans="2:22" ht="3.75" customHeight="1">
      <c r="B21" s="69"/>
      <c r="C21" s="70"/>
      <c r="D21" s="12"/>
      <c r="E21" s="12"/>
      <c r="F21" s="12"/>
      <c r="G21" s="12"/>
      <c r="H21" s="12"/>
      <c r="I21" s="12"/>
      <c r="J21" s="12"/>
      <c r="K21" s="12"/>
      <c r="L21" s="12"/>
      <c r="M21" s="12"/>
      <c r="N21" s="12"/>
      <c r="O21" s="12"/>
      <c r="P21" s="12"/>
      <c r="Q21" s="12"/>
      <c r="R21" s="12"/>
      <c r="S21" s="12"/>
      <c r="T21" s="12"/>
      <c r="U21" s="12"/>
      <c r="V21" s="25"/>
    </row>
    <row r="22" spans="2:22" ht="20.25" customHeight="1">
      <c r="B22" s="63"/>
      <c r="C22" s="496" t="s">
        <v>915</v>
      </c>
      <c r="D22" s="496"/>
      <c r="E22" s="64"/>
      <c r="F22" s="65"/>
      <c r="G22" s="518" t="s">
        <v>1447</v>
      </c>
      <c r="H22" s="519"/>
      <c r="I22" s="519"/>
      <c r="J22" s="519"/>
      <c r="K22" s="519"/>
      <c r="L22" s="519"/>
      <c r="M22" s="519"/>
      <c r="N22" s="519"/>
      <c r="O22" s="519"/>
      <c r="P22" s="519"/>
      <c r="Q22" s="519"/>
      <c r="R22" s="519"/>
      <c r="S22" s="519"/>
      <c r="T22" s="519"/>
      <c r="U22" s="520"/>
      <c r="V22" s="66"/>
    </row>
    <row r="23" spans="2:22" ht="2.25" customHeight="1">
      <c r="B23" s="67"/>
      <c r="C23" s="68"/>
      <c r="D23" s="64"/>
      <c r="E23" s="64"/>
      <c r="F23" s="65"/>
      <c r="G23" s="65"/>
      <c r="H23" s="65"/>
      <c r="I23" s="65"/>
      <c r="J23" s="65"/>
      <c r="K23" s="65"/>
      <c r="L23" s="65"/>
      <c r="M23" s="65"/>
      <c r="N23" s="65"/>
      <c r="O23" s="65"/>
      <c r="P23" s="65"/>
      <c r="Q23" s="65"/>
      <c r="R23" s="65"/>
      <c r="S23" s="65"/>
      <c r="T23" s="65"/>
      <c r="U23" s="65"/>
      <c r="V23" s="66"/>
    </row>
    <row r="24" spans="2:22" s="54" customFormat="1" ht="18.75" customHeight="1">
      <c r="B24" s="365" t="s">
        <v>1938</v>
      </c>
      <c r="C24" s="366"/>
      <c r="D24" s="366"/>
      <c r="E24" s="366"/>
      <c r="F24" s="366"/>
      <c r="G24" s="366"/>
      <c r="H24" s="366"/>
      <c r="I24" s="366"/>
      <c r="J24" s="366"/>
      <c r="K24" s="366"/>
      <c r="L24" s="366"/>
      <c r="M24" s="366"/>
      <c r="N24" s="366"/>
      <c r="O24" s="366"/>
      <c r="P24" s="366"/>
      <c r="Q24" s="366"/>
      <c r="R24" s="366"/>
      <c r="S24" s="366"/>
      <c r="T24" s="366"/>
      <c r="U24" s="366"/>
      <c r="V24" s="367"/>
    </row>
    <row r="25" spans="2:22" s="54" customFormat="1" ht="6" customHeight="1">
      <c r="B25" s="73"/>
      <c r="C25" s="74"/>
      <c r="D25" s="34"/>
      <c r="E25" s="34"/>
      <c r="F25" s="34"/>
      <c r="G25" s="34"/>
      <c r="H25" s="34"/>
      <c r="I25" s="34"/>
      <c r="J25" s="34"/>
      <c r="K25" s="34"/>
      <c r="L25" s="34"/>
      <c r="M25" s="34"/>
      <c r="N25" s="34"/>
      <c r="O25" s="34"/>
      <c r="P25" s="34"/>
      <c r="Q25" s="34"/>
      <c r="R25" s="34"/>
      <c r="S25" s="34"/>
      <c r="T25" s="34"/>
      <c r="U25" s="34"/>
      <c r="V25" s="42"/>
    </row>
    <row r="26" spans="2:22" s="54" customFormat="1" ht="18.75" customHeight="1">
      <c r="B26" s="365" t="s">
        <v>1939</v>
      </c>
      <c r="C26" s="366"/>
      <c r="D26" s="366"/>
      <c r="E26" s="366"/>
      <c r="F26" s="366"/>
      <c r="G26" s="366"/>
      <c r="H26" s="366"/>
      <c r="I26" s="366"/>
      <c r="J26" s="366"/>
      <c r="K26" s="366"/>
      <c r="L26" s="366"/>
      <c r="M26" s="366"/>
      <c r="N26" s="366"/>
      <c r="O26" s="366"/>
      <c r="P26" s="366"/>
      <c r="Q26" s="366"/>
      <c r="R26" s="366"/>
      <c r="S26" s="366"/>
      <c r="T26" s="366"/>
      <c r="U26" s="366"/>
      <c r="V26" s="367"/>
    </row>
    <row r="27" spans="2:22" s="95" customFormat="1" ht="7.5" customHeight="1">
      <c r="B27" s="32"/>
      <c r="C27" s="30"/>
      <c r="D27" s="30"/>
      <c r="E27" s="30"/>
      <c r="F27" s="30"/>
      <c r="G27" s="30"/>
      <c r="H27" s="30"/>
      <c r="I27" s="30"/>
      <c r="J27" s="30"/>
      <c r="K27" s="30"/>
      <c r="L27" s="30"/>
      <c r="M27" s="30"/>
      <c r="N27" s="30"/>
      <c r="O27" s="30"/>
      <c r="P27" s="30"/>
      <c r="Q27" s="30"/>
      <c r="R27" s="30"/>
      <c r="S27" s="30"/>
      <c r="T27" s="30"/>
      <c r="U27" s="30"/>
      <c r="V27" s="33"/>
    </row>
    <row r="28" spans="2:22" ht="18.75" customHeight="1">
      <c r="B28" s="365" t="s">
        <v>916</v>
      </c>
      <c r="C28" s="366"/>
      <c r="D28" s="366"/>
      <c r="E28" s="366"/>
      <c r="F28" s="366"/>
      <c r="G28" s="366"/>
      <c r="H28" s="366"/>
      <c r="I28" s="366"/>
      <c r="J28" s="366"/>
      <c r="K28" s="366"/>
      <c r="L28" s="366"/>
      <c r="M28" s="366"/>
      <c r="N28" s="366"/>
      <c r="O28" s="366"/>
      <c r="P28" s="366"/>
      <c r="Q28" s="366"/>
      <c r="R28" s="366"/>
      <c r="S28" s="366"/>
      <c r="T28" s="366"/>
      <c r="U28" s="366"/>
      <c r="V28" s="367"/>
    </row>
    <row r="29" spans="2:22" ht="19.5" customHeight="1">
      <c r="B29" s="38"/>
      <c r="C29" s="565" t="s">
        <v>917</v>
      </c>
      <c r="D29" s="565"/>
      <c r="E29" s="565"/>
      <c r="F29" s="565"/>
      <c r="G29" s="565"/>
      <c r="H29" s="565"/>
      <c r="I29" s="565"/>
      <c r="J29" s="565"/>
      <c r="K29" s="565"/>
      <c r="L29" s="565"/>
      <c r="M29" s="565"/>
      <c r="N29" s="565"/>
      <c r="O29" s="565"/>
      <c r="P29" s="565"/>
      <c r="Q29" s="565"/>
      <c r="R29" s="565"/>
      <c r="S29" s="565"/>
      <c r="T29" s="565"/>
      <c r="U29" s="565"/>
      <c r="V29" s="39"/>
    </row>
    <row r="30" spans="2:22" ht="30" customHeight="1">
      <c r="B30" s="38"/>
      <c r="C30" s="440" t="s">
        <v>1933</v>
      </c>
      <c r="D30" s="440"/>
      <c r="E30" s="440"/>
      <c r="F30" s="440"/>
      <c r="G30" s="440"/>
      <c r="H30" s="440"/>
      <c r="I30" s="440"/>
      <c r="J30" s="440"/>
      <c r="K30" s="440"/>
      <c r="L30" s="440"/>
      <c r="M30" s="440"/>
      <c r="N30" s="440"/>
      <c r="O30" s="440"/>
      <c r="P30" s="440"/>
      <c r="Q30" s="440"/>
      <c r="R30" s="440"/>
      <c r="S30" s="440"/>
      <c r="T30" s="440"/>
      <c r="U30" s="440"/>
      <c r="V30" s="39"/>
    </row>
    <row r="31" spans="2:22" ht="22.5" customHeight="1">
      <c r="B31" s="38"/>
      <c r="C31" s="517" t="s">
        <v>2021</v>
      </c>
      <c r="D31" s="517"/>
      <c r="E31" s="517"/>
      <c r="F31" s="517"/>
      <c r="G31" s="517"/>
      <c r="H31" s="517"/>
      <c r="I31" s="517"/>
      <c r="J31" s="517"/>
      <c r="K31" s="517"/>
      <c r="L31" s="517"/>
      <c r="M31" s="517"/>
      <c r="N31" s="517"/>
      <c r="O31" s="517"/>
      <c r="P31" s="517"/>
      <c r="Q31" s="517"/>
      <c r="R31" s="517"/>
      <c r="S31" s="517"/>
      <c r="T31" s="517"/>
      <c r="U31" s="517"/>
      <c r="V31" s="39"/>
    </row>
    <row r="32" spans="2:22" ht="8.25" customHeight="1">
      <c r="B32" s="38"/>
      <c r="C32" s="31"/>
      <c r="D32" s="31"/>
      <c r="E32" s="31"/>
      <c r="F32" s="31"/>
      <c r="G32" s="31"/>
      <c r="H32" s="31"/>
      <c r="I32" s="31"/>
      <c r="J32" s="31"/>
      <c r="K32" s="31"/>
      <c r="L32" s="31"/>
      <c r="M32" s="31"/>
      <c r="N32" s="31"/>
      <c r="O32" s="31"/>
      <c r="P32" s="31"/>
      <c r="Q32" s="31"/>
      <c r="R32" s="31"/>
      <c r="S32" s="31"/>
      <c r="T32" s="31"/>
      <c r="U32" s="31"/>
      <c r="V32" s="39"/>
    </row>
    <row r="33" spans="2:22" ht="18.75" customHeight="1">
      <c r="B33" s="32"/>
      <c r="C33" s="30"/>
      <c r="D33" s="512" t="s">
        <v>918</v>
      </c>
      <c r="E33" s="512"/>
      <c r="F33" s="512"/>
      <c r="G33" s="512"/>
      <c r="H33" s="512"/>
      <c r="I33" s="512"/>
      <c r="J33" s="512"/>
      <c r="K33" s="512"/>
      <c r="L33" s="512"/>
      <c r="M33" s="512"/>
      <c r="N33" s="512"/>
      <c r="O33" s="512"/>
      <c r="P33" s="512"/>
      <c r="Q33" s="512"/>
      <c r="R33" s="30"/>
      <c r="S33" s="30"/>
      <c r="T33" s="30"/>
      <c r="U33" s="30"/>
      <c r="V33" s="33"/>
    </row>
    <row r="34" spans="2:22" ht="12.75" customHeight="1">
      <c r="B34" s="14"/>
      <c r="C34" s="495" t="s">
        <v>1877</v>
      </c>
      <c r="D34" s="495"/>
      <c r="E34" s="495"/>
      <c r="F34" s="495"/>
      <c r="G34" s="495"/>
      <c r="H34" s="495"/>
      <c r="I34" s="495"/>
      <c r="J34" s="495"/>
      <c r="K34" s="495"/>
      <c r="L34" s="495"/>
      <c r="M34" s="495"/>
      <c r="N34" s="495"/>
      <c r="O34" s="495"/>
      <c r="P34" s="495"/>
      <c r="Q34" s="495"/>
      <c r="R34" s="495"/>
      <c r="S34" s="495"/>
      <c r="T34" s="495"/>
      <c r="U34" s="495"/>
      <c r="V34" s="28"/>
    </row>
    <row r="35" spans="2:22" ht="56.25" customHeight="1">
      <c r="B35" s="190"/>
      <c r="C35" s="495" t="s">
        <v>1878</v>
      </c>
      <c r="D35" s="495"/>
      <c r="E35" s="495"/>
      <c r="F35" s="495"/>
      <c r="G35" s="495"/>
      <c r="H35" s="495"/>
      <c r="I35" s="495"/>
      <c r="J35" s="495"/>
      <c r="K35" s="495"/>
      <c r="L35" s="495"/>
      <c r="M35" s="495"/>
      <c r="N35" s="495"/>
      <c r="O35" s="495"/>
      <c r="P35" s="495"/>
      <c r="Q35" s="495"/>
      <c r="R35" s="495"/>
      <c r="S35" s="495"/>
      <c r="T35" s="495"/>
      <c r="U35" s="495"/>
      <c r="V35" s="191"/>
    </row>
    <row r="36" spans="2:22" ht="18.75" customHeight="1">
      <c r="B36" s="14"/>
      <c r="C36" s="521" t="s">
        <v>919</v>
      </c>
      <c r="D36" s="521"/>
      <c r="E36" s="35"/>
      <c r="F36" s="1"/>
      <c r="G36" s="54"/>
      <c r="H36" s="521" t="s">
        <v>920</v>
      </c>
      <c r="I36" s="521"/>
      <c r="J36" s="521"/>
      <c r="K36" s="521"/>
      <c r="L36" s="521"/>
      <c r="M36" s="521"/>
      <c r="N36" s="521"/>
      <c r="O36" s="521"/>
      <c r="P36" s="521"/>
      <c r="Q36" s="521"/>
      <c r="R36" s="521"/>
      <c r="S36" s="521"/>
      <c r="T36" s="521"/>
      <c r="U36" s="521"/>
      <c r="V36" s="26"/>
    </row>
    <row r="37" spans="2:22" ht="12.75">
      <c r="B37" s="486" t="s">
        <v>1934</v>
      </c>
      <c r="C37" s="487"/>
      <c r="D37" s="487"/>
      <c r="E37" s="487"/>
      <c r="F37" s="487"/>
      <c r="G37" s="567" t="s">
        <v>1879</v>
      </c>
      <c r="H37" s="567"/>
      <c r="I37" s="567"/>
      <c r="J37" s="567"/>
      <c r="K37" s="567"/>
      <c r="L37" s="567"/>
      <c r="M37" s="567"/>
      <c r="N37" s="567"/>
      <c r="O37" s="567"/>
      <c r="P37" s="567"/>
      <c r="Q37" s="567"/>
      <c r="R37" s="567"/>
      <c r="S37" s="567"/>
      <c r="T37" s="567"/>
      <c r="U37" s="567"/>
      <c r="V37" s="26"/>
    </row>
    <row r="38" spans="2:22" ht="45" customHeight="1">
      <c r="B38" s="14">
        <v>1</v>
      </c>
      <c r="C38" s="341" t="s">
        <v>2020</v>
      </c>
      <c r="D38" s="343"/>
      <c r="E38" s="29"/>
      <c r="F38" s="47" t="s">
        <v>2000</v>
      </c>
      <c r="G38" s="488" t="s">
        <v>1448</v>
      </c>
      <c r="H38" s="489"/>
      <c r="I38" s="489"/>
      <c r="J38" s="489"/>
      <c r="K38" s="489"/>
      <c r="L38" s="489"/>
      <c r="M38" s="489"/>
      <c r="N38" s="489"/>
      <c r="O38" s="489"/>
      <c r="P38" s="489"/>
      <c r="Q38" s="489"/>
      <c r="R38" s="489"/>
      <c r="S38" s="489"/>
      <c r="T38" s="489"/>
      <c r="U38" s="490"/>
      <c r="V38" s="26"/>
    </row>
    <row r="39" spans="2:22" ht="6.75" customHeight="1">
      <c r="B39" s="14"/>
      <c r="C39" s="27"/>
      <c r="D39" s="1"/>
      <c r="E39" s="29"/>
      <c r="F39" s="1"/>
      <c r="G39" s="1"/>
      <c r="H39" s="1"/>
      <c r="I39" s="1"/>
      <c r="J39" s="1"/>
      <c r="K39" s="1"/>
      <c r="L39" s="1"/>
      <c r="M39" s="1"/>
      <c r="N39" s="1"/>
      <c r="O39" s="1"/>
      <c r="P39" s="1"/>
      <c r="Q39" s="1"/>
      <c r="R39" s="1"/>
      <c r="S39" s="1"/>
      <c r="T39" s="1"/>
      <c r="U39" s="1"/>
      <c r="V39" s="26"/>
    </row>
    <row r="40" spans="2:22" ht="45" customHeight="1">
      <c r="B40" s="14">
        <v>2</v>
      </c>
      <c r="C40" s="341" t="s">
        <v>1451</v>
      </c>
      <c r="D40" s="343"/>
      <c r="E40" s="29"/>
      <c r="F40" s="47">
        <v>2</v>
      </c>
      <c r="G40" s="488" t="s">
        <v>1449</v>
      </c>
      <c r="H40" s="489"/>
      <c r="I40" s="489"/>
      <c r="J40" s="489"/>
      <c r="K40" s="489"/>
      <c r="L40" s="489"/>
      <c r="M40" s="489"/>
      <c r="N40" s="489"/>
      <c r="O40" s="489"/>
      <c r="P40" s="489"/>
      <c r="Q40" s="489"/>
      <c r="R40" s="489"/>
      <c r="S40" s="489"/>
      <c r="T40" s="489"/>
      <c r="U40" s="490"/>
      <c r="V40" s="26"/>
    </row>
    <row r="41" spans="2:22" ht="3.75" customHeight="1">
      <c r="B41" s="14"/>
      <c r="C41" s="27"/>
      <c r="D41" s="1"/>
      <c r="E41" s="29"/>
      <c r="F41" s="1"/>
      <c r="G41" s="1"/>
      <c r="H41" s="1"/>
      <c r="I41" s="1"/>
      <c r="J41" s="1"/>
      <c r="K41" s="1"/>
      <c r="L41" s="1"/>
      <c r="M41" s="1"/>
      <c r="N41" s="1"/>
      <c r="O41" s="1"/>
      <c r="P41" s="1"/>
      <c r="Q41" s="1"/>
      <c r="R41" s="1"/>
      <c r="S41" s="1"/>
      <c r="T41" s="1"/>
      <c r="U41" s="1"/>
      <c r="V41" s="26"/>
    </row>
    <row r="42" spans="2:22" ht="6.75" customHeight="1">
      <c r="B42" s="14"/>
      <c r="C42" s="27"/>
      <c r="D42" s="1"/>
      <c r="E42" s="29"/>
      <c r="F42" s="1"/>
      <c r="G42" s="1"/>
      <c r="H42" s="1"/>
      <c r="I42" s="1"/>
      <c r="J42" s="1"/>
      <c r="K42" s="1"/>
      <c r="L42" s="1"/>
      <c r="M42" s="1"/>
      <c r="N42" s="1"/>
      <c r="O42" s="1"/>
      <c r="P42" s="1"/>
      <c r="Q42" s="1"/>
      <c r="R42" s="1"/>
      <c r="S42" s="1"/>
      <c r="T42" s="1"/>
      <c r="U42" s="1"/>
      <c r="V42" s="26"/>
    </row>
    <row r="43" spans="2:22" ht="6.75" customHeight="1">
      <c r="B43" s="62"/>
      <c r="C43" s="54"/>
      <c r="D43" s="54"/>
      <c r="E43" s="54"/>
      <c r="F43" s="36"/>
      <c r="G43" s="36"/>
      <c r="H43" s="36"/>
      <c r="I43" s="36"/>
      <c r="J43" s="36"/>
      <c r="K43" s="36"/>
      <c r="L43" s="36"/>
      <c r="M43" s="36"/>
      <c r="N43" s="36"/>
      <c r="O43" s="36"/>
      <c r="P43" s="36"/>
      <c r="Q43" s="36"/>
      <c r="R43" s="36"/>
      <c r="S43" s="36"/>
      <c r="T43" s="36"/>
      <c r="U43" s="36"/>
      <c r="V43" s="40"/>
    </row>
    <row r="44" spans="2:22" ht="18.75" customHeight="1">
      <c r="B44" s="80"/>
      <c r="C44" s="81"/>
      <c r="D44" s="470" t="s">
        <v>1881</v>
      </c>
      <c r="E44" s="470"/>
      <c r="F44" s="470"/>
      <c r="G44" s="470"/>
      <c r="H44" s="470"/>
      <c r="I44" s="470"/>
      <c r="J44" s="470"/>
      <c r="K44" s="470"/>
      <c r="L44" s="470"/>
      <c r="M44" s="470"/>
      <c r="N44" s="470"/>
      <c r="O44" s="470"/>
      <c r="P44" s="470"/>
      <c r="Q44" s="470"/>
      <c r="R44" s="470"/>
      <c r="S44" s="470"/>
      <c r="T44" s="470"/>
      <c r="U44" s="470"/>
      <c r="V44" s="471"/>
    </row>
    <row r="45" spans="2:22" ht="26.25" customHeight="1">
      <c r="B45" s="82"/>
      <c r="C45" s="440" t="s">
        <v>1880</v>
      </c>
      <c r="D45" s="468"/>
      <c r="E45" s="468"/>
      <c r="F45" s="468"/>
      <c r="G45" s="468"/>
      <c r="H45" s="468"/>
      <c r="I45" s="468"/>
      <c r="J45" s="468"/>
      <c r="K45" s="468"/>
      <c r="L45" s="468"/>
      <c r="M45" s="468"/>
      <c r="N45" s="468"/>
      <c r="O45" s="468"/>
      <c r="P45" s="468"/>
      <c r="Q45" s="468"/>
      <c r="R45" s="468"/>
      <c r="S45" s="468"/>
      <c r="T45" s="468"/>
      <c r="U45" s="468"/>
      <c r="V45" s="196"/>
    </row>
    <row r="46" spans="2:22" ht="18.75" customHeight="1">
      <c r="B46" s="75"/>
      <c r="C46" s="472" t="s">
        <v>921</v>
      </c>
      <c r="D46" s="463"/>
      <c r="E46" s="463"/>
      <c r="F46" s="463"/>
      <c r="G46" s="463"/>
      <c r="H46" s="463"/>
      <c r="I46" s="463"/>
      <c r="J46" s="463"/>
      <c r="K46" s="463"/>
      <c r="L46" s="463"/>
      <c r="M46" s="463"/>
      <c r="N46" s="463"/>
      <c r="O46" s="463"/>
      <c r="P46" s="463"/>
      <c r="Q46" s="463"/>
      <c r="R46" s="463"/>
      <c r="S46" s="463"/>
      <c r="T46" s="463"/>
      <c r="U46" s="463"/>
      <c r="V46" s="473"/>
    </row>
    <row r="47" spans="2:22" ht="26.25" customHeight="1">
      <c r="B47" s="75"/>
      <c r="C47" s="440" t="s">
        <v>1886</v>
      </c>
      <c r="D47" s="468"/>
      <c r="E47" s="468"/>
      <c r="F47" s="468"/>
      <c r="G47" s="468"/>
      <c r="H47" s="468"/>
      <c r="I47" s="468"/>
      <c r="J47" s="468"/>
      <c r="K47" s="468"/>
      <c r="L47" s="468"/>
      <c r="M47" s="468"/>
      <c r="N47" s="468"/>
      <c r="O47" s="468"/>
      <c r="P47" s="468"/>
      <c r="Q47" s="468"/>
      <c r="R47" s="468"/>
      <c r="S47" s="468"/>
      <c r="T47" s="468"/>
      <c r="U47" s="468"/>
      <c r="V47" s="84"/>
    </row>
    <row r="48" spans="2:22" ht="23.25" customHeight="1">
      <c r="B48" s="85"/>
      <c r="C48" s="474" t="s">
        <v>922</v>
      </c>
      <c r="D48" s="476"/>
      <c r="E48" s="180"/>
      <c r="F48" s="180"/>
      <c r="G48" s="474" t="s">
        <v>924</v>
      </c>
      <c r="H48" s="474"/>
      <c r="I48" s="474"/>
      <c r="J48" s="474"/>
      <c r="K48" s="474"/>
      <c r="L48" s="179"/>
      <c r="M48" s="179"/>
      <c r="N48" s="179"/>
      <c r="O48" s="258" t="s">
        <v>1882</v>
      </c>
      <c r="P48" s="83"/>
      <c r="Q48" s="258" t="s">
        <v>1883</v>
      </c>
      <c r="R48" s="83"/>
      <c r="S48" s="83"/>
      <c r="T48" s="453" t="s">
        <v>925</v>
      </c>
      <c r="U48" s="453"/>
      <c r="V48" s="84"/>
    </row>
    <row r="49" spans="2:22" ht="54.75" customHeight="1">
      <c r="B49" s="85"/>
      <c r="C49" s="440" t="s">
        <v>923</v>
      </c>
      <c r="D49" s="468"/>
      <c r="E49" s="86"/>
      <c r="F49" s="465" t="s">
        <v>1885</v>
      </c>
      <c r="G49" s="465"/>
      <c r="H49" s="465"/>
      <c r="I49" s="465"/>
      <c r="J49" s="465"/>
      <c r="K49" s="465"/>
      <c r="L49" s="465"/>
      <c r="M49" s="465"/>
      <c r="N49" s="87"/>
      <c r="O49" s="86"/>
      <c r="P49" s="86"/>
      <c r="Q49" s="86"/>
      <c r="R49" s="86"/>
      <c r="S49" s="86"/>
      <c r="T49" s="61"/>
      <c r="U49" s="86"/>
      <c r="V49" s="84"/>
    </row>
    <row r="50" spans="2:22" ht="14.25" customHeight="1">
      <c r="B50" s="85"/>
      <c r="C50" s="79"/>
      <c r="D50" s="175"/>
      <c r="E50" s="86"/>
      <c r="F50" s="176"/>
      <c r="G50" s="453" t="s">
        <v>926</v>
      </c>
      <c r="H50" s="453"/>
      <c r="I50" s="453"/>
      <c r="J50" s="453"/>
      <c r="K50" s="453"/>
      <c r="L50" s="176"/>
      <c r="M50" s="176"/>
      <c r="N50" s="87"/>
      <c r="O50" s="86"/>
      <c r="P50" s="86"/>
      <c r="Q50" s="86"/>
      <c r="R50" s="86"/>
      <c r="S50" s="86"/>
      <c r="T50" s="61"/>
      <c r="U50" s="86"/>
      <c r="V50" s="84"/>
    </row>
    <row r="51" spans="2:22" ht="49.5" customHeight="1">
      <c r="B51" s="257">
        <v>1</v>
      </c>
      <c r="C51" s="454" t="s">
        <v>1448</v>
      </c>
      <c r="D51" s="455"/>
      <c r="E51" s="86"/>
      <c r="F51" s="341"/>
      <c r="G51" s="342"/>
      <c r="H51" s="342"/>
      <c r="I51" s="342"/>
      <c r="J51" s="342"/>
      <c r="K51" s="342"/>
      <c r="L51" s="342"/>
      <c r="M51" s="343"/>
      <c r="N51" s="87"/>
      <c r="O51" s="293"/>
      <c r="P51" s="86"/>
      <c r="Q51" s="144"/>
      <c r="R51" s="86"/>
      <c r="S51" s="86"/>
      <c r="T51" s="357"/>
      <c r="U51" s="358"/>
      <c r="V51" s="84"/>
    </row>
    <row r="52" spans="2:22" ht="18.75" customHeight="1">
      <c r="B52" s="88"/>
      <c r="C52" s="456"/>
      <c r="D52" s="457"/>
      <c r="E52" s="86"/>
      <c r="F52" s="74"/>
      <c r="G52" s="453" t="s">
        <v>926</v>
      </c>
      <c r="H52" s="453"/>
      <c r="I52" s="453"/>
      <c r="J52" s="453"/>
      <c r="K52" s="453"/>
      <c r="L52" s="74"/>
      <c r="M52" s="74"/>
      <c r="N52" s="74"/>
      <c r="O52" s="74"/>
      <c r="P52" s="74"/>
      <c r="Q52" s="74"/>
      <c r="R52" s="74"/>
      <c r="S52" s="74"/>
      <c r="T52" s="74"/>
      <c r="U52" s="74"/>
      <c r="V52" s="121"/>
    </row>
    <row r="53" spans="2:22" ht="49.5" customHeight="1">
      <c r="B53" s="88"/>
      <c r="C53" s="456"/>
      <c r="D53" s="457"/>
      <c r="E53" s="86"/>
      <c r="F53" s="341"/>
      <c r="G53" s="342"/>
      <c r="H53" s="342"/>
      <c r="I53" s="342"/>
      <c r="J53" s="342"/>
      <c r="K53" s="342"/>
      <c r="L53" s="342"/>
      <c r="M53" s="343"/>
      <c r="N53" s="87"/>
      <c r="O53" s="144"/>
      <c r="P53" s="86"/>
      <c r="Q53" s="144"/>
      <c r="R53" s="86"/>
      <c r="S53" s="86"/>
      <c r="T53" s="357"/>
      <c r="U53" s="358"/>
      <c r="V53" s="121"/>
    </row>
    <row r="54" spans="2:22" ht="14.25" customHeight="1">
      <c r="B54" s="88"/>
      <c r="C54" s="456"/>
      <c r="D54" s="457"/>
      <c r="E54" s="86"/>
      <c r="F54" s="74"/>
      <c r="G54" s="469" t="s">
        <v>927</v>
      </c>
      <c r="H54" s="469"/>
      <c r="I54" s="469"/>
      <c r="J54" s="469"/>
      <c r="K54" s="469"/>
      <c r="L54" s="87"/>
      <c r="M54" s="87"/>
      <c r="N54" s="87"/>
      <c r="O54" s="83"/>
      <c r="P54" s="83"/>
      <c r="Q54" s="83"/>
      <c r="R54" s="83"/>
      <c r="S54" s="83"/>
      <c r="T54" s="453"/>
      <c r="U54" s="453"/>
      <c r="V54" s="84"/>
    </row>
    <row r="55" spans="2:22" ht="39.75" customHeight="1">
      <c r="B55" s="88"/>
      <c r="C55" s="456"/>
      <c r="D55" s="457"/>
      <c r="E55" s="86"/>
      <c r="F55" s="465" t="s">
        <v>1884</v>
      </c>
      <c r="G55" s="465"/>
      <c r="H55" s="465"/>
      <c r="I55" s="465"/>
      <c r="J55" s="465"/>
      <c r="K55" s="465"/>
      <c r="L55" s="465"/>
      <c r="M55" s="465"/>
      <c r="N55" s="465"/>
      <c r="O55" s="258" t="s">
        <v>1882</v>
      </c>
      <c r="P55" s="83"/>
      <c r="Q55" s="258" t="s">
        <v>1883</v>
      </c>
      <c r="R55" s="83"/>
      <c r="S55" s="83"/>
      <c r="T55" s="453" t="s">
        <v>925</v>
      </c>
      <c r="U55" s="453"/>
      <c r="V55" s="84"/>
    </row>
    <row r="56" spans="2:22" ht="49.5" customHeight="1">
      <c r="B56" s="88"/>
      <c r="C56" s="456"/>
      <c r="D56" s="457"/>
      <c r="E56" s="86"/>
      <c r="F56" s="341" t="s">
        <v>2051</v>
      </c>
      <c r="G56" s="342"/>
      <c r="H56" s="342"/>
      <c r="I56" s="342"/>
      <c r="J56" s="342"/>
      <c r="K56" s="342"/>
      <c r="L56" s="342"/>
      <c r="M56" s="343"/>
      <c r="N56" s="87"/>
      <c r="O56" s="293" t="s">
        <v>1859</v>
      </c>
      <c r="P56" s="83"/>
      <c r="Q56" s="144" t="s">
        <v>1858</v>
      </c>
      <c r="R56" s="83"/>
      <c r="S56" s="83"/>
      <c r="T56" s="357" t="s">
        <v>2040</v>
      </c>
      <c r="U56" s="358"/>
      <c r="V56" s="84"/>
    </row>
    <row r="57" spans="2:22" ht="18.75" customHeight="1">
      <c r="B57" s="88"/>
      <c r="C57" s="456"/>
      <c r="D57" s="457"/>
      <c r="E57" s="86"/>
      <c r="F57" s="464" t="s">
        <v>927</v>
      </c>
      <c r="G57" s="464"/>
      <c r="H57" s="464"/>
      <c r="I57" s="464"/>
      <c r="J57" s="464"/>
      <c r="K57" s="464"/>
      <c r="L57" s="464"/>
      <c r="M57" s="464"/>
      <c r="N57" s="87"/>
      <c r="O57" s="86"/>
      <c r="P57" s="83"/>
      <c r="Q57" s="86"/>
      <c r="R57" s="83"/>
      <c r="S57" s="83"/>
      <c r="T57" s="86"/>
      <c r="U57" s="86"/>
      <c r="V57" s="84"/>
    </row>
    <row r="58" spans="2:22" ht="49.5" customHeight="1">
      <c r="B58" s="88"/>
      <c r="C58" s="456"/>
      <c r="D58" s="457"/>
      <c r="E58" s="86"/>
      <c r="F58" s="341" t="s">
        <v>2041</v>
      </c>
      <c r="G58" s="342"/>
      <c r="H58" s="342"/>
      <c r="I58" s="342"/>
      <c r="J58" s="342"/>
      <c r="K58" s="342"/>
      <c r="L58" s="342"/>
      <c r="M58" s="343"/>
      <c r="N58" s="87"/>
      <c r="O58" s="292" t="s">
        <v>1861</v>
      </c>
      <c r="P58" s="83"/>
      <c r="Q58" s="144" t="s">
        <v>1860</v>
      </c>
      <c r="R58" s="83"/>
      <c r="S58" s="83"/>
      <c r="T58" s="357" t="s">
        <v>2040</v>
      </c>
      <c r="U58" s="358"/>
      <c r="V58" s="84"/>
    </row>
    <row r="59" spans="2:22" ht="18.75" customHeight="1">
      <c r="B59" s="88"/>
      <c r="C59" s="456"/>
      <c r="D59" s="457"/>
      <c r="E59" s="86"/>
      <c r="F59" s="464" t="s">
        <v>927</v>
      </c>
      <c r="G59" s="464"/>
      <c r="H59" s="464"/>
      <c r="I59" s="464"/>
      <c r="J59" s="464"/>
      <c r="K59" s="464"/>
      <c r="L59" s="464"/>
      <c r="M59" s="464"/>
      <c r="N59" s="74"/>
      <c r="O59" s="74"/>
      <c r="P59" s="74"/>
      <c r="Q59" s="74"/>
      <c r="R59" s="74"/>
      <c r="S59" s="74"/>
      <c r="T59" s="74"/>
      <c r="U59" s="74"/>
      <c r="V59" s="84"/>
    </row>
    <row r="60" spans="2:22" ht="49.5" customHeight="1">
      <c r="B60" s="88"/>
      <c r="C60" s="458"/>
      <c r="D60" s="459"/>
      <c r="E60" s="86"/>
      <c r="F60" s="341"/>
      <c r="G60" s="342"/>
      <c r="H60" s="342"/>
      <c r="I60" s="342"/>
      <c r="J60" s="342"/>
      <c r="K60" s="342"/>
      <c r="L60" s="342"/>
      <c r="M60" s="343"/>
      <c r="N60" s="87"/>
      <c r="O60" s="144"/>
      <c r="P60" s="83"/>
      <c r="Q60" s="144"/>
      <c r="R60" s="83"/>
      <c r="S60" s="83"/>
      <c r="T60" s="357"/>
      <c r="U60" s="358"/>
      <c r="V60" s="84"/>
    </row>
    <row r="61" spans="2:22" ht="16.5" customHeight="1">
      <c r="B61" s="88"/>
      <c r="C61" s="86"/>
      <c r="D61" s="89"/>
      <c r="E61" s="89"/>
      <c r="F61" s="74"/>
      <c r="G61" s="89"/>
      <c r="H61" s="89"/>
      <c r="I61" s="89"/>
      <c r="J61" s="89"/>
      <c r="K61" s="89"/>
      <c r="L61" s="89"/>
      <c r="M61" s="89"/>
      <c r="N61" s="89"/>
      <c r="O61" s="71"/>
      <c r="P61" s="90"/>
      <c r="Q61" s="71"/>
      <c r="R61" s="90"/>
      <c r="S61" s="90"/>
      <c r="T61" s="91"/>
      <c r="U61" s="91"/>
      <c r="V61" s="84"/>
    </row>
    <row r="62" spans="2:22" ht="19.5" customHeight="1">
      <c r="B62" s="88"/>
      <c r="C62" s="451" t="s">
        <v>921</v>
      </c>
      <c r="D62" s="466"/>
      <c r="E62" s="466"/>
      <c r="F62" s="466"/>
      <c r="G62" s="466"/>
      <c r="H62" s="466"/>
      <c r="I62" s="466"/>
      <c r="J62" s="466"/>
      <c r="K62" s="466"/>
      <c r="L62" s="466"/>
      <c r="M62" s="466"/>
      <c r="N62" s="466"/>
      <c r="O62" s="466"/>
      <c r="P62" s="466"/>
      <c r="Q62" s="466"/>
      <c r="R62" s="466"/>
      <c r="S62" s="466"/>
      <c r="T62" s="466"/>
      <c r="U62" s="466"/>
      <c r="V62" s="84"/>
    </row>
    <row r="63" spans="2:22" ht="26.25" customHeight="1">
      <c r="B63" s="88"/>
      <c r="C63" s="440" t="s">
        <v>1940</v>
      </c>
      <c r="D63" s="468"/>
      <c r="E63" s="468"/>
      <c r="F63" s="468"/>
      <c r="G63" s="468"/>
      <c r="H63" s="468"/>
      <c r="I63" s="468"/>
      <c r="J63" s="468"/>
      <c r="K63" s="468"/>
      <c r="L63" s="468"/>
      <c r="M63" s="468"/>
      <c r="N63" s="468"/>
      <c r="O63" s="468"/>
      <c r="P63" s="468"/>
      <c r="Q63" s="468"/>
      <c r="R63" s="468"/>
      <c r="S63" s="468"/>
      <c r="T63" s="468"/>
      <c r="U63" s="468"/>
      <c r="V63" s="84"/>
    </row>
    <row r="64" spans="2:22" ht="25.5" customHeight="1">
      <c r="B64" s="88"/>
      <c r="C64" s="462" t="s">
        <v>928</v>
      </c>
      <c r="D64" s="463"/>
      <c r="E64" s="181"/>
      <c r="F64" s="182"/>
      <c r="G64" s="467" t="s">
        <v>929</v>
      </c>
      <c r="H64" s="467"/>
      <c r="I64" s="467"/>
      <c r="J64" s="467"/>
      <c r="K64" s="467"/>
      <c r="L64" s="467"/>
      <c r="M64" s="467"/>
      <c r="N64" s="183"/>
      <c r="O64" s="258" t="s">
        <v>1882</v>
      </c>
      <c r="P64" s="180"/>
      <c r="Q64" s="258" t="s">
        <v>1883</v>
      </c>
      <c r="R64" s="180"/>
      <c r="S64" s="180"/>
      <c r="T64" s="453" t="s">
        <v>925</v>
      </c>
      <c r="U64" s="453"/>
      <c r="V64" s="93"/>
    </row>
    <row r="65" spans="2:22" ht="27" customHeight="1">
      <c r="B65" s="88"/>
      <c r="C65" s="381" t="s">
        <v>1887</v>
      </c>
      <c r="D65" s="460"/>
      <c r="E65" s="460"/>
      <c r="F65" s="460"/>
      <c r="G65" s="461" t="s">
        <v>1888</v>
      </c>
      <c r="H65" s="461"/>
      <c r="I65" s="461"/>
      <c r="J65" s="461"/>
      <c r="K65" s="461"/>
      <c r="L65" s="461"/>
      <c r="M65" s="461"/>
      <c r="N65" s="87"/>
      <c r="O65" s="74"/>
      <c r="P65" s="83"/>
      <c r="Q65" s="74"/>
      <c r="R65" s="83"/>
      <c r="S65" s="83"/>
      <c r="T65" s="74"/>
      <c r="U65" s="74"/>
      <c r="V65" s="93"/>
    </row>
    <row r="66" spans="2:22" ht="49.5" customHeight="1">
      <c r="B66" s="88">
        <v>1</v>
      </c>
      <c r="C66" s="344" t="s">
        <v>2022</v>
      </c>
      <c r="D66" s="345"/>
      <c r="E66" s="74"/>
      <c r="F66" s="341" t="s">
        <v>1863</v>
      </c>
      <c r="G66" s="342"/>
      <c r="H66" s="342"/>
      <c r="I66" s="342"/>
      <c r="J66" s="342"/>
      <c r="K66" s="342"/>
      <c r="L66" s="342"/>
      <c r="M66" s="343"/>
      <c r="N66" s="87"/>
      <c r="O66" s="144">
        <v>0</v>
      </c>
      <c r="P66" s="83"/>
      <c r="Q66" s="144">
        <v>12</v>
      </c>
      <c r="R66" s="83"/>
      <c r="S66" s="83"/>
      <c r="T66" s="357" t="s">
        <v>2001</v>
      </c>
      <c r="U66" s="358"/>
      <c r="V66" s="93"/>
    </row>
    <row r="67" spans="2:22" s="95" customFormat="1" ht="7.5" customHeight="1">
      <c r="B67" s="73"/>
      <c r="C67" s="346"/>
      <c r="D67" s="347"/>
      <c r="E67" s="74"/>
      <c r="F67" s="74"/>
      <c r="G67" s="89"/>
      <c r="H67" s="89"/>
      <c r="I67" s="89"/>
      <c r="J67" s="89"/>
      <c r="K67" s="89"/>
      <c r="L67" s="89"/>
      <c r="M67" s="89"/>
      <c r="N67" s="89"/>
      <c r="O67" s="71"/>
      <c r="P67" s="90"/>
      <c r="Q67" s="71"/>
      <c r="R67" s="90"/>
      <c r="S67" s="90"/>
      <c r="T67" s="91"/>
      <c r="U67" s="91"/>
      <c r="V67" s="93"/>
    </row>
    <row r="68" spans="2:22" s="95" customFormat="1" ht="49.5" customHeight="1">
      <c r="B68" s="73"/>
      <c r="C68" s="346"/>
      <c r="D68" s="347"/>
      <c r="E68" s="74"/>
      <c r="F68" s="341" t="s">
        <v>2024</v>
      </c>
      <c r="G68" s="342"/>
      <c r="H68" s="342"/>
      <c r="I68" s="342"/>
      <c r="J68" s="342"/>
      <c r="K68" s="342"/>
      <c r="L68" s="342"/>
      <c r="M68" s="343"/>
      <c r="N68" s="87"/>
      <c r="O68" s="144">
        <v>0</v>
      </c>
      <c r="P68" s="83"/>
      <c r="Q68" s="144">
        <v>1</v>
      </c>
      <c r="R68" s="83"/>
      <c r="S68" s="83"/>
      <c r="T68" s="357" t="s">
        <v>2001</v>
      </c>
      <c r="U68" s="358"/>
      <c r="V68" s="93"/>
    </row>
    <row r="69" spans="2:23" s="95" customFormat="1" ht="9.75" customHeight="1">
      <c r="B69" s="73"/>
      <c r="C69" s="346"/>
      <c r="D69" s="347"/>
      <c r="E69" s="86"/>
      <c r="F69" s="294"/>
      <c r="G69" s="295"/>
      <c r="H69" s="295"/>
      <c r="I69" s="295"/>
      <c r="J69" s="295"/>
      <c r="K69" s="295"/>
      <c r="L69" s="295"/>
      <c r="M69" s="296"/>
      <c r="N69" s="87"/>
      <c r="O69" s="297"/>
      <c r="P69" s="83"/>
      <c r="Q69" s="297"/>
      <c r="R69" s="83"/>
      <c r="S69" s="83"/>
      <c r="T69" s="298"/>
      <c r="U69" s="298"/>
      <c r="V69" s="84"/>
      <c r="W69" s="54"/>
    </row>
    <row r="70" spans="2:22" s="95" customFormat="1" ht="49.5" customHeight="1">
      <c r="B70" s="73"/>
      <c r="C70" s="355"/>
      <c r="D70" s="356"/>
      <c r="E70" s="74"/>
      <c r="F70" s="341" t="s">
        <v>2025</v>
      </c>
      <c r="G70" s="342"/>
      <c r="H70" s="342"/>
      <c r="I70" s="342"/>
      <c r="J70" s="342"/>
      <c r="K70" s="342"/>
      <c r="L70" s="342"/>
      <c r="M70" s="343"/>
      <c r="N70" s="87"/>
      <c r="O70" s="144">
        <v>0</v>
      </c>
      <c r="P70" s="83"/>
      <c r="Q70" s="144">
        <v>4</v>
      </c>
      <c r="R70" s="83"/>
      <c r="S70" s="83"/>
      <c r="T70" s="357" t="s">
        <v>2001</v>
      </c>
      <c r="U70" s="358"/>
      <c r="V70" s="93"/>
    </row>
    <row r="71" spans="2:22" s="95" customFormat="1" ht="12" customHeight="1">
      <c r="B71" s="73"/>
      <c r="C71" s="74"/>
      <c r="D71" s="74"/>
      <c r="E71" s="74"/>
      <c r="F71" s="74"/>
      <c r="G71" s="482"/>
      <c r="H71" s="482"/>
      <c r="I71" s="482"/>
      <c r="J71" s="482"/>
      <c r="K71" s="482"/>
      <c r="L71" s="89"/>
      <c r="M71" s="89"/>
      <c r="N71" s="89"/>
      <c r="O71" s="74"/>
      <c r="P71" s="90"/>
      <c r="Q71" s="74"/>
      <c r="R71" s="90"/>
      <c r="S71" s="90"/>
      <c r="T71" s="74"/>
      <c r="U71" s="74"/>
      <c r="V71" s="93"/>
    </row>
    <row r="72" spans="2:22" ht="49.5" customHeight="1">
      <c r="B72" s="88">
        <v>2</v>
      </c>
      <c r="C72" s="344" t="s">
        <v>2023</v>
      </c>
      <c r="D72" s="345"/>
      <c r="E72" s="74"/>
      <c r="F72" s="341" t="s">
        <v>2044</v>
      </c>
      <c r="G72" s="342"/>
      <c r="H72" s="342"/>
      <c r="I72" s="342"/>
      <c r="J72" s="342"/>
      <c r="K72" s="342"/>
      <c r="L72" s="342"/>
      <c r="M72" s="343"/>
      <c r="N72" s="87"/>
      <c r="O72" s="144">
        <v>0</v>
      </c>
      <c r="P72" s="83"/>
      <c r="Q72" s="144">
        <v>1</v>
      </c>
      <c r="R72" s="83"/>
      <c r="S72" s="83"/>
      <c r="T72" s="357" t="s">
        <v>2001</v>
      </c>
      <c r="U72" s="358"/>
      <c r="V72" s="93"/>
    </row>
    <row r="73" spans="2:22" s="96" customFormat="1" ht="6.75" customHeight="1">
      <c r="B73" s="73"/>
      <c r="C73" s="346"/>
      <c r="D73" s="347"/>
      <c r="E73" s="74"/>
      <c r="F73" s="74"/>
      <c r="G73" s="89"/>
      <c r="H73" s="89"/>
      <c r="I73" s="89"/>
      <c r="J73" s="89"/>
      <c r="K73" s="89"/>
      <c r="L73" s="89"/>
      <c r="M73" s="89"/>
      <c r="N73" s="89"/>
      <c r="O73" s="71"/>
      <c r="P73" s="90"/>
      <c r="Q73" s="71"/>
      <c r="R73" s="90"/>
      <c r="S73" s="90"/>
      <c r="T73" s="91"/>
      <c r="U73" s="91"/>
      <c r="V73" s="93"/>
    </row>
    <row r="74" spans="2:22" s="96" customFormat="1" ht="49.5" customHeight="1">
      <c r="B74" s="73"/>
      <c r="C74" s="348"/>
      <c r="D74" s="349"/>
      <c r="E74" s="74"/>
      <c r="F74" s="341" t="s">
        <v>2045</v>
      </c>
      <c r="G74" s="342"/>
      <c r="H74" s="342"/>
      <c r="I74" s="342"/>
      <c r="J74" s="342"/>
      <c r="K74" s="342"/>
      <c r="L74" s="342"/>
      <c r="M74" s="343"/>
      <c r="N74" s="87"/>
      <c r="O74" s="144">
        <v>0</v>
      </c>
      <c r="P74" s="83"/>
      <c r="Q74" s="144">
        <v>1</v>
      </c>
      <c r="R74" s="83"/>
      <c r="S74" s="83"/>
      <c r="T74" s="357" t="s">
        <v>2001</v>
      </c>
      <c r="U74" s="358"/>
      <c r="V74" s="93"/>
    </row>
    <row r="75" spans="2:22" ht="13.5" customHeight="1">
      <c r="B75" s="88"/>
      <c r="C75" s="86"/>
      <c r="D75" s="74"/>
      <c r="E75" s="74"/>
      <c r="F75" s="74"/>
      <c r="G75" s="89"/>
      <c r="H75" s="89"/>
      <c r="I75" s="89"/>
      <c r="J75" s="89"/>
      <c r="K75" s="89"/>
      <c r="L75" s="87"/>
      <c r="M75" s="87"/>
      <c r="N75" s="87"/>
      <c r="O75" s="74"/>
      <c r="P75" s="83"/>
      <c r="Q75" s="86"/>
      <c r="R75" s="83"/>
      <c r="S75" s="83"/>
      <c r="T75" s="86"/>
      <c r="U75" s="86"/>
      <c r="V75" s="93"/>
    </row>
    <row r="76" spans="2:22" s="54" customFormat="1" ht="19.5" customHeight="1">
      <c r="B76" s="75"/>
      <c r="C76" s="472" t="s">
        <v>921</v>
      </c>
      <c r="D76" s="463"/>
      <c r="E76" s="463"/>
      <c r="F76" s="463"/>
      <c r="G76" s="463"/>
      <c r="H76" s="463"/>
      <c r="I76" s="463"/>
      <c r="J76" s="463"/>
      <c r="K76" s="463"/>
      <c r="L76" s="463"/>
      <c r="M76" s="463"/>
      <c r="N76" s="463"/>
      <c r="O76" s="463"/>
      <c r="P76" s="463"/>
      <c r="Q76" s="463"/>
      <c r="R76" s="463"/>
      <c r="S76" s="463"/>
      <c r="T76" s="463"/>
      <c r="U76" s="463"/>
      <c r="V76" s="473"/>
    </row>
    <row r="77" spans="2:22" ht="27" customHeight="1">
      <c r="B77" s="75"/>
      <c r="C77" s="440" t="s">
        <v>1452</v>
      </c>
      <c r="D77" s="440"/>
      <c r="E77" s="440"/>
      <c r="F77" s="440"/>
      <c r="G77" s="440"/>
      <c r="H77" s="440"/>
      <c r="I77" s="440"/>
      <c r="J77" s="440"/>
      <c r="K77" s="440"/>
      <c r="L77" s="440"/>
      <c r="M77" s="440"/>
      <c r="N77" s="440"/>
      <c r="O77" s="440"/>
      <c r="P77" s="440"/>
      <c r="Q77" s="440"/>
      <c r="R77" s="440"/>
      <c r="S77" s="440"/>
      <c r="T77" s="440"/>
      <c r="U77" s="440"/>
      <c r="V77" s="84"/>
    </row>
    <row r="78" spans="2:22" ht="11.25" customHeight="1">
      <c r="B78" s="85"/>
      <c r="C78" s="474" t="s">
        <v>922</v>
      </c>
      <c r="D78" s="476"/>
      <c r="E78" s="180"/>
      <c r="F78" s="180"/>
      <c r="G78" s="474" t="s">
        <v>924</v>
      </c>
      <c r="H78" s="474"/>
      <c r="I78" s="474"/>
      <c r="J78" s="474"/>
      <c r="K78" s="474"/>
      <c r="L78" s="179"/>
      <c r="M78" s="179"/>
      <c r="N78" s="179"/>
      <c r="O78" s="453" t="s">
        <v>1882</v>
      </c>
      <c r="P78" s="83"/>
      <c r="Q78" s="453" t="s">
        <v>1883</v>
      </c>
      <c r="R78" s="83"/>
      <c r="S78" s="83"/>
      <c r="T78" s="453" t="s">
        <v>925</v>
      </c>
      <c r="U78" s="453"/>
      <c r="V78" s="84"/>
    </row>
    <row r="79" spans="2:22" ht="51" customHeight="1">
      <c r="B79" s="85"/>
      <c r="C79" s="440" t="s">
        <v>923</v>
      </c>
      <c r="D79" s="468"/>
      <c r="E79" s="86"/>
      <c r="F79" s="465" t="s">
        <v>1885</v>
      </c>
      <c r="G79" s="465"/>
      <c r="H79" s="465"/>
      <c r="I79" s="465"/>
      <c r="J79" s="465"/>
      <c r="K79" s="465"/>
      <c r="L79" s="465"/>
      <c r="M79" s="465"/>
      <c r="N79" s="87"/>
      <c r="O79" s="453"/>
      <c r="P79" s="86"/>
      <c r="Q79" s="453"/>
      <c r="R79" s="86"/>
      <c r="S79" s="86"/>
      <c r="T79" s="61"/>
      <c r="U79" s="86"/>
      <c r="V79" s="84"/>
    </row>
    <row r="80" spans="2:22" ht="11.25" customHeight="1">
      <c r="B80" s="85"/>
      <c r="C80" s="79"/>
      <c r="D80" s="175"/>
      <c r="E80" s="86"/>
      <c r="F80" s="176"/>
      <c r="G80" s="453" t="s">
        <v>926</v>
      </c>
      <c r="H80" s="453"/>
      <c r="I80" s="453"/>
      <c r="J80" s="453"/>
      <c r="K80" s="453"/>
      <c r="L80" s="176"/>
      <c r="M80" s="176"/>
      <c r="N80" s="87"/>
      <c r="O80" s="86"/>
      <c r="P80" s="86"/>
      <c r="Q80" s="86"/>
      <c r="R80" s="86"/>
      <c r="S80" s="86"/>
      <c r="T80" s="61"/>
      <c r="U80" s="86"/>
      <c r="V80" s="84"/>
    </row>
    <row r="81" spans="2:22" ht="49.5" customHeight="1">
      <c r="B81" s="257">
        <v>2</v>
      </c>
      <c r="C81" s="454" t="s">
        <v>1449</v>
      </c>
      <c r="D81" s="455"/>
      <c r="E81" s="86"/>
      <c r="F81" s="341" t="s">
        <v>2046</v>
      </c>
      <c r="G81" s="342"/>
      <c r="H81" s="342"/>
      <c r="I81" s="342"/>
      <c r="J81" s="342"/>
      <c r="K81" s="342"/>
      <c r="L81" s="342"/>
      <c r="M81" s="343"/>
      <c r="N81" s="87"/>
      <c r="O81" s="310">
        <v>0</v>
      </c>
      <c r="P81" s="86"/>
      <c r="Q81" s="310">
        <v>1</v>
      </c>
      <c r="R81" s="86"/>
      <c r="S81" s="86"/>
      <c r="T81" s="357" t="s">
        <v>2040</v>
      </c>
      <c r="U81" s="358"/>
      <c r="V81" s="84"/>
    </row>
    <row r="82" spans="2:22" ht="13.5" customHeight="1">
      <c r="B82" s="88"/>
      <c r="C82" s="456"/>
      <c r="D82" s="457"/>
      <c r="E82" s="86"/>
      <c r="F82" s="74"/>
      <c r="G82" s="453" t="s">
        <v>926</v>
      </c>
      <c r="H82" s="453"/>
      <c r="I82" s="453"/>
      <c r="J82" s="453"/>
      <c r="K82" s="453"/>
      <c r="L82" s="74"/>
      <c r="M82" s="74"/>
      <c r="N82" s="74"/>
      <c r="O82" s="74"/>
      <c r="P82" s="74"/>
      <c r="Q82" s="74"/>
      <c r="R82" s="74"/>
      <c r="S82" s="74"/>
      <c r="T82" s="74"/>
      <c r="U82" s="74"/>
      <c r="V82" s="121"/>
    </row>
    <row r="83" spans="2:22" ht="49.5" customHeight="1">
      <c r="B83" s="88"/>
      <c r="C83" s="456"/>
      <c r="D83" s="457"/>
      <c r="E83" s="86"/>
      <c r="F83" s="341" t="s">
        <v>1076</v>
      </c>
      <c r="G83" s="342"/>
      <c r="H83" s="342"/>
      <c r="I83" s="342"/>
      <c r="J83" s="342"/>
      <c r="K83" s="342"/>
      <c r="L83" s="342"/>
      <c r="M83" s="343"/>
      <c r="N83" s="87"/>
      <c r="O83" s="144"/>
      <c r="P83" s="86"/>
      <c r="Q83" s="144"/>
      <c r="R83" s="86"/>
      <c r="S83" s="86"/>
      <c r="T83" s="357"/>
      <c r="U83" s="358"/>
      <c r="V83" s="121"/>
    </row>
    <row r="84" spans="2:22" ht="14.25" customHeight="1">
      <c r="B84" s="88"/>
      <c r="C84" s="456"/>
      <c r="D84" s="457"/>
      <c r="E84" s="86"/>
      <c r="F84" s="74"/>
      <c r="G84" s="469" t="s">
        <v>927</v>
      </c>
      <c r="H84" s="469"/>
      <c r="I84" s="469"/>
      <c r="J84" s="469"/>
      <c r="K84" s="469"/>
      <c r="L84" s="87"/>
      <c r="M84" s="87"/>
      <c r="N84" s="87"/>
      <c r="O84" s="83"/>
      <c r="P84" s="83"/>
      <c r="Q84" s="83"/>
      <c r="R84" s="83"/>
      <c r="S84" s="83"/>
      <c r="T84" s="453"/>
      <c r="U84" s="453"/>
      <c r="V84" s="84"/>
    </row>
    <row r="85" spans="2:22" ht="42" customHeight="1">
      <c r="B85" s="88"/>
      <c r="C85" s="456"/>
      <c r="D85" s="457"/>
      <c r="E85" s="86"/>
      <c r="F85" s="465" t="s">
        <v>1453</v>
      </c>
      <c r="G85" s="465"/>
      <c r="H85" s="465"/>
      <c r="I85" s="465"/>
      <c r="J85" s="465"/>
      <c r="K85" s="465"/>
      <c r="L85" s="465"/>
      <c r="M85" s="465"/>
      <c r="N85" s="465"/>
      <c r="O85" s="258" t="s">
        <v>1882</v>
      </c>
      <c r="P85" s="83"/>
      <c r="Q85" s="258" t="s">
        <v>1883</v>
      </c>
      <c r="R85" s="83"/>
      <c r="S85" s="83"/>
      <c r="T85" s="453" t="s">
        <v>925</v>
      </c>
      <c r="U85" s="453"/>
      <c r="V85" s="84"/>
    </row>
    <row r="86" spans="2:22" ht="49.5" customHeight="1">
      <c r="B86" s="88"/>
      <c r="C86" s="456"/>
      <c r="D86" s="457"/>
      <c r="E86" s="86"/>
      <c r="F86" s="341" t="s">
        <v>2047</v>
      </c>
      <c r="G86" s="342"/>
      <c r="H86" s="342"/>
      <c r="I86" s="342"/>
      <c r="J86" s="342"/>
      <c r="K86" s="342"/>
      <c r="L86" s="342"/>
      <c r="M86" s="343"/>
      <c r="N86" s="87"/>
      <c r="O86" s="144">
        <v>0</v>
      </c>
      <c r="P86" s="83"/>
      <c r="Q86" s="144" t="s">
        <v>2026</v>
      </c>
      <c r="R86" s="83"/>
      <c r="S86" s="83"/>
      <c r="T86" s="357" t="s">
        <v>2042</v>
      </c>
      <c r="U86" s="358"/>
      <c r="V86" s="84"/>
    </row>
    <row r="87" spans="2:22" ht="9.75" customHeight="1">
      <c r="B87" s="88"/>
      <c r="C87" s="456"/>
      <c r="D87" s="457"/>
      <c r="E87" s="86"/>
      <c r="F87" s="464" t="s">
        <v>927</v>
      </c>
      <c r="G87" s="464"/>
      <c r="H87" s="464"/>
      <c r="I87" s="464"/>
      <c r="J87" s="464"/>
      <c r="K87" s="464"/>
      <c r="L87" s="464"/>
      <c r="M87" s="464"/>
      <c r="N87" s="87"/>
      <c r="O87" s="86"/>
      <c r="P87" s="83"/>
      <c r="Q87" s="86"/>
      <c r="R87" s="83"/>
      <c r="S87" s="83"/>
      <c r="T87" s="86"/>
      <c r="U87" s="86"/>
      <c r="V87" s="84"/>
    </row>
    <row r="88" spans="2:22" ht="49.5" customHeight="1">
      <c r="B88" s="88"/>
      <c r="C88" s="456"/>
      <c r="D88" s="457"/>
      <c r="E88" s="86"/>
      <c r="F88" s="341"/>
      <c r="G88" s="342"/>
      <c r="H88" s="342"/>
      <c r="I88" s="342"/>
      <c r="J88" s="342"/>
      <c r="K88" s="342"/>
      <c r="L88" s="342"/>
      <c r="M88" s="343"/>
      <c r="N88" s="87"/>
      <c r="O88" s="144"/>
      <c r="P88" s="83"/>
      <c r="Q88" s="144"/>
      <c r="R88" s="83"/>
      <c r="S88" s="83"/>
      <c r="T88" s="357"/>
      <c r="U88" s="358"/>
      <c r="V88" s="84"/>
    </row>
    <row r="89" spans="2:22" ht="11.25" customHeight="1">
      <c r="B89" s="88"/>
      <c r="C89" s="456"/>
      <c r="D89" s="457"/>
      <c r="E89" s="86"/>
      <c r="F89" s="464" t="s">
        <v>927</v>
      </c>
      <c r="G89" s="464"/>
      <c r="H89" s="464"/>
      <c r="I89" s="464"/>
      <c r="J89" s="464"/>
      <c r="K89" s="464"/>
      <c r="L89" s="464"/>
      <c r="M89" s="464"/>
      <c r="N89" s="74"/>
      <c r="O89" s="74"/>
      <c r="P89" s="74"/>
      <c r="Q89" s="74"/>
      <c r="R89" s="74"/>
      <c r="S89" s="74"/>
      <c r="T89" s="74"/>
      <c r="U89" s="74"/>
      <c r="V89" s="84"/>
    </row>
    <row r="90" spans="2:22" ht="49.5" customHeight="1">
      <c r="B90" s="88"/>
      <c r="C90" s="458"/>
      <c r="D90" s="459"/>
      <c r="E90" s="86"/>
      <c r="F90" s="341"/>
      <c r="G90" s="342"/>
      <c r="H90" s="342"/>
      <c r="I90" s="342"/>
      <c r="J90" s="342"/>
      <c r="K90" s="342"/>
      <c r="L90" s="342"/>
      <c r="M90" s="343"/>
      <c r="N90" s="87"/>
      <c r="O90" s="144"/>
      <c r="P90" s="83"/>
      <c r="Q90" s="144"/>
      <c r="R90" s="83"/>
      <c r="S90" s="83"/>
      <c r="T90" s="357"/>
      <c r="U90" s="358"/>
      <c r="V90" s="84"/>
    </row>
    <row r="91" spans="2:22" s="54" customFormat="1" ht="12" customHeight="1">
      <c r="B91" s="88"/>
      <c r="C91" s="86"/>
      <c r="D91" s="74"/>
      <c r="E91" s="74"/>
      <c r="F91" s="74"/>
      <c r="G91" s="89"/>
      <c r="H91" s="89"/>
      <c r="I91" s="89"/>
      <c r="J91" s="89"/>
      <c r="K91" s="89"/>
      <c r="L91" s="87"/>
      <c r="M91" s="87"/>
      <c r="N91" s="87"/>
      <c r="O91" s="74"/>
      <c r="P91" s="83"/>
      <c r="Q91" s="86"/>
      <c r="R91" s="83"/>
      <c r="S91" s="83"/>
      <c r="T91" s="86"/>
      <c r="U91" s="86"/>
      <c r="V91" s="93"/>
    </row>
    <row r="92" spans="2:22" ht="11.25" customHeight="1">
      <c r="B92" s="88"/>
      <c r="C92" s="451" t="s">
        <v>921</v>
      </c>
      <c r="D92" s="451"/>
      <c r="E92" s="451"/>
      <c r="F92" s="451"/>
      <c r="G92" s="451"/>
      <c r="H92" s="451"/>
      <c r="I92" s="451"/>
      <c r="J92" s="451"/>
      <c r="K92" s="451"/>
      <c r="L92" s="451"/>
      <c r="M92" s="451"/>
      <c r="N92" s="451"/>
      <c r="O92" s="451"/>
      <c r="P92" s="451"/>
      <c r="Q92" s="451"/>
      <c r="R92" s="451"/>
      <c r="S92" s="451"/>
      <c r="T92" s="451"/>
      <c r="U92" s="451"/>
      <c r="V92" s="84"/>
    </row>
    <row r="93" spans="2:22" ht="26.25" customHeight="1">
      <c r="B93" s="88"/>
      <c r="C93" s="440" t="s">
        <v>1454</v>
      </c>
      <c r="D93" s="468"/>
      <c r="E93" s="468"/>
      <c r="F93" s="468"/>
      <c r="G93" s="468"/>
      <c r="H93" s="468"/>
      <c r="I93" s="468"/>
      <c r="J93" s="468"/>
      <c r="K93" s="468"/>
      <c r="L93" s="468"/>
      <c r="M93" s="468"/>
      <c r="N93" s="468"/>
      <c r="O93" s="468"/>
      <c r="P93" s="468"/>
      <c r="Q93" s="468"/>
      <c r="R93" s="468"/>
      <c r="S93" s="468"/>
      <c r="T93" s="468"/>
      <c r="U93" s="468"/>
      <c r="V93" s="84"/>
    </row>
    <row r="94" spans="2:22" ht="18" customHeight="1">
      <c r="B94" s="88"/>
      <c r="C94" s="462" t="s">
        <v>928</v>
      </c>
      <c r="D94" s="463"/>
      <c r="E94" s="181"/>
      <c r="F94" s="182"/>
      <c r="G94" s="467" t="s">
        <v>929</v>
      </c>
      <c r="H94" s="467"/>
      <c r="I94" s="467"/>
      <c r="J94" s="467"/>
      <c r="K94" s="467"/>
      <c r="L94" s="467"/>
      <c r="M94" s="467"/>
      <c r="N94" s="183"/>
      <c r="O94" s="453" t="s">
        <v>1882</v>
      </c>
      <c r="P94" s="180"/>
      <c r="Q94" s="453" t="s">
        <v>1883</v>
      </c>
      <c r="R94" s="180"/>
      <c r="S94" s="180"/>
      <c r="T94" s="453" t="s">
        <v>925</v>
      </c>
      <c r="U94" s="453"/>
      <c r="V94" s="93"/>
    </row>
    <row r="95" spans="2:22" ht="24.75" customHeight="1">
      <c r="B95" s="88"/>
      <c r="C95" s="381" t="s">
        <v>1455</v>
      </c>
      <c r="D95" s="460"/>
      <c r="E95" s="460"/>
      <c r="F95" s="460"/>
      <c r="G95" s="461" t="s">
        <v>1456</v>
      </c>
      <c r="H95" s="461"/>
      <c r="I95" s="461"/>
      <c r="J95" s="461"/>
      <c r="K95" s="461"/>
      <c r="L95" s="461"/>
      <c r="M95" s="461"/>
      <c r="N95" s="87"/>
      <c r="O95" s="568"/>
      <c r="P95" s="83"/>
      <c r="Q95" s="568"/>
      <c r="R95" s="83"/>
      <c r="S95" s="83"/>
      <c r="T95" s="74"/>
      <c r="U95" s="74"/>
      <c r="V95" s="93"/>
    </row>
    <row r="96" spans="2:22" ht="49.5" customHeight="1">
      <c r="B96" s="88">
        <v>1</v>
      </c>
      <c r="C96" s="344" t="s">
        <v>2052</v>
      </c>
      <c r="D96" s="345"/>
      <c r="E96" s="74"/>
      <c r="F96" s="341" t="s">
        <v>2028</v>
      </c>
      <c r="G96" s="342"/>
      <c r="H96" s="342"/>
      <c r="I96" s="342"/>
      <c r="J96" s="342"/>
      <c r="K96" s="342"/>
      <c r="L96" s="342"/>
      <c r="M96" s="343"/>
      <c r="N96" s="87"/>
      <c r="O96" s="144">
        <v>0</v>
      </c>
      <c r="P96" s="83"/>
      <c r="Q96" s="144">
        <v>1</v>
      </c>
      <c r="R96" s="83"/>
      <c r="S96" s="83"/>
      <c r="T96" s="357" t="s">
        <v>2001</v>
      </c>
      <c r="U96" s="358"/>
      <c r="V96" s="93"/>
    </row>
    <row r="97" spans="2:22" ht="4.5" customHeight="1">
      <c r="B97" s="73"/>
      <c r="C97" s="346"/>
      <c r="D97" s="347"/>
      <c r="E97" s="74"/>
      <c r="F97" s="74"/>
      <c r="G97" s="89"/>
      <c r="H97" s="89"/>
      <c r="I97" s="89"/>
      <c r="J97" s="89"/>
      <c r="K97" s="89"/>
      <c r="L97" s="89"/>
      <c r="M97" s="89"/>
      <c r="N97" s="89"/>
      <c r="O97" s="71"/>
      <c r="P97" s="90"/>
      <c r="Q97" s="71"/>
      <c r="R97" s="90"/>
      <c r="S97" s="90"/>
      <c r="T97" s="91"/>
      <c r="U97" s="91"/>
      <c r="V97" s="93"/>
    </row>
    <row r="98" spans="2:22" s="54" customFormat="1" ht="49.5" customHeight="1">
      <c r="B98" s="73"/>
      <c r="C98" s="348"/>
      <c r="D98" s="349"/>
      <c r="E98" s="74"/>
      <c r="F98" s="341"/>
      <c r="G98" s="342"/>
      <c r="H98" s="342"/>
      <c r="I98" s="342"/>
      <c r="J98" s="342"/>
      <c r="K98" s="342"/>
      <c r="L98" s="342"/>
      <c r="M98" s="343"/>
      <c r="N98" s="87"/>
      <c r="O98" s="144"/>
      <c r="P98" s="83"/>
      <c r="Q98" s="144"/>
      <c r="R98" s="83"/>
      <c r="S98" s="83"/>
      <c r="T98" s="357"/>
      <c r="U98" s="358"/>
      <c r="V98" s="93"/>
    </row>
    <row r="99" spans="2:22" s="54" customFormat="1" ht="9" customHeight="1">
      <c r="B99" s="73"/>
      <c r="C99" s="74"/>
      <c r="D99" s="74"/>
      <c r="E99" s="74"/>
      <c r="F99" s="74"/>
      <c r="G99" s="482"/>
      <c r="H99" s="482"/>
      <c r="I99" s="482"/>
      <c r="J99" s="482"/>
      <c r="K99" s="482"/>
      <c r="L99" s="89"/>
      <c r="M99" s="89"/>
      <c r="N99" s="89"/>
      <c r="O99" s="74"/>
      <c r="P99" s="90"/>
      <c r="Q99" s="74"/>
      <c r="R99" s="90"/>
      <c r="S99" s="90"/>
      <c r="T99" s="74"/>
      <c r="U99" s="74"/>
      <c r="V99" s="93"/>
    </row>
    <row r="100" spans="2:22" s="54" customFormat="1" ht="49.5" customHeight="1">
      <c r="B100" s="88">
        <v>2</v>
      </c>
      <c r="C100" s="344" t="s">
        <v>2027</v>
      </c>
      <c r="D100" s="345"/>
      <c r="E100" s="74"/>
      <c r="F100" s="341" t="s">
        <v>2029</v>
      </c>
      <c r="G100" s="342"/>
      <c r="H100" s="342"/>
      <c r="I100" s="342"/>
      <c r="J100" s="342"/>
      <c r="K100" s="342"/>
      <c r="L100" s="342"/>
      <c r="M100" s="343"/>
      <c r="N100" s="87"/>
      <c r="O100" s="144">
        <v>0</v>
      </c>
      <c r="P100" s="83"/>
      <c r="Q100" s="144">
        <v>5</v>
      </c>
      <c r="R100" s="83"/>
      <c r="S100" s="83"/>
      <c r="T100" s="357" t="s">
        <v>2001</v>
      </c>
      <c r="U100" s="358"/>
      <c r="V100" s="93"/>
    </row>
    <row r="101" spans="2:22" s="54" customFormat="1" ht="11.25" customHeight="1">
      <c r="B101" s="73"/>
      <c r="C101" s="346"/>
      <c r="D101" s="347"/>
      <c r="E101" s="74"/>
      <c r="F101" s="74"/>
      <c r="G101" s="89"/>
      <c r="H101" s="89"/>
      <c r="I101" s="89"/>
      <c r="J101" s="89"/>
      <c r="K101" s="89"/>
      <c r="L101" s="89"/>
      <c r="M101" s="89"/>
      <c r="N101" s="89"/>
      <c r="O101" s="71"/>
      <c r="P101" s="90"/>
      <c r="Q101" s="71"/>
      <c r="R101" s="90"/>
      <c r="S101" s="90"/>
      <c r="T101" s="91"/>
      <c r="U101" s="91"/>
      <c r="V101" s="93"/>
    </row>
    <row r="102" spans="2:22" s="54" customFormat="1" ht="49.5" customHeight="1">
      <c r="B102" s="73"/>
      <c r="C102" s="348"/>
      <c r="D102" s="349"/>
      <c r="E102" s="74"/>
      <c r="F102" s="341"/>
      <c r="G102" s="342"/>
      <c r="H102" s="342"/>
      <c r="I102" s="342"/>
      <c r="J102" s="342"/>
      <c r="K102" s="342"/>
      <c r="L102" s="342"/>
      <c r="M102" s="343"/>
      <c r="N102" s="87"/>
      <c r="O102" s="144"/>
      <c r="P102" s="83"/>
      <c r="Q102" s="144"/>
      <c r="R102" s="83"/>
      <c r="S102" s="83"/>
      <c r="T102" s="357"/>
      <c r="U102" s="358"/>
      <c r="V102" s="93"/>
    </row>
    <row r="103" spans="2:22" s="54" customFormat="1" ht="12" customHeight="1">
      <c r="B103" s="88"/>
      <c r="C103" s="86"/>
      <c r="D103" s="74"/>
      <c r="E103" s="74"/>
      <c r="F103" s="74"/>
      <c r="G103" s="89"/>
      <c r="H103" s="89"/>
      <c r="I103" s="89"/>
      <c r="J103" s="89"/>
      <c r="K103" s="89"/>
      <c r="L103" s="87"/>
      <c r="M103" s="87"/>
      <c r="N103" s="87"/>
      <c r="O103" s="74"/>
      <c r="P103" s="83"/>
      <c r="Q103" s="86"/>
      <c r="R103" s="83"/>
      <c r="S103" s="83"/>
      <c r="T103" s="86"/>
      <c r="U103" s="86"/>
      <c r="V103" s="93"/>
    </row>
    <row r="104" spans="2:22" s="54" customFormat="1" ht="49.5" customHeight="1">
      <c r="B104" s="88">
        <v>3</v>
      </c>
      <c r="C104" s="344" t="s">
        <v>1862</v>
      </c>
      <c r="D104" s="345"/>
      <c r="E104" s="74"/>
      <c r="F104" s="341" t="s">
        <v>2030</v>
      </c>
      <c r="G104" s="342"/>
      <c r="H104" s="342"/>
      <c r="I104" s="342"/>
      <c r="J104" s="342"/>
      <c r="K104" s="342"/>
      <c r="L104" s="342"/>
      <c r="M104" s="343"/>
      <c r="N104" s="87"/>
      <c r="O104" s="144">
        <v>0</v>
      </c>
      <c r="P104" s="83"/>
      <c r="Q104" s="144">
        <v>1</v>
      </c>
      <c r="R104" s="83"/>
      <c r="S104" s="83"/>
      <c r="T104" s="357" t="s">
        <v>2001</v>
      </c>
      <c r="U104" s="358"/>
      <c r="V104" s="93"/>
    </row>
    <row r="105" spans="2:22" s="54" customFormat="1" ht="4.5" customHeight="1">
      <c r="B105" s="73"/>
      <c r="C105" s="346"/>
      <c r="D105" s="347"/>
      <c r="E105" s="74"/>
      <c r="F105" s="74"/>
      <c r="G105" s="89"/>
      <c r="H105" s="89"/>
      <c r="I105" s="89"/>
      <c r="J105" s="89"/>
      <c r="K105" s="89"/>
      <c r="L105" s="89"/>
      <c r="M105" s="89"/>
      <c r="N105" s="89"/>
      <c r="O105" s="71"/>
      <c r="P105" s="90"/>
      <c r="Q105" s="71"/>
      <c r="R105" s="90"/>
      <c r="S105" s="90"/>
      <c r="T105" s="91"/>
      <c r="U105" s="91"/>
      <c r="V105" s="93"/>
    </row>
    <row r="106" spans="2:22" s="54" customFormat="1" ht="49.5" customHeight="1">
      <c r="B106" s="73"/>
      <c r="C106" s="348"/>
      <c r="D106" s="349"/>
      <c r="E106" s="74"/>
      <c r="F106" s="341"/>
      <c r="G106" s="342"/>
      <c r="H106" s="342"/>
      <c r="I106" s="342"/>
      <c r="J106" s="342"/>
      <c r="K106" s="342"/>
      <c r="L106" s="342"/>
      <c r="M106" s="343"/>
      <c r="N106" s="87"/>
      <c r="O106" s="144"/>
      <c r="P106" s="83"/>
      <c r="Q106" s="144"/>
      <c r="R106" s="83"/>
      <c r="S106" s="83"/>
      <c r="T106" s="357"/>
      <c r="U106" s="358"/>
      <c r="V106" s="93"/>
    </row>
    <row r="107" spans="2:22" s="54" customFormat="1" ht="12" customHeight="1">
      <c r="B107" s="88"/>
      <c r="C107" s="86"/>
      <c r="D107" s="74"/>
      <c r="E107" s="74"/>
      <c r="F107" s="74"/>
      <c r="G107" s="89"/>
      <c r="H107" s="89"/>
      <c r="I107" s="89"/>
      <c r="J107" s="89"/>
      <c r="K107" s="89"/>
      <c r="L107" s="87"/>
      <c r="M107" s="87"/>
      <c r="N107" s="87"/>
      <c r="O107" s="74"/>
      <c r="P107" s="83"/>
      <c r="Q107" s="86"/>
      <c r="R107" s="83"/>
      <c r="S107" s="83"/>
      <c r="T107" s="86"/>
      <c r="U107" s="86"/>
      <c r="V107" s="93"/>
    </row>
    <row r="108" spans="2:22" s="54" customFormat="1" ht="49.5" customHeight="1">
      <c r="B108" s="88">
        <v>4</v>
      </c>
      <c r="C108" s="344" t="s">
        <v>2048</v>
      </c>
      <c r="D108" s="345"/>
      <c r="E108" s="74"/>
      <c r="F108" s="341" t="s">
        <v>2049</v>
      </c>
      <c r="G108" s="342"/>
      <c r="H108" s="342"/>
      <c r="I108" s="342"/>
      <c r="J108" s="342"/>
      <c r="K108" s="342"/>
      <c r="L108" s="342"/>
      <c r="M108" s="343"/>
      <c r="N108" s="87"/>
      <c r="O108" s="144">
        <v>1</v>
      </c>
      <c r="P108" s="83"/>
      <c r="Q108" s="144">
        <v>12</v>
      </c>
      <c r="R108" s="83"/>
      <c r="S108" s="83"/>
      <c r="T108" s="357" t="s">
        <v>2001</v>
      </c>
      <c r="U108" s="358"/>
      <c r="V108" s="93"/>
    </row>
    <row r="109" spans="2:22" s="54" customFormat="1" ht="4.5" customHeight="1">
      <c r="B109" s="73"/>
      <c r="C109" s="346"/>
      <c r="D109" s="347"/>
      <c r="E109" s="74"/>
      <c r="F109" s="74"/>
      <c r="G109" s="89"/>
      <c r="H109" s="89"/>
      <c r="I109" s="89"/>
      <c r="J109" s="89"/>
      <c r="K109" s="89"/>
      <c r="L109" s="89"/>
      <c r="M109" s="89"/>
      <c r="N109" s="89"/>
      <c r="O109" s="71"/>
      <c r="P109" s="90"/>
      <c r="Q109" s="71"/>
      <c r="R109" s="90"/>
      <c r="S109" s="90"/>
      <c r="T109" s="91"/>
      <c r="U109" s="91"/>
      <c r="V109" s="93"/>
    </row>
    <row r="110" spans="2:22" s="54" customFormat="1" ht="49.5" customHeight="1">
      <c r="B110" s="73"/>
      <c r="C110" s="348"/>
      <c r="D110" s="349"/>
      <c r="E110" s="74"/>
      <c r="F110" s="341"/>
      <c r="G110" s="342"/>
      <c r="H110" s="342"/>
      <c r="I110" s="342"/>
      <c r="J110" s="342"/>
      <c r="K110" s="342"/>
      <c r="L110" s="342"/>
      <c r="M110" s="343"/>
      <c r="N110" s="87"/>
      <c r="O110" s="144"/>
      <c r="P110" s="83"/>
      <c r="Q110" s="144"/>
      <c r="R110" s="83"/>
      <c r="S110" s="83"/>
      <c r="T110" s="357"/>
      <c r="U110" s="358"/>
      <c r="V110" s="93"/>
    </row>
    <row r="111" spans="2:22" s="54" customFormat="1" ht="13.5" customHeight="1">
      <c r="B111" s="88"/>
      <c r="C111" s="86"/>
      <c r="D111" s="74"/>
      <c r="E111" s="74"/>
      <c r="F111" s="74"/>
      <c r="G111" s="89"/>
      <c r="H111" s="89"/>
      <c r="I111" s="89"/>
      <c r="J111" s="89"/>
      <c r="K111" s="89"/>
      <c r="L111" s="87"/>
      <c r="M111" s="87"/>
      <c r="N111" s="87"/>
      <c r="O111" s="74"/>
      <c r="P111" s="83"/>
      <c r="Q111" s="86"/>
      <c r="R111" s="83"/>
      <c r="S111" s="83"/>
      <c r="T111" s="86"/>
      <c r="U111" s="86"/>
      <c r="V111" s="93"/>
    </row>
    <row r="112" spans="2:22" s="54" customFormat="1" ht="49.5" customHeight="1">
      <c r="B112" s="88">
        <v>5</v>
      </c>
      <c r="C112" s="344" t="s">
        <v>2050</v>
      </c>
      <c r="D112" s="345"/>
      <c r="E112" s="74"/>
      <c r="F112" s="341" t="s">
        <v>2043</v>
      </c>
      <c r="G112" s="342"/>
      <c r="H112" s="342"/>
      <c r="I112" s="342"/>
      <c r="J112" s="342"/>
      <c r="K112" s="342"/>
      <c r="L112" s="342"/>
      <c r="M112" s="343"/>
      <c r="N112" s="87"/>
      <c r="O112" s="144">
        <v>0</v>
      </c>
      <c r="P112" s="83"/>
      <c r="Q112" s="144">
        <v>5</v>
      </c>
      <c r="R112" s="83"/>
      <c r="S112" s="83"/>
      <c r="T112" s="357" t="s">
        <v>2001</v>
      </c>
      <c r="U112" s="358"/>
      <c r="V112" s="93"/>
    </row>
    <row r="113" spans="2:22" s="54" customFormat="1" ht="4.5" customHeight="1">
      <c r="B113" s="73"/>
      <c r="C113" s="346"/>
      <c r="D113" s="347"/>
      <c r="E113" s="74"/>
      <c r="F113" s="74"/>
      <c r="G113" s="89"/>
      <c r="H113" s="89"/>
      <c r="I113" s="89"/>
      <c r="J113" s="89"/>
      <c r="K113" s="89"/>
      <c r="L113" s="89"/>
      <c r="M113" s="89"/>
      <c r="N113" s="89"/>
      <c r="O113" s="71"/>
      <c r="P113" s="90"/>
      <c r="Q113" s="71"/>
      <c r="R113" s="90"/>
      <c r="S113" s="90"/>
      <c r="T113" s="91"/>
      <c r="U113" s="91"/>
      <c r="V113" s="93"/>
    </row>
    <row r="114" spans="2:22" s="54" customFormat="1" ht="49.5" customHeight="1">
      <c r="B114" s="73"/>
      <c r="C114" s="348"/>
      <c r="D114" s="349"/>
      <c r="E114" s="74"/>
      <c r="F114" s="341"/>
      <c r="G114" s="342"/>
      <c r="H114" s="342"/>
      <c r="I114" s="342"/>
      <c r="J114" s="342"/>
      <c r="K114" s="342"/>
      <c r="L114" s="342"/>
      <c r="M114" s="343"/>
      <c r="N114" s="87"/>
      <c r="O114" s="144"/>
      <c r="P114" s="83"/>
      <c r="Q114" s="144"/>
      <c r="R114" s="83"/>
      <c r="S114" s="83"/>
      <c r="T114" s="357"/>
      <c r="U114" s="358"/>
      <c r="V114" s="93"/>
    </row>
    <row r="115" spans="2:22" s="54" customFormat="1" ht="12" customHeight="1">
      <c r="B115" s="88"/>
      <c r="C115" s="86"/>
      <c r="D115" s="74"/>
      <c r="E115" s="74"/>
      <c r="F115" s="74"/>
      <c r="G115" s="89"/>
      <c r="H115" s="89"/>
      <c r="I115" s="89"/>
      <c r="J115" s="89"/>
      <c r="K115" s="89"/>
      <c r="L115" s="87"/>
      <c r="M115" s="87"/>
      <c r="N115" s="87"/>
      <c r="O115" s="74"/>
      <c r="P115" s="83"/>
      <c r="Q115" s="86"/>
      <c r="R115" s="83"/>
      <c r="S115" s="83"/>
      <c r="T115" s="86"/>
      <c r="U115" s="86"/>
      <c r="V115" s="93"/>
    </row>
    <row r="116" spans="2:22" s="54" customFormat="1" ht="49.5" customHeight="1">
      <c r="B116" s="88">
        <v>6</v>
      </c>
      <c r="C116" s="344" t="s">
        <v>2032</v>
      </c>
      <c r="D116" s="345"/>
      <c r="E116" s="74"/>
      <c r="F116" s="341" t="s">
        <v>2031</v>
      </c>
      <c r="G116" s="342"/>
      <c r="H116" s="342"/>
      <c r="I116" s="342"/>
      <c r="J116" s="342"/>
      <c r="K116" s="342"/>
      <c r="L116" s="342"/>
      <c r="M116" s="343"/>
      <c r="N116" s="87"/>
      <c r="O116" s="144">
        <v>0</v>
      </c>
      <c r="P116" s="83"/>
      <c r="Q116" s="144">
        <v>4</v>
      </c>
      <c r="R116" s="83"/>
      <c r="S116" s="83"/>
      <c r="T116" s="357" t="s">
        <v>2001</v>
      </c>
      <c r="U116" s="358"/>
      <c r="V116" s="93"/>
    </row>
    <row r="117" spans="2:22" s="54" customFormat="1" ht="7.5" customHeight="1">
      <c r="B117" s="73"/>
      <c r="C117" s="346"/>
      <c r="D117" s="347"/>
      <c r="E117" s="74"/>
      <c r="F117" s="74"/>
      <c r="G117" s="89"/>
      <c r="H117" s="89"/>
      <c r="I117" s="89"/>
      <c r="J117" s="89"/>
      <c r="K117" s="89"/>
      <c r="L117" s="89"/>
      <c r="M117" s="89"/>
      <c r="N117" s="89"/>
      <c r="O117" s="71"/>
      <c r="P117" s="90"/>
      <c r="Q117" s="71"/>
      <c r="R117" s="90"/>
      <c r="S117" s="90"/>
      <c r="T117" s="91"/>
      <c r="U117" s="91"/>
      <c r="V117" s="93"/>
    </row>
    <row r="118" spans="2:22" s="54" customFormat="1" ht="49.5" customHeight="1">
      <c r="B118" s="73"/>
      <c r="C118" s="348"/>
      <c r="D118" s="349"/>
      <c r="E118" s="74"/>
      <c r="F118" s="341"/>
      <c r="G118" s="342"/>
      <c r="H118" s="342"/>
      <c r="I118" s="342"/>
      <c r="J118" s="342"/>
      <c r="K118" s="342"/>
      <c r="L118" s="342"/>
      <c r="M118" s="343"/>
      <c r="N118" s="87"/>
      <c r="O118" s="144"/>
      <c r="P118" s="83"/>
      <c r="Q118" s="144"/>
      <c r="R118" s="83"/>
      <c r="S118" s="83"/>
      <c r="T118" s="357"/>
      <c r="U118" s="358"/>
      <c r="V118" s="93"/>
    </row>
    <row r="119" spans="2:22" s="54" customFormat="1" ht="11.25" customHeight="1">
      <c r="B119" s="73"/>
      <c r="C119" s="74"/>
      <c r="D119" s="74"/>
      <c r="E119" s="74"/>
      <c r="F119" s="74"/>
      <c r="G119" s="482"/>
      <c r="H119" s="482"/>
      <c r="I119" s="482"/>
      <c r="J119" s="482"/>
      <c r="K119" s="482"/>
      <c r="L119" s="89"/>
      <c r="M119" s="89"/>
      <c r="N119" s="89"/>
      <c r="O119" s="74"/>
      <c r="P119" s="90"/>
      <c r="Q119" s="74"/>
      <c r="R119" s="90"/>
      <c r="S119" s="90"/>
      <c r="T119" s="74"/>
      <c r="U119" s="74"/>
      <c r="V119" s="93"/>
    </row>
    <row r="120" spans="2:22" s="54" customFormat="1" ht="11.25" customHeight="1">
      <c r="B120" s="76"/>
      <c r="C120" s="77"/>
      <c r="D120" s="77"/>
      <c r="E120" s="77"/>
      <c r="F120" s="77"/>
      <c r="G120" s="94"/>
      <c r="H120" s="94"/>
      <c r="I120" s="94"/>
      <c r="J120" s="94"/>
      <c r="K120" s="94"/>
      <c r="L120" s="94"/>
      <c r="M120" s="94"/>
      <c r="N120" s="94"/>
      <c r="O120" s="77"/>
      <c r="P120" s="77"/>
      <c r="Q120" s="77"/>
      <c r="R120" s="77"/>
      <c r="S120" s="77"/>
      <c r="T120" s="77"/>
      <c r="U120" s="77"/>
      <c r="V120" s="172"/>
    </row>
    <row r="121" spans="2:22" ht="18.75" customHeight="1">
      <c r="B121" s="365" t="s">
        <v>930</v>
      </c>
      <c r="C121" s="366"/>
      <c r="D121" s="366"/>
      <c r="E121" s="366"/>
      <c r="F121" s="366"/>
      <c r="G121" s="366"/>
      <c r="H121" s="366"/>
      <c r="I121" s="366"/>
      <c r="J121" s="366"/>
      <c r="K121" s="366"/>
      <c r="L121" s="366"/>
      <c r="M121" s="366"/>
      <c r="N121" s="366"/>
      <c r="O121" s="366"/>
      <c r="P121" s="366"/>
      <c r="Q121" s="366"/>
      <c r="R121" s="366"/>
      <c r="S121" s="366"/>
      <c r="T121" s="366"/>
      <c r="U121" s="366"/>
      <c r="V121" s="367"/>
    </row>
    <row r="122" spans="2:22" ht="30" customHeight="1">
      <c r="B122" s="37"/>
      <c r="C122" s="450" t="s">
        <v>1941</v>
      </c>
      <c r="D122" s="450"/>
      <c r="E122" s="450"/>
      <c r="F122" s="450"/>
      <c r="G122" s="450"/>
      <c r="H122" s="450"/>
      <c r="I122" s="450"/>
      <c r="J122" s="13"/>
      <c r="K122" s="369" t="s">
        <v>931</v>
      </c>
      <c r="L122" s="370"/>
      <c r="M122" s="370"/>
      <c r="N122" s="370"/>
      <c r="O122" s="370"/>
      <c r="P122" s="370"/>
      <c r="Q122" s="370"/>
      <c r="R122" s="370"/>
      <c r="S122" s="370"/>
      <c r="T122" s="370"/>
      <c r="U122" s="371"/>
      <c r="V122" s="173"/>
    </row>
    <row r="123" spans="2:22" ht="15" customHeight="1">
      <c r="B123" s="37"/>
      <c r="C123" s="263"/>
      <c r="D123" s="368" t="s">
        <v>934</v>
      </c>
      <c r="E123" s="368"/>
      <c r="F123" s="368"/>
      <c r="G123" s="368"/>
      <c r="H123" s="368"/>
      <c r="I123" s="368"/>
      <c r="J123" s="13"/>
      <c r="K123" s="270" t="s">
        <v>932</v>
      </c>
      <c r="L123" s="271"/>
      <c r="M123" s="271"/>
      <c r="N123" s="271"/>
      <c r="O123" s="265" t="s">
        <v>932</v>
      </c>
      <c r="P123" s="264"/>
      <c r="Q123" s="264"/>
      <c r="R123" s="264"/>
      <c r="S123" s="264"/>
      <c r="T123" s="448" t="s">
        <v>933</v>
      </c>
      <c r="U123" s="449"/>
      <c r="V123" s="173"/>
    </row>
    <row r="124" spans="2:22" ht="30" customHeight="1">
      <c r="B124" s="266">
        <v>1</v>
      </c>
      <c r="C124" s="359" t="s">
        <v>1448</v>
      </c>
      <c r="D124" s="360"/>
      <c r="E124" s="360"/>
      <c r="F124" s="360"/>
      <c r="G124" s="360"/>
      <c r="H124" s="360"/>
      <c r="I124" s="361"/>
      <c r="J124" s="13"/>
      <c r="K124" s="362" t="s">
        <v>1401</v>
      </c>
      <c r="L124" s="363"/>
      <c r="M124" s="364"/>
      <c r="N124" s="267"/>
      <c r="O124" s="362"/>
      <c r="P124" s="363"/>
      <c r="Q124" s="364"/>
      <c r="R124" s="264"/>
      <c r="S124" s="264"/>
      <c r="T124" s="362"/>
      <c r="U124" s="364"/>
      <c r="V124" s="173"/>
    </row>
    <row r="125" spans="2:22" ht="16.5" customHeight="1">
      <c r="B125" s="266"/>
      <c r="C125" s="29"/>
      <c r="D125" s="452" t="s">
        <v>934</v>
      </c>
      <c r="E125" s="452"/>
      <c r="F125" s="452"/>
      <c r="G125" s="452"/>
      <c r="H125" s="452"/>
      <c r="I125" s="452"/>
      <c r="J125" s="13"/>
      <c r="K125" s="268" t="s">
        <v>932</v>
      </c>
      <c r="L125" s="269"/>
      <c r="M125" s="269"/>
      <c r="N125" s="269"/>
      <c r="O125" s="269" t="s">
        <v>932</v>
      </c>
      <c r="P125" s="267"/>
      <c r="Q125" s="267"/>
      <c r="R125" s="264"/>
      <c r="S125" s="264"/>
      <c r="T125" s="267"/>
      <c r="U125" s="273"/>
      <c r="V125" s="173"/>
    </row>
    <row r="126" spans="2:22" ht="30" customHeight="1">
      <c r="B126" s="266">
        <v>2</v>
      </c>
      <c r="C126" s="359" t="s">
        <v>1449</v>
      </c>
      <c r="D126" s="360"/>
      <c r="E126" s="360"/>
      <c r="F126" s="360"/>
      <c r="G126" s="360"/>
      <c r="H126" s="360"/>
      <c r="I126" s="361"/>
      <c r="J126" s="13"/>
      <c r="K126" s="362" t="s">
        <v>1401</v>
      </c>
      <c r="L126" s="363"/>
      <c r="M126" s="364"/>
      <c r="N126" s="267"/>
      <c r="O126" s="362" t="s">
        <v>1400</v>
      </c>
      <c r="P126" s="363"/>
      <c r="Q126" s="364"/>
      <c r="R126" s="264"/>
      <c r="S126" s="264"/>
      <c r="T126" s="362"/>
      <c r="U126" s="364"/>
      <c r="V126" s="173"/>
    </row>
    <row r="127" spans="2:22" ht="15.75" customHeight="1">
      <c r="B127" s="88"/>
      <c r="C127" s="372"/>
      <c r="D127" s="372"/>
      <c r="E127" s="372"/>
      <c r="F127" s="372"/>
      <c r="G127" s="372"/>
      <c r="H127" s="372"/>
      <c r="I127" s="372"/>
      <c r="J127" s="372"/>
      <c r="K127" s="372"/>
      <c r="L127" s="372"/>
      <c r="M127" s="372"/>
      <c r="N127" s="372"/>
      <c r="O127" s="372"/>
      <c r="P127" s="372"/>
      <c r="Q127" s="372"/>
      <c r="R127" s="41"/>
      <c r="S127" s="41"/>
      <c r="T127" s="34"/>
      <c r="U127" s="34"/>
      <c r="V127" s="42"/>
    </row>
    <row r="128" spans="2:22" ht="27" customHeight="1">
      <c r="B128" s="88"/>
      <c r="C128" s="372" t="s">
        <v>935</v>
      </c>
      <c r="D128" s="372"/>
      <c r="E128" s="372"/>
      <c r="F128" s="372"/>
      <c r="G128" s="372"/>
      <c r="H128" s="372"/>
      <c r="I128" s="372"/>
      <c r="J128" s="372"/>
      <c r="K128" s="372"/>
      <c r="L128" s="372"/>
      <c r="M128" s="372"/>
      <c r="N128" s="372"/>
      <c r="O128" s="372"/>
      <c r="P128" s="372"/>
      <c r="Q128" s="372"/>
      <c r="R128" s="41"/>
      <c r="S128" s="41"/>
      <c r="T128" s="34"/>
      <c r="U128" s="34"/>
      <c r="V128" s="42"/>
    </row>
    <row r="129" spans="2:22" ht="27" customHeight="1">
      <c r="B129" s="88"/>
      <c r="C129" s="477" t="s">
        <v>1942</v>
      </c>
      <c r="D129" s="477"/>
      <c r="E129" s="477"/>
      <c r="F129" s="477"/>
      <c r="G129" s="477"/>
      <c r="H129" s="477"/>
      <c r="I129" s="477"/>
      <c r="J129" s="477"/>
      <c r="K129" s="477"/>
      <c r="L129" s="477"/>
      <c r="M129" s="477"/>
      <c r="N129" s="477"/>
      <c r="O129" s="477"/>
      <c r="P129" s="477"/>
      <c r="Q129" s="477"/>
      <c r="R129" s="477"/>
      <c r="S129" s="477"/>
      <c r="T129" s="477"/>
      <c r="U129" s="477"/>
      <c r="V129" s="42"/>
    </row>
    <row r="130" spans="2:22" s="96" customFormat="1" ht="18.75" customHeight="1">
      <c r="B130" s="97"/>
      <c r="C130" s="354" t="s">
        <v>936</v>
      </c>
      <c r="D130" s="354"/>
      <c r="E130" s="354"/>
      <c r="F130" s="354"/>
      <c r="G130" s="354"/>
      <c r="H130" s="354"/>
      <c r="I130" s="354"/>
      <c r="J130" s="354"/>
      <c r="K130" s="354"/>
      <c r="L130" s="354"/>
      <c r="M130" s="354"/>
      <c r="N130" s="354"/>
      <c r="O130" s="354"/>
      <c r="P130" s="354"/>
      <c r="Q130" s="354"/>
      <c r="R130" s="354"/>
      <c r="S130" s="354"/>
      <c r="T130" s="354"/>
      <c r="U130" s="354"/>
      <c r="V130" s="98"/>
    </row>
    <row r="131" spans="2:22" s="96" customFormat="1" ht="18.75" customHeight="1">
      <c r="B131" s="97"/>
      <c r="C131" s="381" t="s">
        <v>937</v>
      </c>
      <c r="D131" s="381"/>
      <c r="E131" s="381"/>
      <c r="F131" s="381"/>
      <c r="G131" s="381"/>
      <c r="H131" s="381"/>
      <c r="I131" s="381"/>
      <c r="J131" s="381"/>
      <c r="K131" s="381"/>
      <c r="L131" s="381"/>
      <c r="M131" s="381"/>
      <c r="N131" s="381"/>
      <c r="O131" s="381"/>
      <c r="P131" s="381"/>
      <c r="Q131" s="381"/>
      <c r="R131" s="381"/>
      <c r="S131" s="381"/>
      <c r="T131" s="381"/>
      <c r="U131" s="381"/>
      <c r="V131" s="98"/>
    </row>
    <row r="132" spans="2:22" s="96" customFormat="1" ht="18.75" customHeight="1">
      <c r="B132" s="97"/>
      <c r="C132" s="381" t="s">
        <v>938</v>
      </c>
      <c r="D132" s="381"/>
      <c r="E132" s="381"/>
      <c r="F132" s="381"/>
      <c r="G132" s="381"/>
      <c r="H132" s="381"/>
      <c r="I132" s="381"/>
      <c r="J132" s="381"/>
      <c r="K132" s="381"/>
      <c r="L132" s="381"/>
      <c r="M132" s="381"/>
      <c r="N132" s="381"/>
      <c r="O132" s="381"/>
      <c r="P132" s="381"/>
      <c r="Q132" s="381"/>
      <c r="R132" s="381"/>
      <c r="S132" s="381"/>
      <c r="T132" s="381"/>
      <c r="U132" s="99"/>
      <c r="V132" s="98"/>
    </row>
    <row r="133" spans="2:22" s="96" customFormat="1" ht="28.5" customHeight="1">
      <c r="B133" s="97"/>
      <c r="C133" s="381" t="s">
        <v>1889</v>
      </c>
      <c r="D133" s="381"/>
      <c r="E133" s="381"/>
      <c r="F133" s="381"/>
      <c r="G133" s="381"/>
      <c r="H133" s="381"/>
      <c r="I133" s="381"/>
      <c r="J133" s="381"/>
      <c r="K133" s="381"/>
      <c r="L133" s="381"/>
      <c r="M133" s="381"/>
      <c r="N133" s="381"/>
      <c r="O133" s="381"/>
      <c r="P133" s="381"/>
      <c r="Q133" s="381"/>
      <c r="R133" s="381"/>
      <c r="S133" s="381"/>
      <c r="T133" s="381"/>
      <c r="U133" s="381"/>
      <c r="V133" s="98"/>
    </row>
    <row r="134" spans="2:22" ht="18.75" customHeight="1">
      <c r="B134" s="100"/>
      <c r="C134" s="564" t="s">
        <v>939</v>
      </c>
      <c r="D134" s="564"/>
      <c r="E134" s="78"/>
      <c r="F134" s="101"/>
      <c r="G134" s="101"/>
      <c r="H134" s="101"/>
      <c r="I134" s="101"/>
      <c r="J134" s="101"/>
      <c r="K134" s="101"/>
      <c r="L134" s="101"/>
      <c r="M134" s="101"/>
      <c r="N134" s="101"/>
      <c r="O134" s="101"/>
      <c r="P134" s="101"/>
      <c r="Q134" s="101"/>
      <c r="R134" s="101"/>
      <c r="S134" s="101"/>
      <c r="T134" s="101"/>
      <c r="U134" s="101"/>
      <c r="V134" s="102"/>
    </row>
    <row r="135" spans="2:22" ht="18.75" customHeight="1">
      <c r="B135" s="100"/>
      <c r="C135" s="440" t="s">
        <v>1890</v>
      </c>
      <c r="D135" s="440"/>
      <c r="E135" s="440"/>
      <c r="F135" s="440"/>
      <c r="G135" s="440"/>
      <c r="H135" s="440"/>
      <c r="I135" s="440"/>
      <c r="J135" s="440"/>
      <c r="K135" s="440"/>
      <c r="L135" s="440"/>
      <c r="M135" s="440"/>
      <c r="N135" s="440"/>
      <c r="O135" s="440"/>
      <c r="P135" s="440"/>
      <c r="Q135" s="440"/>
      <c r="R135" s="440"/>
      <c r="S135" s="440"/>
      <c r="T135" s="440"/>
      <c r="U135" s="440"/>
      <c r="V135" s="102"/>
    </row>
    <row r="136" spans="2:22" ht="18.75" customHeight="1">
      <c r="B136" s="100"/>
      <c r="C136" s="440" t="s">
        <v>1891</v>
      </c>
      <c r="D136" s="440"/>
      <c r="E136" s="440"/>
      <c r="F136" s="440"/>
      <c r="G136" s="440"/>
      <c r="H136" s="440"/>
      <c r="I136" s="440"/>
      <c r="J136" s="440"/>
      <c r="K136" s="440"/>
      <c r="L136" s="440"/>
      <c r="M136" s="440"/>
      <c r="N136" s="440"/>
      <c r="O136" s="440"/>
      <c r="P136" s="440"/>
      <c r="Q136" s="440"/>
      <c r="R136" s="440"/>
      <c r="S136" s="440"/>
      <c r="T136" s="440"/>
      <c r="U136" s="440"/>
      <c r="V136" s="102"/>
    </row>
    <row r="137" spans="2:22" ht="18.75" customHeight="1">
      <c r="B137" s="100"/>
      <c r="C137" s="440" t="s">
        <v>1901</v>
      </c>
      <c r="D137" s="440"/>
      <c r="E137" s="440"/>
      <c r="F137" s="440"/>
      <c r="G137" s="440"/>
      <c r="H137" s="440"/>
      <c r="I137" s="440"/>
      <c r="J137" s="440"/>
      <c r="K137" s="440"/>
      <c r="L137" s="440"/>
      <c r="M137" s="440"/>
      <c r="N137" s="440"/>
      <c r="O137" s="440"/>
      <c r="P137" s="440"/>
      <c r="Q137" s="440"/>
      <c r="R137" s="440"/>
      <c r="S137" s="440"/>
      <c r="T137" s="440"/>
      <c r="U137" s="440"/>
      <c r="V137" s="102"/>
    </row>
    <row r="138" spans="2:22" ht="15.75" customHeight="1">
      <c r="B138" s="100"/>
      <c r="C138" s="440" t="s">
        <v>1892</v>
      </c>
      <c r="D138" s="440"/>
      <c r="E138" s="440"/>
      <c r="F138" s="440"/>
      <c r="G138" s="440"/>
      <c r="H138" s="440"/>
      <c r="I138" s="440"/>
      <c r="J138" s="440"/>
      <c r="K138" s="440"/>
      <c r="L138" s="440"/>
      <c r="M138" s="566"/>
      <c r="N138" s="497" t="s">
        <v>2002</v>
      </c>
      <c r="O138" s="498"/>
      <c r="P138" s="498"/>
      <c r="Q138" s="498"/>
      <c r="R138" s="498"/>
      <c r="S138" s="498"/>
      <c r="T138" s="499"/>
      <c r="V138" s="102"/>
    </row>
    <row r="139" spans="2:22" ht="21.75" customHeight="1">
      <c r="B139" s="100"/>
      <c r="C139" s="440" t="s">
        <v>1893</v>
      </c>
      <c r="D139" s="440"/>
      <c r="E139" s="440"/>
      <c r="F139" s="440"/>
      <c r="G139" s="440"/>
      <c r="H139" s="440"/>
      <c r="I139" s="440"/>
      <c r="J139" s="440"/>
      <c r="K139" s="440"/>
      <c r="L139" s="440"/>
      <c r="M139" s="440"/>
      <c r="N139" s="86"/>
      <c r="O139" s="86"/>
      <c r="P139" s="86"/>
      <c r="Q139" s="86"/>
      <c r="R139" s="86"/>
      <c r="S139" s="86"/>
      <c r="T139" s="86"/>
      <c r="U139" s="86"/>
      <c r="V139" s="102"/>
    </row>
    <row r="140" spans="2:22" ht="18.75" customHeight="1">
      <c r="B140" s="100"/>
      <c r="C140" s="101"/>
      <c r="D140" s="103"/>
      <c r="E140" s="103"/>
      <c r="F140" s="103" t="s">
        <v>1873</v>
      </c>
      <c r="G140" s="383">
        <v>0</v>
      </c>
      <c r="H140" s="384"/>
      <c r="I140" s="385"/>
      <c r="J140" s="101"/>
      <c r="K140" s="99"/>
      <c r="L140" s="99"/>
      <c r="M140" s="99"/>
      <c r="N140" s="99"/>
      <c r="O140" s="99"/>
      <c r="P140" s="99"/>
      <c r="Q140" s="99"/>
      <c r="R140" s="99"/>
      <c r="S140" s="99"/>
      <c r="T140" s="99"/>
      <c r="U140" s="99"/>
      <c r="V140" s="102"/>
    </row>
    <row r="141" spans="2:22" ht="18.75" customHeight="1">
      <c r="B141" s="100"/>
      <c r="C141" s="101"/>
      <c r="D141" s="103"/>
      <c r="E141" s="103"/>
      <c r="F141" s="103" t="s">
        <v>940</v>
      </c>
      <c r="G141" s="383">
        <v>1</v>
      </c>
      <c r="H141" s="384"/>
      <c r="I141" s="385"/>
      <c r="J141" s="101"/>
      <c r="K141" s="99"/>
      <c r="L141" s="99"/>
      <c r="M141" s="99"/>
      <c r="N141" s="99"/>
      <c r="O141" s="99"/>
      <c r="P141" s="99"/>
      <c r="Q141" s="99"/>
      <c r="R141" s="99"/>
      <c r="S141" s="99"/>
      <c r="T141" s="99"/>
      <c r="U141" s="99"/>
      <c r="V141" s="102"/>
    </row>
    <row r="142" spans="2:22" ht="18.75" customHeight="1">
      <c r="B142" s="100"/>
      <c r="C142" s="101"/>
      <c r="D142" s="78"/>
      <c r="E142" s="78"/>
      <c r="F142" s="101"/>
      <c r="G142" s="373">
        <f>SUM(G140+G141)</f>
        <v>1</v>
      </c>
      <c r="H142" s="374"/>
      <c r="I142" s="375"/>
      <c r="J142" s="101"/>
      <c r="K142" s="101"/>
      <c r="L142" s="101"/>
      <c r="M142" s="101"/>
      <c r="N142" s="101"/>
      <c r="O142" s="101"/>
      <c r="P142" s="101"/>
      <c r="Q142" s="101"/>
      <c r="R142" s="101"/>
      <c r="S142" s="101"/>
      <c r="T142" s="101"/>
      <c r="U142" s="101"/>
      <c r="V142" s="102"/>
    </row>
    <row r="143" spans="2:22" ht="3.75" customHeight="1">
      <c r="B143" s="101"/>
      <c r="C143"/>
      <c r="D143"/>
      <c r="E143"/>
      <c r="F143"/>
      <c r="G143"/>
      <c r="H143"/>
      <c r="I143"/>
      <c r="J143"/>
      <c r="K143"/>
      <c r="L143"/>
      <c r="M143"/>
      <c r="N143"/>
      <c r="O143"/>
      <c r="P143"/>
      <c r="Q143"/>
      <c r="R143"/>
      <c r="S143"/>
      <c r="T143"/>
      <c r="U143"/>
      <c r="V143" s="101"/>
    </row>
    <row r="144" spans="2:22" ht="18.75" customHeight="1">
      <c r="B144" s="104"/>
      <c r="C144" s="559" t="s">
        <v>1894</v>
      </c>
      <c r="D144" s="559"/>
      <c r="E144" s="559"/>
      <c r="F144" s="559"/>
      <c r="G144" s="559"/>
      <c r="H144" s="559"/>
      <c r="I144" s="559"/>
      <c r="J144" s="559"/>
      <c r="K144" s="559"/>
      <c r="L144" s="559"/>
      <c r="M144" s="559"/>
      <c r="N144" s="559"/>
      <c r="O144" s="559"/>
      <c r="P144" s="559"/>
      <c r="Q144" s="559"/>
      <c r="R144" s="559"/>
      <c r="S144" s="559"/>
      <c r="T144" s="559"/>
      <c r="U144" s="559"/>
      <c r="V144" s="105"/>
    </row>
    <row r="145" spans="2:22" ht="25.5" customHeight="1">
      <c r="B145" s="100"/>
      <c r="C145" s="381" t="s">
        <v>1943</v>
      </c>
      <c r="D145" s="381"/>
      <c r="E145" s="381"/>
      <c r="F145" s="381"/>
      <c r="G145" s="381"/>
      <c r="H145" s="381"/>
      <c r="I145" s="381"/>
      <c r="J145" s="381"/>
      <c r="K145" s="381"/>
      <c r="L145" s="381"/>
      <c r="M145" s="381"/>
      <c r="N145" s="381"/>
      <c r="O145" s="381"/>
      <c r="P145" s="381"/>
      <c r="Q145" s="381"/>
      <c r="R145" s="381"/>
      <c r="S145" s="381"/>
      <c r="T145" s="381"/>
      <c r="U145" s="381"/>
      <c r="V145" s="102"/>
    </row>
    <row r="146" spans="2:22" ht="18.75" customHeight="1">
      <c r="B146" s="100"/>
      <c r="C146" s="380" t="s">
        <v>1895</v>
      </c>
      <c r="D146" s="380"/>
      <c r="E146" s="380"/>
      <c r="F146" s="380"/>
      <c r="G146" s="380"/>
      <c r="H146" s="380"/>
      <c r="I146" s="380"/>
      <c r="J146" s="380"/>
      <c r="K146" s="380"/>
      <c r="L146" s="106"/>
      <c r="M146" s="106"/>
      <c r="N146" s="106"/>
      <c r="O146" s="106"/>
      <c r="P146" s="106"/>
      <c r="Q146" s="106"/>
      <c r="R146" s="106"/>
      <c r="S146" s="106"/>
      <c r="T146" s="106"/>
      <c r="U146" s="106"/>
      <c r="V146" s="102"/>
    </row>
    <row r="147" spans="2:22" ht="18.75" customHeight="1">
      <c r="B147" s="104"/>
      <c r="C147" s="379" t="s">
        <v>941</v>
      </c>
      <c r="D147" s="379"/>
      <c r="E147" s="379"/>
      <c r="F147" s="379"/>
      <c r="G147" s="379"/>
      <c r="H147" s="379"/>
      <c r="I147" s="379"/>
      <c r="J147" s="379"/>
      <c r="K147" s="379"/>
      <c r="L147" s="379"/>
      <c r="M147" s="379"/>
      <c r="N147" s="379"/>
      <c r="O147" s="379"/>
      <c r="P147" s="379"/>
      <c r="Q147" s="379"/>
      <c r="R147" s="379"/>
      <c r="S147" s="379"/>
      <c r="T147" s="379"/>
      <c r="U147" s="379"/>
      <c r="V147" s="105"/>
    </row>
    <row r="148" spans="2:22" ht="21" customHeight="1">
      <c r="B148" s="100"/>
      <c r="C148" s="381" t="s">
        <v>942</v>
      </c>
      <c r="D148" s="381"/>
      <c r="E148" s="381"/>
      <c r="F148" s="382"/>
      <c r="G148" s="276" t="s">
        <v>2003</v>
      </c>
      <c r="H148" s="74" t="s">
        <v>1874</v>
      </c>
      <c r="I148" s="74"/>
      <c r="J148" s="74"/>
      <c r="K148" s="74"/>
      <c r="L148" s="74"/>
      <c r="M148" s="74"/>
      <c r="N148" s="74"/>
      <c r="O148" s="74"/>
      <c r="P148" s="74"/>
      <c r="Q148" s="74"/>
      <c r="R148" s="74"/>
      <c r="S148" s="74"/>
      <c r="T148" s="74"/>
      <c r="U148" s="74"/>
      <c r="V148" s="102"/>
    </row>
    <row r="149" spans="2:22" ht="33.75" customHeight="1">
      <c r="B149" s="100"/>
      <c r="C149" s="381" t="s">
        <v>1896</v>
      </c>
      <c r="D149" s="381"/>
      <c r="E149" s="381"/>
      <c r="F149" s="381"/>
      <c r="G149" s="381"/>
      <c r="H149" s="381"/>
      <c r="I149" s="381"/>
      <c r="J149" s="381"/>
      <c r="K149" s="381"/>
      <c r="L149" s="381"/>
      <c r="M149" s="381"/>
      <c r="N149" s="381"/>
      <c r="O149" s="381"/>
      <c r="P149" s="381"/>
      <c r="Q149" s="381"/>
      <c r="R149" s="381"/>
      <c r="S149" s="381"/>
      <c r="T149" s="381"/>
      <c r="U149" s="381"/>
      <c r="V149" s="102"/>
    </row>
    <row r="150" spans="2:22" ht="18.75" customHeight="1">
      <c r="B150" s="104"/>
      <c r="C150" s="379" t="s">
        <v>943</v>
      </c>
      <c r="D150" s="379"/>
      <c r="E150" s="379"/>
      <c r="F150" s="379"/>
      <c r="G150" s="379"/>
      <c r="H150" s="379"/>
      <c r="I150" s="379"/>
      <c r="J150" s="379"/>
      <c r="K150" s="379"/>
      <c r="L150" s="379"/>
      <c r="M150" s="379"/>
      <c r="N150" s="379"/>
      <c r="O150" s="379"/>
      <c r="P150" s="379"/>
      <c r="Q150" s="379"/>
      <c r="R150" s="379"/>
      <c r="S150" s="379"/>
      <c r="T150" s="379"/>
      <c r="U150" s="379"/>
      <c r="V150" s="105"/>
    </row>
    <row r="151" spans="2:22" ht="31.5" customHeight="1">
      <c r="B151" s="100"/>
      <c r="C151" s="381" t="s">
        <v>1897</v>
      </c>
      <c r="D151" s="381"/>
      <c r="E151" s="381"/>
      <c r="F151" s="381"/>
      <c r="G151" s="381"/>
      <c r="H151" s="381"/>
      <c r="I151" s="381"/>
      <c r="J151" s="381"/>
      <c r="K151" s="381"/>
      <c r="L151" s="381"/>
      <c r="M151" s="381"/>
      <c r="N151" s="381"/>
      <c r="O151" s="381"/>
      <c r="P151" s="381"/>
      <c r="Q151" s="381"/>
      <c r="R151" s="381"/>
      <c r="S151" s="381"/>
      <c r="T151" s="381"/>
      <c r="U151" s="381"/>
      <c r="V151" s="102"/>
    </row>
    <row r="152" spans="2:22" ht="18.75" customHeight="1">
      <c r="B152" s="104"/>
      <c r="C152" s="379" t="s">
        <v>1898</v>
      </c>
      <c r="D152" s="379"/>
      <c r="E152" s="379"/>
      <c r="F152" s="379"/>
      <c r="G152" s="379"/>
      <c r="H152" s="379"/>
      <c r="I152" s="379"/>
      <c r="J152" s="379"/>
      <c r="K152" s="379"/>
      <c r="L152" s="379"/>
      <c r="M152" s="379"/>
      <c r="N152" s="379"/>
      <c r="O152" s="379"/>
      <c r="P152" s="379"/>
      <c r="Q152" s="379"/>
      <c r="R152" s="379"/>
      <c r="S152" s="379"/>
      <c r="T152" s="379"/>
      <c r="U152" s="379"/>
      <c r="V152" s="105"/>
    </row>
    <row r="153" spans="2:22" ht="27.75" customHeight="1">
      <c r="B153" s="100"/>
      <c r="C153" s="381" t="s">
        <v>1935</v>
      </c>
      <c r="D153" s="381"/>
      <c r="E153" s="381"/>
      <c r="F153" s="381"/>
      <c r="G153" s="381"/>
      <c r="H153" s="381"/>
      <c r="I153" s="381"/>
      <c r="J153" s="381"/>
      <c r="K153" s="381"/>
      <c r="L153" s="381"/>
      <c r="M153" s="381"/>
      <c r="N153" s="381"/>
      <c r="O153" s="381"/>
      <c r="P153" s="381"/>
      <c r="Q153" s="381"/>
      <c r="R153" s="381"/>
      <c r="S153" s="381"/>
      <c r="T153" s="381"/>
      <c r="U153" s="381"/>
      <c r="V153" s="102"/>
    </row>
    <row r="154" spans="2:22" ht="18.75" customHeight="1">
      <c r="B154" s="104"/>
      <c r="C154" s="379" t="s">
        <v>944</v>
      </c>
      <c r="D154" s="379"/>
      <c r="E154" s="379"/>
      <c r="F154" s="379"/>
      <c r="G154" s="379"/>
      <c r="H154" s="379"/>
      <c r="I154" s="379"/>
      <c r="J154" s="379"/>
      <c r="K154" s="379"/>
      <c r="L154" s="379"/>
      <c r="M154" s="379"/>
      <c r="N154" s="108"/>
      <c r="O154" s="108"/>
      <c r="P154" s="108"/>
      <c r="Q154" s="108"/>
      <c r="R154" s="108"/>
      <c r="S154" s="108"/>
      <c r="T154" s="108"/>
      <c r="U154" s="108"/>
      <c r="V154" s="105"/>
    </row>
    <row r="155" spans="2:22" ht="18.75" customHeight="1">
      <c r="B155" s="100"/>
      <c r="C155" s="381" t="s">
        <v>1899</v>
      </c>
      <c r="D155" s="381"/>
      <c r="E155" s="381"/>
      <c r="F155" s="381"/>
      <c r="G155" s="381"/>
      <c r="H155" s="381"/>
      <c r="I155" s="381"/>
      <c r="J155" s="381"/>
      <c r="K155" s="381"/>
      <c r="L155" s="381"/>
      <c r="M155" s="381"/>
      <c r="N155" s="381"/>
      <c r="O155" s="381"/>
      <c r="P155" s="381"/>
      <c r="Q155" s="381"/>
      <c r="R155" s="381"/>
      <c r="S155" s="381"/>
      <c r="T155" s="381"/>
      <c r="U155" s="381"/>
      <c r="V155" s="102"/>
    </row>
    <row r="156" spans="2:22" ht="18.75" customHeight="1">
      <c r="B156" s="104"/>
      <c r="C156" s="379" t="s">
        <v>945</v>
      </c>
      <c r="D156" s="379"/>
      <c r="E156" s="107"/>
      <c r="F156" s="108"/>
      <c r="G156" s="108"/>
      <c r="H156" s="108"/>
      <c r="I156" s="108"/>
      <c r="J156" s="108"/>
      <c r="K156" s="108"/>
      <c r="L156" s="108"/>
      <c r="M156" s="108"/>
      <c r="N156" s="108"/>
      <c r="O156" s="108"/>
      <c r="P156" s="108"/>
      <c r="Q156" s="108"/>
      <c r="R156" s="108"/>
      <c r="S156" s="108"/>
      <c r="T156" s="108"/>
      <c r="U156" s="108"/>
      <c r="V156" s="105"/>
    </row>
    <row r="157" spans="2:22" ht="16.5" customHeight="1">
      <c r="B157" s="100"/>
      <c r="C157" s="354" t="s">
        <v>946</v>
      </c>
      <c r="D157" s="354"/>
      <c r="E157" s="92"/>
      <c r="F157" s="106"/>
      <c r="G157" s="106"/>
      <c r="H157" s="106"/>
      <c r="I157" s="106"/>
      <c r="J157" s="106"/>
      <c r="K157" s="106"/>
      <c r="L157" s="106"/>
      <c r="M157" s="106"/>
      <c r="N157" s="106"/>
      <c r="O157" s="106"/>
      <c r="P157" s="106"/>
      <c r="Q157" s="106"/>
      <c r="R157" s="106"/>
      <c r="S157" s="106"/>
      <c r="T157" s="106"/>
      <c r="U157" s="106"/>
      <c r="V157" s="102"/>
    </row>
    <row r="158" spans="2:22" ht="19.5" customHeight="1">
      <c r="B158" s="100"/>
      <c r="C158" s="381" t="s">
        <v>1900</v>
      </c>
      <c r="D158" s="381"/>
      <c r="E158" s="381"/>
      <c r="F158" s="381"/>
      <c r="G158" s="381"/>
      <c r="H158" s="381"/>
      <c r="I158" s="381"/>
      <c r="J158" s="381"/>
      <c r="K158" s="381"/>
      <c r="L158" s="381"/>
      <c r="M158" s="381"/>
      <c r="N158" s="381"/>
      <c r="O158" s="381"/>
      <c r="P158" s="381"/>
      <c r="Q158" s="381"/>
      <c r="R158" s="381"/>
      <c r="S158" s="381"/>
      <c r="T158" s="381"/>
      <c r="U158" s="106"/>
      <c r="V158" s="102"/>
    </row>
    <row r="159" spans="2:22" ht="12.75" customHeight="1">
      <c r="B159" s="100"/>
      <c r="C159" s="381" t="s">
        <v>1902</v>
      </c>
      <c r="D159" s="381"/>
      <c r="E159" s="381"/>
      <c r="F159" s="381"/>
      <c r="G159" s="381"/>
      <c r="H159" s="381"/>
      <c r="I159" s="381"/>
      <c r="J159" s="381"/>
      <c r="K159" s="381"/>
      <c r="L159" s="381"/>
      <c r="M159" s="381"/>
      <c r="N159" s="381"/>
      <c r="O159" s="381"/>
      <c r="P159" s="381"/>
      <c r="Q159" s="381"/>
      <c r="R159" s="381"/>
      <c r="S159" s="381"/>
      <c r="T159" s="381"/>
      <c r="U159" s="381"/>
      <c r="V159" s="102"/>
    </row>
    <row r="160" spans="2:22" ht="12.75" customHeight="1">
      <c r="B160" s="100"/>
      <c r="C160" s="381"/>
      <c r="D160" s="381"/>
      <c r="E160" s="381"/>
      <c r="F160" s="381"/>
      <c r="G160" s="381"/>
      <c r="H160" s="381"/>
      <c r="I160" s="381"/>
      <c r="J160" s="381"/>
      <c r="K160" s="381"/>
      <c r="L160" s="381"/>
      <c r="M160" s="381"/>
      <c r="N160" s="381"/>
      <c r="O160" s="381"/>
      <c r="P160" s="381"/>
      <c r="Q160" s="381"/>
      <c r="R160" s="381"/>
      <c r="S160" s="381"/>
      <c r="T160" s="381"/>
      <c r="U160" s="381"/>
      <c r="V160" s="102"/>
    </row>
    <row r="161" spans="2:22" ht="10.5" customHeight="1">
      <c r="B161" s="100"/>
      <c r="C161" s="381"/>
      <c r="D161" s="381"/>
      <c r="E161" s="381"/>
      <c r="F161" s="381"/>
      <c r="G161" s="381"/>
      <c r="H161" s="381"/>
      <c r="I161" s="381"/>
      <c r="J161" s="381"/>
      <c r="K161" s="381"/>
      <c r="L161" s="381"/>
      <c r="M161" s="381"/>
      <c r="N161" s="381"/>
      <c r="O161" s="381"/>
      <c r="P161" s="381"/>
      <c r="Q161" s="381"/>
      <c r="R161" s="381"/>
      <c r="S161" s="381"/>
      <c r="T161" s="381"/>
      <c r="U161" s="381"/>
      <c r="V161" s="102"/>
    </row>
    <row r="162" spans="2:22" ht="15" customHeight="1">
      <c r="B162" s="100"/>
      <c r="C162" s="381" t="s">
        <v>947</v>
      </c>
      <c r="D162" s="381"/>
      <c r="E162" s="381"/>
      <c r="F162" s="381"/>
      <c r="G162" s="381"/>
      <c r="H162" s="381"/>
      <c r="I162" s="381"/>
      <c r="J162" s="381"/>
      <c r="K162" s="381"/>
      <c r="L162" s="381"/>
      <c r="M162" s="381"/>
      <c r="N162" s="381"/>
      <c r="O162" s="381"/>
      <c r="P162" s="381"/>
      <c r="Q162" s="381"/>
      <c r="R162" s="381"/>
      <c r="S162" s="381"/>
      <c r="T162" s="381"/>
      <c r="U162" s="381"/>
      <c r="V162" s="102"/>
    </row>
    <row r="163" spans="2:22" ht="26.25" customHeight="1">
      <c r="B163" s="100"/>
      <c r="C163" s="279" t="s">
        <v>949</v>
      </c>
      <c r="D163" s="275" t="s">
        <v>950</v>
      </c>
      <c r="E163" s="308" t="s">
        <v>951</v>
      </c>
      <c r="F163" s="309"/>
      <c r="G163" s="307"/>
      <c r="H163" s="376" t="s">
        <v>952</v>
      </c>
      <c r="I163" s="378"/>
      <c r="J163" s="376" t="s">
        <v>953</v>
      </c>
      <c r="K163" s="377"/>
      <c r="L163" s="378"/>
      <c r="M163" s="376" t="s">
        <v>954</v>
      </c>
      <c r="N163" s="377"/>
      <c r="O163" s="378"/>
      <c r="P163" s="72"/>
      <c r="Q163" s="72"/>
      <c r="R163" s="72"/>
      <c r="S163" s="72"/>
      <c r="T163" s="72"/>
      <c r="U163" s="106"/>
      <c r="V163" s="102"/>
    </row>
    <row r="164" spans="2:22" ht="47.25" customHeight="1">
      <c r="B164" s="100"/>
      <c r="C164" s="277"/>
      <c r="D164" s="278" t="s">
        <v>2004</v>
      </c>
      <c r="E164" s="386" t="s">
        <v>1992</v>
      </c>
      <c r="F164" s="387"/>
      <c r="G164" s="388"/>
      <c r="H164" s="386" t="s">
        <v>2013</v>
      </c>
      <c r="I164" s="388"/>
      <c r="J164" s="386" t="s">
        <v>2008</v>
      </c>
      <c r="K164" s="387"/>
      <c r="L164" s="388"/>
      <c r="M164" s="386" t="s">
        <v>2009</v>
      </c>
      <c r="N164" s="387"/>
      <c r="O164" s="388"/>
      <c r="P164" s="72"/>
      <c r="Q164" s="72"/>
      <c r="R164" s="72"/>
      <c r="S164" s="72"/>
      <c r="T164" s="72"/>
      <c r="U164" s="106"/>
      <c r="V164" s="102"/>
    </row>
    <row r="165" spans="2:22" ht="41.25" customHeight="1">
      <c r="B165" s="100"/>
      <c r="C165" s="277"/>
      <c r="D165" s="278" t="s">
        <v>2005</v>
      </c>
      <c r="E165" s="386" t="s">
        <v>2006</v>
      </c>
      <c r="F165" s="387"/>
      <c r="G165" s="388"/>
      <c r="H165" s="386" t="s">
        <v>2013</v>
      </c>
      <c r="I165" s="388"/>
      <c r="J165" s="386" t="s">
        <v>2008</v>
      </c>
      <c r="K165" s="387"/>
      <c r="L165" s="388"/>
      <c r="M165" s="386" t="s">
        <v>2010</v>
      </c>
      <c r="N165" s="387"/>
      <c r="O165" s="388"/>
      <c r="P165" s="72"/>
      <c r="Q165" s="72"/>
      <c r="R165" s="72"/>
      <c r="S165" s="72"/>
      <c r="T165" s="72"/>
      <c r="U165" s="106"/>
      <c r="V165" s="102"/>
    </row>
    <row r="166" spans="2:22" ht="44.25" customHeight="1">
      <c r="B166" s="100"/>
      <c r="C166" s="277"/>
      <c r="D166" s="278" t="s">
        <v>1438</v>
      </c>
      <c r="E166" s="288"/>
      <c r="F166" s="387" t="s">
        <v>1439</v>
      </c>
      <c r="G166" s="388"/>
      <c r="H166" s="386" t="s">
        <v>2013</v>
      </c>
      <c r="I166" s="388"/>
      <c r="J166" s="386" t="s">
        <v>2008</v>
      </c>
      <c r="K166" s="387"/>
      <c r="L166" s="388"/>
      <c r="M166" s="386" t="s">
        <v>2010</v>
      </c>
      <c r="N166" s="387"/>
      <c r="O166" s="388"/>
      <c r="P166" s="72"/>
      <c r="Q166" s="72"/>
      <c r="R166" s="72"/>
      <c r="S166" s="72"/>
      <c r="T166" s="72"/>
      <c r="U166" s="106"/>
      <c r="V166" s="102"/>
    </row>
    <row r="167" spans="2:22" ht="41.25" customHeight="1">
      <c r="B167" s="100"/>
      <c r="C167" s="277"/>
      <c r="D167" s="278" t="s">
        <v>1440</v>
      </c>
      <c r="E167" s="288"/>
      <c r="F167" s="387" t="s">
        <v>1420</v>
      </c>
      <c r="G167" s="388"/>
      <c r="H167" s="386" t="s">
        <v>1443</v>
      </c>
      <c r="I167" s="388"/>
      <c r="J167" s="386" t="s">
        <v>2012</v>
      </c>
      <c r="K167" s="387"/>
      <c r="L167" s="388"/>
      <c r="M167" s="386" t="s">
        <v>2010</v>
      </c>
      <c r="N167" s="387"/>
      <c r="O167" s="388"/>
      <c r="P167" s="72"/>
      <c r="Q167" s="72"/>
      <c r="R167" s="72"/>
      <c r="S167" s="72"/>
      <c r="T167" s="72"/>
      <c r="U167" s="106"/>
      <c r="V167" s="102"/>
    </row>
    <row r="168" spans="2:22" ht="41.25" customHeight="1">
      <c r="B168" s="100"/>
      <c r="C168" s="277"/>
      <c r="D168" s="278" t="s">
        <v>1441</v>
      </c>
      <c r="E168" s="288"/>
      <c r="F168" s="387" t="s">
        <v>1442</v>
      </c>
      <c r="G168" s="388"/>
      <c r="H168" s="386" t="s">
        <v>1443</v>
      </c>
      <c r="I168" s="388"/>
      <c r="J168" s="386" t="s">
        <v>2012</v>
      </c>
      <c r="K168" s="387"/>
      <c r="L168" s="388"/>
      <c r="M168" s="386" t="s">
        <v>2010</v>
      </c>
      <c r="N168" s="387"/>
      <c r="O168" s="388"/>
      <c r="P168" s="72"/>
      <c r="Q168" s="72"/>
      <c r="R168" s="72"/>
      <c r="S168" s="72"/>
      <c r="T168" s="72"/>
      <c r="U168" s="106"/>
      <c r="V168" s="102"/>
    </row>
    <row r="169" spans="2:22" ht="61.5" customHeight="1">
      <c r="B169" s="100"/>
      <c r="C169" s="277"/>
      <c r="D169" s="278" t="s">
        <v>1444</v>
      </c>
      <c r="E169" s="288"/>
      <c r="F169" s="387" t="s">
        <v>1445</v>
      </c>
      <c r="G169" s="388"/>
      <c r="H169" s="386" t="s">
        <v>1446</v>
      </c>
      <c r="I169" s="388"/>
      <c r="J169" s="386" t="s">
        <v>2012</v>
      </c>
      <c r="K169" s="387"/>
      <c r="L169" s="388"/>
      <c r="M169" s="386" t="s">
        <v>2010</v>
      </c>
      <c r="N169" s="387"/>
      <c r="O169" s="388"/>
      <c r="P169" s="72"/>
      <c r="Q169" s="72"/>
      <c r="R169" s="72"/>
      <c r="S169" s="72"/>
      <c r="T169" s="72"/>
      <c r="U169" s="106"/>
      <c r="V169" s="102"/>
    </row>
    <row r="170" spans="2:22" ht="17.25" customHeight="1">
      <c r="B170" s="100"/>
      <c r="C170" s="277"/>
      <c r="D170" s="386" t="s">
        <v>2007</v>
      </c>
      <c r="E170" s="522"/>
      <c r="F170" s="522"/>
      <c r="G170" s="405"/>
      <c r="H170" s="386" t="s">
        <v>2016</v>
      </c>
      <c r="I170" s="388"/>
      <c r="J170" s="386" t="s">
        <v>2015</v>
      </c>
      <c r="K170" s="387"/>
      <c r="L170" s="388"/>
      <c r="M170" s="386" t="s">
        <v>2011</v>
      </c>
      <c r="N170" s="387"/>
      <c r="O170" s="388"/>
      <c r="P170" s="72"/>
      <c r="Q170" s="72"/>
      <c r="R170" s="72"/>
      <c r="S170" s="72"/>
      <c r="T170" s="72"/>
      <c r="U170" s="106"/>
      <c r="V170" s="102"/>
    </row>
    <row r="171" spans="2:22" ht="35.25" customHeight="1">
      <c r="B171" s="100"/>
      <c r="C171" s="277"/>
      <c r="D171" s="386" t="s">
        <v>2007</v>
      </c>
      <c r="E171" s="387"/>
      <c r="F171" s="387"/>
      <c r="G171" s="388"/>
      <c r="H171" s="386" t="s">
        <v>2014</v>
      </c>
      <c r="I171" s="388"/>
      <c r="J171" s="386" t="s">
        <v>2014</v>
      </c>
      <c r="K171" s="387"/>
      <c r="L171" s="388"/>
      <c r="M171" s="386" t="s">
        <v>2011</v>
      </c>
      <c r="N171" s="387"/>
      <c r="O171" s="388"/>
      <c r="P171" s="72"/>
      <c r="Q171" s="72"/>
      <c r="R171" s="72"/>
      <c r="S171" s="72"/>
      <c r="T171" s="72"/>
      <c r="U171" s="106"/>
      <c r="V171" s="102"/>
    </row>
    <row r="172" spans="2:22" ht="9" customHeight="1">
      <c r="B172" s="100"/>
      <c r="C172" s="101"/>
      <c r="D172" s="72"/>
      <c r="E172" s="72"/>
      <c r="F172" s="72"/>
      <c r="G172" s="72"/>
      <c r="H172" s="72"/>
      <c r="I172" s="72"/>
      <c r="J172" s="72"/>
      <c r="K172" s="72"/>
      <c r="L172" s="72"/>
      <c r="M172" s="72"/>
      <c r="N172" s="72"/>
      <c r="O172" s="72"/>
      <c r="P172" s="72"/>
      <c r="Q172" s="72"/>
      <c r="R172" s="72"/>
      <c r="S172" s="72"/>
      <c r="T172" s="72"/>
      <c r="U172" s="106"/>
      <c r="V172" s="102"/>
    </row>
    <row r="173" spans="2:22" ht="18.75" customHeight="1">
      <c r="B173" s="100"/>
      <c r="C173" s="354" t="s">
        <v>955</v>
      </c>
      <c r="D173" s="354"/>
      <c r="E173" s="354"/>
      <c r="F173" s="354"/>
      <c r="G173" s="354"/>
      <c r="H173" s="354"/>
      <c r="I173" s="354"/>
      <c r="J173" s="354"/>
      <c r="K173" s="354"/>
      <c r="L173" s="354"/>
      <c r="M173" s="354"/>
      <c r="N173" s="354"/>
      <c r="O173" s="354"/>
      <c r="P173" s="354"/>
      <c r="Q173" s="354"/>
      <c r="R173" s="354"/>
      <c r="S173" s="354"/>
      <c r="T173" s="354"/>
      <c r="U173" s="354"/>
      <c r="V173" s="102"/>
    </row>
    <row r="174" spans="2:22" ht="18.75" customHeight="1">
      <c r="B174" s="100"/>
      <c r="C174" s="381" t="s">
        <v>1903</v>
      </c>
      <c r="D174" s="381"/>
      <c r="E174" s="381"/>
      <c r="F174" s="381"/>
      <c r="G174" s="381"/>
      <c r="H174" s="381"/>
      <c r="I174" s="381"/>
      <c r="J174" s="381"/>
      <c r="K174" s="381"/>
      <c r="L174" s="381"/>
      <c r="M174" s="381"/>
      <c r="N174" s="381"/>
      <c r="O174" s="381"/>
      <c r="P174" s="381"/>
      <c r="Q174" s="381"/>
      <c r="R174" s="381"/>
      <c r="S174" s="381"/>
      <c r="T174" s="381"/>
      <c r="U174" s="381"/>
      <c r="V174" s="102"/>
    </row>
    <row r="175" spans="2:22" ht="15.75" customHeight="1">
      <c r="B175" s="100"/>
      <c r="C175" s="99"/>
      <c r="D175" s="92"/>
      <c r="E175" s="92"/>
      <c r="F175" s="184"/>
      <c r="G175" s="106"/>
      <c r="H175" s="106"/>
      <c r="I175" s="48" t="s">
        <v>957</v>
      </c>
      <c r="J175" s="421" t="s">
        <v>958</v>
      </c>
      <c r="K175" s="421"/>
      <c r="L175" s="106"/>
      <c r="M175" s="106"/>
      <c r="N175" s="106"/>
      <c r="O175" s="48" t="s">
        <v>957</v>
      </c>
      <c r="P175" s="421" t="s">
        <v>958</v>
      </c>
      <c r="Q175" s="421"/>
      <c r="R175" s="106"/>
      <c r="S175" s="106"/>
      <c r="T175" s="106"/>
      <c r="U175" s="106"/>
      <c r="V175" s="102"/>
    </row>
    <row r="176" spans="2:22" ht="38.25" customHeight="1">
      <c r="B176" s="100"/>
      <c r="C176" s="99"/>
      <c r="D176" s="92"/>
      <c r="E176" s="92"/>
      <c r="F176" s="184"/>
      <c r="G176" s="425" t="s">
        <v>956</v>
      </c>
      <c r="H176" s="426"/>
      <c r="I176" s="272">
        <v>9</v>
      </c>
      <c r="J176" s="48"/>
      <c r="K176" s="272">
        <v>2012</v>
      </c>
      <c r="L176" s="106"/>
      <c r="M176" s="425" t="s">
        <v>1981</v>
      </c>
      <c r="N176" s="426"/>
      <c r="O176" s="272">
        <v>3</v>
      </c>
      <c r="P176" s="48"/>
      <c r="Q176" s="272">
        <v>2017</v>
      </c>
      <c r="R176" s="106"/>
      <c r="S176" s="106"/>
      <c r="T176" s="106"/>
      <c r="U176" s="106"/>
      <c r="V176" s="102"/>
    </row>
    <row r="177" spans="2:22" s="111" customFormat="1" ht="35.25" customHeight="1">
      <c r="B177" s="109"/>
      <c r="C177" s="381" t="s">
        <v>1944</v>
      </c>
      <c r="D177" s="381"/>
      <c r="E177" s="381"/>
      <c r="F177" s="381"/>
      <c r="G177" s="381"/>
      <c r="H177" s="381"/>
      <c r="I177" s="381"/>
      <c r="J177" s="381"/>
      <c r="K177" s="381"/>
      <c r="L177" s="381"/>
      <c r="M177" s="381"/>
      <c r="N177" s="381"/>
      <c r="O177" s="381"/>
      <c r="P177" s="381"/>
      <c r="Q177" s="381"/>
      <c r="R177" s="381"/>
      <c r="S177" s="381"/>
      <c r="T177" s="381"/>
      <c r="U177" s="381"/>
      <c r="V177" s="110"/>
    </row>
    <row r="178" spans="2:22" ht="18.75" customHeight="1">
      <c r="B178" s="100"/>
      <c r="C178" s="475" t="s">
        <v>959</v>
      </c>
      <c r="D178" s="475"/>
      <c r="E178" s="475"/>
      <c r="F178" s="475"/>
      <c r="G178" s="475"/>
      <c r="H178" s="475"/>
      <c r="I178" s="475"/>
      <c r="J178" s="475"/>
      <c r="K178" s="475"/>
      <c r="L178" s="475"/>
      <c r="M178" s="475"/>
      <c r="N178" s="475"/>
      <c r="O178" s="475"/>
      <c r="P178" s="475"/>
      <c r="Q178" s="475"/>
      <c r="R178" s="475"/>
      <c r="S178" s="475"/>
      <c r="T178" s="475"/>
      <c r="U178" s="475"/>
      <c r="V178" s="102"/>
    </row>
    <row r="179" spans="2:22" ht="43.5" customHeight="1">
      <c r="B179" s="100"/>
      <c r="C179" s="440" t="s">
        <v>1904</v>
      </c>
      <c r="D179" s="440"/>
      <c r="E179" s="440"/>
      <c r="F179" s="440"/>
      <c r="G179" s="440"/>
      <c r="H179" s="440"/>
      <c r="I179" s="440"/>
      <c r="J179" s="440"/>
      <c r="K179" s="440"/>
      <c r="L179" s="440"/>
      <c r="M179" s="440"/>
      <c r="N179" s="440"/>
      <c r="O179" s="440"/>
      <c r="P179" s="440"/>
      <c r="Q179" s="440"/>
      <c r="R179" s="440"/>
      <c r="S179" s="440"/>
      <c r="T179" s="440"/>
      <c r="U179" s="440"/>
      <c r="V179" s="102"/>
    </row>
    <row r="180" spans="2:22" ht="43.5" customHeight="1">
      <c r="B180" s="100"/>
      <c r="C180" s="558" t="s">
        <v>1932</v>
      </c>
      <c r="D180" s="558"/>
      <c r="E180" s="558"/>
      <c r="F180" s="558"/>
      <c r="G180" s="558"/>
      <c r="H180" s="558"/>
      <c r="I180" s="558"/>
      <c r="J180" s="558"/>
      <c r="K180" s="558"/>
      <c r="L180" s="558"/>
      <c r="M180" s="558"/>
      <c r="N180" s="558"/>
      <c r="O180" s="558"/>
      <c r="P180" s="558"/>
      <c r="Q180" s="558"/>
      <c r="R180" s="558"/>
      <c r="S180" s="558"/>
      <c r="T180" s="558"/>
      <c r="U180" s="558"/>
      <c r="V180" s="102"/>
    </row>
    <row r="181" spans="2:22" ht="29.25" customHeight="1">
      <c r="B181" s="100"/>
      <c r="C181" s="541" t="s">
        <v>948</v>
      </c>
      <c r="D181" s="546" t="s">
        <v>960</v>
      </c>
      <c r="E181" s="547"/>
      <c r="F181" s="547"/>
      <c r="G181" s="548"/>
      <c r="H181" s="551" t="s">
        <v>1905</v>
      </c>
      <c r="I181" s="552"/>
      <c r="J181" s="392" t="s">
        <v>961</v>
      </c>
      <c r="K181" s="393"/>
      <c r="L181" s="393"/>
      <c r="M181" s="393"/>
      <c r="N181" s="394"/>
      <c r="O181" s="543" t="s">
        <v>963</v>
      </c>
      <c r="P181" s="544"/>
      <c r="Q181" s="544"/>
      <c r="R181" s="544"/>
      <c r="S181" s="545"/>
      <c r="T181" s="79"/>
      <c r="U181" s="79"/>
      <c r="V181" s="102"/>
    </row>
    <row r="182" spans="2:22" ht="40.5" customHeight="1">
      <c r="B182" s="100"/>
      <c r="C182" s="542"/>
      <c r="D182" s="549"/>
      <c r="E182" s="461"/>
      <c r="F182" s="461"/>
      <c r="G182" s="550"/>
      <c r="H182" s="553"/>
      <c r="I182" s="554"/>
      <c r="J182" s="392" t="s">
        <v>962</v>
      </c>
      <c r="K182" s="394"/>
      <c r="L182" s="392" t="s">
        <v>1906</v>
      </c>
      <c r="M182" s="393"/>
      <c r="N182" s="394"/>
      <c r="O182" s="392" t="s">
        <v>962</v>
      </c>
      <c r="P182" s="394"/>
      <c r="Q182" s="392" t="s">
        <v>1907</v>
      </c>
      <c r="R182" s="393"/>
      <c r="S182" s="394"/>
      <c r="T182" s="79"/>
      <c r="U182" s="79"/>
      <c r="V182" s="102"/>
    </row>
    <row r="183" spans="2:22" ht="40.5" customHeight="1">
      <c r="B183" s="100"/>
      <c r="C183" s="145">
        <v>1</v>
      </c>
      <c r="D183" s="341" t="s">
        <v>1449</v>
      </c>
      <c r="E183" s="522"/>
      <c r="F183" s="522"/>
      <c r="G183" s="405"/>
      <c r="H183" s="427">
        <v>5000000</v>
      </c>
      <c r="I183" s="428"/>
      <c r="J183" s="289"/>
      <c r="K183" s="290" t="s">
        <v>2037</v>
      </c>
      <c r="L183" s="289"/>
      <c r="M183" s="290" t="s">
        <v>2039</v>
      </c>
      <c r="N183" s="291"/>
      <c r="O183" s="422" t="s">
        <v>2038</v>
      </c>
      <c r="P183" s="405"/>
      <c r="Q183" s="422" t="s">
        <v>2034</v>
      </c>
      <c r="R183" s="522"/>
      <c r="S183" s="405"/>
      <c r="T183" s="79"/>
      <c r="U183" s="79"/>
      <c r="V183" s="102"/>
    </row>
    <row r="184" spans="2:22" ht="34.5" customHeight="1">
      <c r="B184" s="100"/>
      <c r="C184" s="145">
        <v>2</v>
      </c>
      <c r="D184" s="341" t="s">
        <v>1449</v>
      </c>
      <c r="E184" s="522"/>
      <c r="F184" s="522"/>
      <c r="G184" s="405"/>
      <c r="H184" s="427">
        <v>2865000</v>
      </c>
      <c r="I184" s="428"/>
      <c r="J184" s="422" t="s">
        <v>2033</v>
      </c>
      <c r="K184" s="424"/>
      <c r="L184" s="422" t="s">
        <v>2035</v>
      </c>
      <c r="M184" s="423"/>
      <c r="N184" s="424"/>
      <c r="O184" s="422" t="s">
        <v>2034</v>
      </c>
      <c r="P184" s="424"/>
      <c r="Q184" s="422" t="s">
        <v>2036</v>
      </c>
      <c r="R184" s="423"/>
      <c r="S184" s="424"/>
      <c r="T184" s="79"/>
      <c r="U184" s="79"/>
      <c r="V184" s="102"/>
    </row>
    <row r="185" spans="2:22" ht="7.5" customHeight="1">
      <c r="B185" s="100"/>
      <c r="C185" s="72"/>
      <c r="D185" s="72"/>
      <c r="E185" s="72"/>
      <c r="F185" s="72"/>
      <c r="G185" s="72"/>
      <c r="H185" s="72"/>
      <c r="I185" s="72"/>
      <c r="J185" s="72"/>
      <c r="K185" s="72"/>
      <c r="L185" s="72"/>
      <c r="M185" s="72"/>
      <c r="N185" s="72"/>
      <c r="O185" s="72"/>
      <c r="P185" s="72"/>
      <c r="Q185" s="72"/>
      <c r="R185" s="72"/>
      <c r="S185" s="72"/>
      <c r="T185" s="72"/>
      <c r="U185" s="79"/>
      <c r="V185" s="102"/>
    </row>
    <row r="186" spans="2:22" ht="43.5" customHeight="1">
      <c r="B186" s="100"/>
      <c r="C186" s="563" t="s">
        <v>1908</v>
      </c>
      <c r="D186" s="563"/>
      <c r="E186" s="563"/>
      <c r="F186" s="563"/>
      <c r="G186" s="563"/>
      <c r="H186" s="563"/>
      <c r="I186" s="563"/>
      <c r="J186" s="563"/>
      <c r="K186" s="563"/>
      <c r="L186" s="563"/>
      <c r="M186" s="563"/>
      <c r="N186" s="563"/>
      <c r="O186" s="563"/>
      <c r="P186" s="563"/>
      <c r="Q186" s="563"/>
      <c r="R186" s="563"/>
      <c r="S186" s="563"/>
      <c r="T186" s="563"/>
      <c r="U186" s="563"/>
      <c r="V186" s="102"/>
    </row>
    <row r="187" spans="2:22" ht="18.75" customHeight="1">
      <c r="B187" s="112">
        <v>1</v>
      </c>
      <c r="C187" s="49" t="s">
        <v>934</v>
      </c>
      <c r="D187" s="431" t="s">
        <v>1449</v>
      </c>
      <c r="E187" s="432"/>
      <c r="F187" s="432"/>
      <c r="G187" s="432"/>
      <c r="H187" s="432"/>
      <c r="I187" s="432"/>
      <c r="J187" s="432"/>
      <c r="K187" s="432"/>
      <c r="L187" s="432"/>
      <c r="M187" s="432"/>
      <c r="N187" s="432"/>
      <c r="O187" s="432"/>
      <c r="P187" s="432"/>
      <c r="Q187" s="432"/>
      <c r="R187" s="432"/>
      <c r="S187" s="432"/>
      <c r="T187" s="432"/>
      <c r="U187" s="433"/>
      <c r="V187" s="102"/>
    </row>
    <row r="188" spans="2:22" ht="13.5" customHeight="1">
      <c r="B188" s="100"/>
      <c r="C188" s="113" t="s">
        <v>1910</v>
      </c>
      <c r="D188" s="114"/>
      <c r="E188" s="114"/>
      <c r="F188" s="114"/>
      <c r="G188" s="113" t="s">
        <v>964</v>
      </c>
      <c r="H188" s="113"/>
      <c r="I188" s="114"/>
      <c r="J188" s="114"/>
      <c r="K188" s="185"/>
      <c r="L188" s="113" t="s">
        <v>967</v>
      </c>
      <c r="M188" s="114"/>
      <c r="N188" s="188"/>
      <c r="O188" s="188"/>
      <c r="P188" s="188"/>
      <c r="Q188" s="188"/>
      <c r="R188" s="188"/>
      <c r="S188" s="188"/>
      <c r="T188" s="188"/>
      <c r="U188" s="189"/>
      <c r="V188" s="102"/>
    </row>
    <row r="189" spans="2:22" ht="36.75" customHeight="1">
      <c r="B189" s="100"/>
      <c r="C189" s="115" t="s">
        <v>1911</v>
      </c>
      <c r="D189" s="114"/>
      <c r="E189" s="390">
        <v>1000000</v>
      </c>
      <c r="F189" s="391"/>
      <c r="G189" s="115" t="s">
        <v>965</v>
      </c>
      <c r="H189" s="115"/>
      <c r="I189" s="114"/>
      <c r="J189" s="114"/>
      <c r="K189" s="186">
        <v>33</v>
      </c>
      <c r="L189" s="115" t="s">
        <v>1913</v>
      </c>
      <c r="M189" s="114"/>
      <c r="N189" s="188"/>
      <c r="O189" s="188"/>
      <c r="P189" s="188"/>
      <c r="Q189" s="188"/>
      <c r="R189" s="188"/>
      <c r="S189" s="188"/>
      <c r="T189" s="193">
        <v>0.85</v>
      </c>
      <c r="U189" s="189" t="s">
        <v>1909</v>
      </c>
      <c r="V189" s="102"/>
    </row>
    <row r="190" spans="2:22" ht="13.5" customHeight="1">
      <c r="B190" s="100"/>
      <c r="C190" s="115" t="s">
        <v>1912</v>
      </c>
      <c r="D190" s="114"/>
      <c r="E190" s="390">
        <v>170000</v>
      </c>
      <c r="F190" s="391"/>
      <c r="G190" s="115" t="s">
        <v>966</v>
      </c>
      <c r="H190" s="115"/>
      <c r="I190" s="114"/>
      <c r="J190" s="114"/>
      <c r="K190" s="299">
        <v>18</v>
      </c>
      <c r="L190" s="560" t="s">
        <v>968</v>
      </c>
      <c r="M190" s="561"/>
      <c r="N190" s="561"/>
      <c r="O190" s="561"/>
      <c r="P190" s="561"/>
      <c r="Q190" s="561"/>
      <c r="R190" s="561"/>
      <c r="S190" s="561"/>
      <c r="T190" s="561"/>
      <c r="U190" s="562"/>
      <c r="V190" s="102"/>
    </row>
    <row r="191" spans="2:22" ht="13.5" customHeight="1">
      <c r="B191" s="112">
        <v>2</v>
      </c>
      <c r="C191" s="49" t="s">
        <v>934</v>
      </c>
      <c r="D191" s="431" t="s">
        <v>1450</v>
      </c>
      <c r="E191" s="432"/>
      <c r="F191" s="432"/>
      <c r="G191" s="432"/>
      <c r="H191" s="432"/>
      <c r="I191" s="432"/>
      <c r="J191" s="432"/>
      <c r="K191" s="432"/>
      <c r="L191" s="432"/>
      <c r="M191" s="432"/>
      <c r="N191" s="432"/>
      <c r="O191" s="432"/>
      <c r="P191" s="432"/>
      <c r="Q191" s="432"/>
      <c r="R191" s="432"/>
      <c r="S191" s="432"/>
      <c r="T191" s="432"/>
      <c r="U191" s="433"/>
      <c r="V191" s="102"/>
    </row>
    <row r="192" spans="2:22" ht="13.5" customHeight="1">
      <c r="B192" s="100"/>
      <c r="C192" s="113" t="s">
        <v>1910</v>
      </c>
      <c r="D192" s="114"/>
      <c r="E192" s="114"/>
      <c r="F192" s="114"/>
      <c r="G192" s="113" t="s">
        <v>964</v>
      </c>
      <c r="H192" s="113"/>
      <c r="I192" s="114"/>
      <c r="J192" s="114"/>
      <c r="K192" s="185"/>
      <c r="L192" s="113" t="s">
        <v>967</v>
      </c>
      <c r="M192" s="114"/>
      <c r="N192" s="188"/>
      <c r="O192" s="188"/>
      <c r="P192" s="188"/>
      <c r="Q192" s="188"/>
      <c r="R192" s="188"/>
      <c r="S192" s="188"/>
      <c r="T192" s="188"/>
      <c r="U192" s="189"/>
      <c r="V192" s="102"/>
    </row>
    <row r="193" spans="2:22" ht="35.25" customHeight="1">
      <c r="B193" s="100"/>
      <c r="C193" s="115" t="s">
        <v>1911</v>
      </c>
      <c r="D193" s="114"/>
      <c r="E193" s="438">
        <v>193927</v>
      </c>
      <c r="F193" s="439"/>
      <c r="G193" s="115" t="s">
        <v>965</v>
      </c>
      <c r="H193" s="115"/>
      <c r="I193" s="114"/>
      <c r="J193" s="114"/>
      <c r="K193" s="186">
        <v>24</v>
      </c>
      <c r="L193" s="115" t="s">
        <v>1913</v>
      </c>
      <c r="M193" s="114"/>
      <c r="N193" s="188"/>
      <c r="O193" s="188"/>
      <c r="P193" s="188"/>
      <c r="Q193" s="188"/>
      <c r="R193" s="188"/>
      <c r="S193" s="188"/>
      <c r="T193" s="193">
        <v>0.9</v>
      </c>
      <c r="U193" s="189" t="s">
        <v>1909</v>
      </c>
      <c r="V193" s="102"/>
    </row>
    <row r="194" spans="2:22" ht="13.5" customHeight="1">
      <c r="B194" s="100"/>
      <c r="C194" s="300" t="s">
        <v>1912</v>
      </c>
      <c r="D194" s="301"/>
      <c r="E194" s="390">
        <v>170000</v>
      </c>
      <c r="F194" s="391"/>
      <c r="G194" s="300" t="s">
        <v>966</v>
      </c>
      <c r="H194" s="300"/>
      <c r="I194" s="301"/>
      <c r="J194" s="302"/>
      <c r="K194" s="187">
        <v>12</v>
      </c>
      <c r="L194" s="560" t="s">
        <v>968</v>
      </c>
      <c r="M194" s="561"/>
      <c r="N194" s="561"/>
      <c r="O194" s="561"/>
      <c r="P194" s="561"/>
      <c r="Q194" s="561"/>
      <c r="R194" s="561"/>
      <c r="S194" s="561"/>
      <c r="T194" s="561"/>
      <c r="U194" s="562"/>
      <c r="V194" s="102"/>
    </row>
    <row r="195" spans="2:22" ht="18.75" customHeight="1">
      <c r="B195" s="100"/>
      <c r="C195" s="475" t="s">
        <v>969</v>
      </c>
      <c r="D195" s="475"/>
      <c r="E195" s="475"/>
      <c r="F195" s="475"/>
      <c r="G195" s="475"/>
      <c r="H195" s="475"/>
      <c r="I195" s="475"/>
      <c r="J195" s="475"/>
      <c r="K195" s="475"/>
      <c r="L195" s="475"/>
      <c r="M195" s="475"/>
      <c r="N195" s="475"/>
      <c r="O195" s="475"/>
      <c r="P195" s="475"/>
      <c r="Q195" s="475"/>
      <c r="R195" s="475"/>
      <c r="S195" s="475"/>
      <c r="T195" s="475"/>
      <c r="U195" s="106"/>
      <c r="V195" s="102"/>
    </row>
    <row r="196" spans="2:22" ht="18.75" customHeight="1">
      <c r="B196" s="100"/>
      <c r="C196" s="381" t="s">
        <v>1945</v>
      </c>
      <c r="D196" s="381"/>
      <c r="E196" s="381"/>
      <c r="F196" s="381"/>
      <c r="G196" s="381"/>
      <c r="H196" s="381"/>
      <c r="I196" s="381"/>
      <c r="J196" s="381"/>
      <c r="K196" s="381"/>
      <c r="L196" s="381"/>
      <c r="M196" s="381"/>
      <c r="N196" s="381"/>
      <c r="O196" s="381"/>
      <c r="P196" s="381"/>
      <c r="Q196" s="381"/>
      <c r="R196" s="381"/>
      <c r="S196" s="381"/>
      <c r="T196" s="381"/>
      <c r="U196" s="381"/>
      <c r="V196" s="102"/>
    </row>
    <row r="197" spans="2:22" ht="18.75" customHeight="1">
      <c r="B197" s="100"/>
      <c r="C197" s="485" t="s">
        <v>1914</v>
      </c>
      <c r="D197" s="485"/>
      <c r="E197" s="101"/>
      <c r="F197" s="101"/>
      <c r="G197" s="101"/>
      <c r="H197" s="101"/>
      <c r="I197" s="101"/>
      <c r="J197" s="101"/>
      <c r="K197" s="101"/>
      <c r="L197" s="101"/>
      <c r="M197" s="101"/>
      <c r="N197" s="101"/>
      <c r="O197" s="101"/>
      <c r="P197" s="101"/>
      <c r="Q197" s="101"/>
      <c r="R197" s="101"/>
      <c r="S197" s="101"/>
      <c r="T197" s="101"/>
      <c r="U197" s="101"/>
      <c r="V197" s="102"/>
    </row>
    <row r="198" spans="2:22" ht="27.75" customHeight="1">
      <c r="B198" s="100"/>
      <c r="C198" s="440" t="s">
        <v>1948</v>
      </c>
      <c r="D198" s="440"/>
      <c r="E198" s="440"/>
      <c r="F198" s="440"/>
      <c r="G198" s="440"/>
      <c r="H198" s="440"/>
      <c r="I198" s="440"/>
      <c r="J198" s="440"/>
      <c r="K198" s="440"/>
      <c r="L198" s="440"/>
      <c r="M198" s="440"/>
      <c r="N198" s="440"/>
      <c r="O198" s="440"/>
      <c r="P198" s="440"/>
      <c r="Q198" s="440"/>
      <c r="R198" s="440"/>
      <c r="S198" s="440"/>
      <c r="T198" s="440"/>
      <c r="U198" s="440"/>
      <c r="V198" s="102"/>
    </row>
    <row r="199" spans="2:22" ht="18.75" customHeight="1">
      <c r="B199" s="100"/>
      <c r="C199" s="485" t="s">
        <v>1915</v>
      </c>
      <c r="D199" s="485"/>
      <c r="E199" s="485"/>
      <c r="F199" s="485"/>
      <c r="G199" s="485"/>
      <c r="H199" s="485"/>
      <c r="I199" s="485"/>
      <c r="J199" s="485"/>
      <c r="K199" s="485"/>
      <c r="L199" s="485"/>
      <c r="M199" s="485"/>
      <c r="N199" s="485"/>
      <c r="O199" s="485"/>
      <c r="P199" s="485"/>
      <c r="Q199" s="485"/>
      <c r="R199" s="485"/>
      <c r="S199" s="485"/>
      <c r="T199" s="485"/>
      <c r="U199" s="101"/>
      <c r="V199" s="102"/>
    </row>
    <row r="200" spans="2:22" ht="15" customHeight="1">
      <c r="B200" s="100"/>
      <c r="C200" s="523" t="s">
        <v>1946</v>
      </c>
      <c r="D200" s="523"/>
      <c r="E200" s="523"/>
      <c r="F200" s="523"/>
      <c r="G200" s="523"/>
      <c r="H200" s="523"/>
      <c r="I200" s="523"/>
      <c r="J200" s="523"/>
      <c r="K200" s="523"/>
      <c r="L200" s="523"/>
      <c r="M200" s="523"/>
      <c r="N200" s="523"/>
      <c r="O200" s="523"/>
      <c r="P200" s="523"/>
      <c r="Q200" s="523"/>
      <c r="R200" s="523"/>
      <c r="S200" s="523"/>
      <c r="T200" s="523"/>
      <c r="U200" s="523"/>
      <c r="V200" s="102"/>
    </row>
    <row r="201" spans="2:22" ht="18.75" customHeight="1">
      <c r="B201" s="557" t="s">
        <v>970</v>
      </c>
      <c r="C201" s="470"/>
      <c r="D201" s="470"/>
      <c r="E201" s="470"/>
      <c r="F201" s="470"/>
      <c r="G201" s="470"/>
      <c r="H201" s="470"/>
      <c r="I201" s="470"/>
      <c r="J201" s="470"/>
      <c r="K201" s="470"/>
      <c r="L201" s="470"/>
      <c r="M201" s="470"/>
      <c r="N201" s="470"/>
      <c r="O201" s="470"/>
      <c r="P201" s="470"/>
      <c r="Q201" s="470"/>
      <c r="R201" s="470"/>
      <c r="S201" s="470"/>
      <c r="T201" s="470"/>
      <c r="U201" s="470"/>
      <c r="V201" s="471"/>
    </row>
    <row r="202" spans="2:22" ht="23.25" customHeight="1">
      <c r="B202" s="515" t="s">
        <v>1916</v>
      </c>
      <c r="C202" s="411"/>
      <c r="D202" s="411"/>
      <c r="E202" s="411"/>
      <c r="F202" s="411"/>
      <c r="G202" s="411"/>
      <c r="H202" s="411"/>
      <c r="I202" s="411"/>
      <c r="J202" s="411"/>
      <c r="K202" s="411"/>
      <c r="L202" s="411"/>
      <c r="M202" s="411"/>
      <c r="N202" s="411"/>
      <c r="O202" s="411"/>
      <c r="P202" s="411"/>
      <c r="Q202" s="411"/>
      <c r="R202" s="411"/>
      <c r="S202" s="411"/>
      <c r="T202" s="411"/>
      <c r="U202" s="411"/>
      <c r="V202" s="516"/>
    </row>
    <row r="203" spans="2:22" ht="24.75" customHeight="1">
      <c r="B203" s="116"/>
      <c r="C203" s="540" t="s">
        <v>971</v>
      </c>
      <c r="D203" s="468"/>
      <c r="E203" s="468"/>
      <c r="F203" s="468"/>
      <c r="G203" s="468"/>
      <c r="H203" s="468"/>
      <c r="L203" s="117"/>
      <c r="N203" s="117"/>
      <c r="O203" s="524" t="s">
        <v>972</v>
      </c>
      <c r="P203" s="524"/>
      <c r="Q203" s="524"/>
      <c r="R203" s="524"/>
      <c r="S203" s="524"/>
      <c r="T203" s="525"/>
      <c r="U203" s="118" t="s">
        <v>973</v>
      </c>
      <c r="V203" s="119"/>
    </row>
    <row r="204" spans="2:22" s="122" customFormat="1" ht="7.5" customHeight="1">
      <c r="B204" s="120"/>
      <c r="J204" s="74"/>
      <c r="K204" s="74"/>
      <c r="L204" s="74"/>
      <c r="M204" s="74"/>
      <c r="N204" s="74"/>
      <c r="O204" s="74"/>
      <c r="P204" s="74"/>
      <c r="Q204" s="74"/>
      <c r="R204" s="74"/>
      <c r="S204" s="74"/>
      <c r="T204" s="74"/>
      <c r="U204" s="74"/>
      <c r="V204" s="121"/>
    </row>
    <row r="205" spans="2:22" ht="26.25" customHeight="1">
      <c r="B205" s="123"/>
      <c r="C205" s="539" t="s">
        <v>1947</v>
      </c>
      <c r="D205" s="468"/>
      <c r="E205" s="468"/>
      <c r="F205" s="468"/>
      <c r="G205" s="468"/>
      <c r="H205" s="468"/>
      <c r="I205" s="468"/>
      <c r="J205" s="126"/>
      <c r="K205" s="406" t="s">
        <v>1918</v>
      </c>
      <c r="L205" s="407"/>
      <c r="M205" s="407"/>
      <c r="N205" s="407"/>
      <c r="O205" s="407"/>
      <c r="P205" s="407"/>
      <c r="Q205" s="408"/>
      <c r="R205" s="442" t="s">
        <v>1919</v>
      </c>
      <c r="S205" s="442"/>
      <c r="T205" s="442"/>
      <c r="U205" s="442" t="s">
        <v>976</v>
      </c>
      <c r="V205" s="128"/>
    </row>
    <row r="206" spans="2:22" ht="32.25" customHeight="1">
      <c r="B206" s="67"/>
      <c r="C206" s="411" t="s">
        <v>1917</v>
      </c>
      <c r="D206" s="468"/>
      <c r="E206" s="468"/>
      <c r="F206" s="468"/>
      <c r="G206" s="556"/>
      <c r="H206" s="146">
        <v>1</v>
      </c>
      <c r="I206" s="125"/>
      <c r="J206" s="126"/>
      <c r="K206" s="129" t="s">
        <v>974</v>
      </c>
      <c r="L206" s="401" t="s">
        <v>975</v>
      </c>
      <c r="M206" s="484"/>
      <c r="N206" s="401" t="s">
        <v>1920</v>
      </c>
      <c r="O206" s="402"/>
      <c r="P206" s="402"/>
      <c r="Q206" s="484"/>
      <c r="R206" s="442"/>
      <c r="S206" s="442"/>
      <c r="T206" s="442"/>
      <c r="U206" s="442"/>
      <c r="V206" s="130"/>
    </row>
    <row r="207" spans="2:22" ht="13.5" customHeight="1">
      <c r="B207" s="67"/>
      <c r="C207" s="68"/>
      <c r="D207" s="124"/>
      <c r="E207" s="124"/>
      <c r="F207" s="131"/>
      <c r="G207" s="54"/>
      <c r="H207" s="54"/>
      <c r="I207" s="125"/>
      <c r="J207" s="126"/>
      <c r="K207" s="132" t="s">
        <v>1122</v>
      </c>
      <c r="L207" s="483" t="s">
        <v>1075</v>
      </c>
      <c r="M207" s="483"/>
      <c r="N207" s="401" t="s">
        <v>1075</v>
      </c>
      <c r="O207" s="402"/>
      <c r="P207" s="484"/>
      <c r="Q207" s="127" t="s">
        <v>1128</v>
      </c>
      <c r="R207" s="442" t="s">
        <v>1122</v>
      </c>
      <c r="S207" s="442"/>
      <c r="T207" s="442"/>
      <c r="U207" s="127" t="s">
        <v>1075</v>
      </c>
      <c r="V207" s="130"/>
    </row>
    <row r="208" spans="2:22" ht="26.25" customHeight="1">
      <c r="B208" s="67"/>
      <c r="C208" s="483" t="s">
        <v>1921</v>
      </c>
      <c r="D208" s="483"/>
      <c r="E208" s="483"/>
      <c r="F208" s="483"/>
      <c r="G208" s="483"/>
      <c r="H208" s="483"/>
      <c r="I208" s="483"/>
      <c r="J208" s="483"/>
      <c r="K208" s="303">
        <v>1025550</v>
      </c>
      <c r="L208" s="395"/>
      <c r="M208" s="396"/>
      <c r="N208" s="443">
        <v>1025550</v>
      </c>
      <c r="O208" s="444"/>
      <c r="P208" s="445"/>
      <c r="Q208" s="304">
        <v>0.0989</v>
      </c>
      <c r="R208" s="397">
        <v>0</v>
      </c>
      <c r="S208" s="397"/>
      <c r="T208" s="397"/>
      <c r="U208" s="303">
        <f>N208+R208</f>
        <v>1025550</v>
      </c>
      <c r="V208" s="66"/>
    </row>
    <row r="209" spans="2:22" ht="26.25" customHeight="1">
      <c r="B209" s="67"/>
      <c r="C209" s="538" t="s">
        <v>1448</v>
      </c>
      <c r="D209" s="538"/>
      <c r="E209" s="538"/>
      <c r="F209" s="538"/>
      <c r="G209" s="538"/>
      <c r="H209" s="538"/>
      <c r="I209" s="538"/>
      <c r="J209" s="538"/>
      <c r="K209" s="303">
        <v>1757866</v>
      </c>
      <c r="L209" s="395"/>
      <c r="M209" s="396"/>
      <c r="N209" s="397">
        <v>1757866</v>
      </c>
      <c r="O209" s="397"/>
      <c r="P209" s="397"/>
      <c r="Q209" s="304">
        <v>0.1696</v>
      </c>
      <c r="R209" s="397">
        <v>0</v>
      </c>
      <c r="S209" s="397"/>
      <c r="T209" s="397"/>
      <c r="U209" s="303">
        <f aca="true" t="shared" si="0" ref="U209:U214">N209+R209</f>
        <v>1757866</v>
      </c>
      <c r="V209" s="66"/>
    </row>
    <row r="210" spans="2:22" ht="26.25" customHeight="1">
      <c r="B210" s="67"/>
      <c r="C210" s="538" t="s">
        <v>1449</v>
      </c>
      <c r="D210" s="538"/>
      <c r="E210" s="538"/>
      <c r="F210" s="538"/>
      <c r="G210" s="538"/>
      <c r="H210" s="538"/>
      <c r="I210" s="538"/>
      <c r="J210" s="538"/>
      <c r="K210" s="303">
        <v>7293554</v>
      </c>
      <c r="L210" s="395"/>
      <c r="M210" s="396"/>
      <c r="N210" s="397">
        <v>7293554</v>
      </c>
      <c r="O210" s="397"/>
      <c r="P210" s="397"/>
      <c r="Q210" s="304">
        <v>0.7037</v>
      </c>
      <c r="R210" s="397">
        <v>0</v>
      </c>
      <c r="S210" s="397"/>
      <c r="T210" s="397"/>
      <c r="U210" s="303">
        <f t="shared" si="0"/>
        <v>7293554</v>
      </c>
      <c r="V210" s="66"/>
    </row>
    <row r="211" spans="2:22" ht="18.75" customHeight="1">
      <c r="B211" s="75"/>
      <c r="C211" s="434" t="s">
        <v>1931</v>
      </c>
      <c r="D211" s="434"/>
      <c r="E211" s="434"/>
      <c r="F211" s="434"/>
      <c r="G211" s="434"/>
      <c r="H211" s="434"/>
      <c r="I211" s="434"/>
      <c r="J211" s="434"/>
      <c r="K211" s="303">
        <v>155475</v>
      </c>
      <c r="L211" s="395"/>
      <c r="M211" s="396"/>
      <c r="N211" s="397">
        <v>155475</v>
      </c>
      <c r="O211" s="397"/>
      <c r="P211" s="397"/>
      <c r="Q211" s="304">
        <v>0.015</v>
      </c>
      <c r="R211" s="397">
        <v>0</v>
      </c>
      <c r="S211" s="397"/>
      <c r="T211" s="397"/>
      <c r="U211" s="303">
        <f t="shared" si="0"/>
        <v>155475</v>
      </c>
      <c r="V211" s="84"/>
    </row>
    <row r="212" spans="2:22" ht="18.75" customHeight="1">
      <c r="B212" s="75"/>
      <c r="C212" s="434" t="s">
        <v>977</v>
      </c>
      <c r="D212" s="434"/>
      <c r="E212" s="434"/>
      <c r="F212" s="434"/>
      <c r="G212" s="434"/>
      <c r="H212" s="434"/>
      <c r="I212" s="434"/>
      <c r="J212" s="434"/>
      <c r="K212" s="303">
        <v>102555</v>
      </c>
      <c r="L212" s="395"/>
      <c r="M212" s="396"/>
      <c r="N212" s="397">
        <v>102555</v>
      </c>
      <c r="O212" s="397"/>
      <c r="P212" s="397"/>
      <c r="Q212" s="304">
        <v>0.0099</v>
      </c>
      <c r="R212" s="397">
        <v>0</v>
      </c>
      <c r="S212" s="397"/>
      <c r="T212" s="397"/>
      <c r="U212" s="303">
        <f t="shared" si="0"/>
        <v>102555</v>
      </c>
      <c r="V212" s="84"/>
    </row>
    <row r="213" spans="2:22" ht="18.75" customHeight="1">
      <c r="B213" s="75"/>
      <c r="C213" s="434" t="s">
        <v>1922</v>
      </c>
      <c r="D213" s="434"/>
      <c r="E213" s="434"/>
      <c r="F213" s="434"/>
      <c r="G213" s="434"/>
      <c r="H213" s="434"/>
      <c r="I213" s="434"/>
      <c r="J213" s="434"/>
      <c r="K213" s="303">
        <v>0</v>
      </c>
      <c r="L213" s="395"/>
      <c r="M213" s="396"/>
      <c r="N213" s="397">
        <v>0</v>
      </c>
      <c r="O213" s="397"/>
      <c r="P213" s="397"/>
      <c r="Q213" s="304">
        <v>0</v>
      </c>
      <c r="R213" s="397">
        <v>0</v>
      </c>
      <c r="S213" s="397"/>
      <c r="T213" s="397"/>
      <c r="U213" s="303">
        <f t="shared" si="0"/>
        <v>0</v>
      </c>
      <c r="V213" s="84"/>
    </row>
    <row r="214" spans="2:22" ht="18.75" customHeight="1">
      <c r="B214" s="75"/>
      <c r="C214" s="491" t="s">
        <v>978</v>
      </c>
      <c r="D214" s="491"/>
      <c r="E214" s="491"/>
      <c r="F214" s="491"/>
      <c r="G214" s="491"/>
      <c r="H214" s="491"/>
      <c r="I214" s="491"/>
      <c r="J214" s="491"/>
      <c r="K214" s="303">
        <v>30000</v>
      </c>
      <c r="L214" s="395"/>
      <c r="M214" s="396"/>
      <c r="N214" s="397">
        <v>30000</v>
      </c>
      <c r="O214" s="397"/>
      <c r="P214" s="397"/>
      <c r="Q214" s="304">
        <v>0.0029</v>
      </c>
      <c r="R214" s="397">
        <v>0</v>
      </c>
      <c r="S214" s="397"/>
      <c r="T214" s="397"/>
      <c r="U214" s="303">
        <f t="shared" si="0"/>
        <v>30000</v>
      </c>
      <c r="V214" s="84"/>
    </row>
    <row r="215" spans="2:22" ht="18.75" customHeight="1">
      <c r="B215" s="75"/>
      <c r="C215" s="441" t="s">
        <v>979</v>
      </c>
      <c r="D215" s="441"/>
      <c r="E215" s="441"/>
      <c r="F215" s="441"/>
      <c r="G215" s="441"/>
      <c r="H215" s="441"/>
      <c r="I215" s="441"/>
      <c r="J215" s="441"/>
      <c r="K215" s="305">
        <v>10365000</v>
      </c>
      <c r="L215" s="429"/>
      <c r="M215" s="430"/>
      <c r="N215" s="435">
        <f>SUM(N208:P214)</f>
        <v>10365000</v>
      </c>
      <c r="O215" s="436"/>
      <c r="P215" s="437"/>
      <c r="Q215" s="306">
        <v>1</v>
      </c>
      <c r="R215" s="435">
        <f>SUM(R208:T214)</f>
        <v>0</v>
      </c>
      <c r="S215" s="436"/>
      <c r="T215" s="437"/>
      <c r="U215" s="305">
        <f>SUM(U208:U214)</f>
        <v>10365000</v>
      </c>
      <c r="V215" s="84"/>
    </row>
    <row r="216" spans="2:22" ht="18.75" customHeight="1">
      <c r="B216" s="75"/>
      <c r="C216" s="400" t="s">
        <v>1923</v>
      </c>
      <c r="D216" s="400"/>
      <c r="E216" s="400"/>
      <c r="F216" s="400"/>
      <c r="G216" s="400"/>
      <c r="H216" s="400"/>
      <c r="I216" s="400"/>
      <c r="J216" s="400"/>
      <c r="K216" s="400"/>
      <c r="L216" s="400"/>
      <c r="M216" s="400"/>
      <c r="N216" s="400"/>
      <c r="O216" s="400"/>
      <c r="P216" s="400"/>
      <c r="Q216" s="400"/>
      <c r="R216" s="400"/>
      <c r="S216" s="400"/>
      <c r="T216" s="400"/>
      <c r="U216" s="400"/>
      <c r="V216" s="84"/>
    </row>
    <row r="217" spans="2:22" ht="20.25" customHeight="1">
      <c r="B217" s="75"/>
      <c r="C217" s="403" t="s">
        <v>980</v>
      </c>
      <c r="D217" s="404"/>
      <c r="E217" s="404"/>
      <c r="F217" s="404"/>
      <c r="G217" s="405"/>
      <c r="H217" s="245">
        <v>2011</v>
      </c>
      <c r="I217" s="403">
        <v>2012</v>
      </c>
      <c r="J217" s="420"/>
      <c r="K217" s="245">
        <v>2013</v>
      </c>
      <c r="L217" s="398">
        <v>2014</v>
      </c>
      <c r="M217" s="398"/>
      <c r="N217" s="398">
        <v>2015</v>
      </c>
      <c r="O217" s="398"/>
      <c r="P217" s="398">
        <v>2016</v>
      </c>
      <c r="Q217" s="398"/>
      <c r="R217" s="398">
        <v>2017</v>
      </c>
      <c r="S217" s="398"/>
      <c r="T217" s="398"/>
      <c r="U217" s="245" t="s">
        <v>979</v>
      </c>
      <c r="V217" s="84"/>
    </row>
    <row r="218" spans="2:22" ht="30" customHeight="1">
      <c r="B218" s="75"/>
      <c r="C218" s="401" t="s">
        <v>1921</v>
      </c>
      <c r="D218" s="402"/>
      <c r="E218" s="402"/>
      <c r="F218" s="402"/>
      <c r="G218" s="353"/>
      <c r="H218" s="240">
        <v>0</v>
      </c>
      <c r="I218" s="339">
        <v>162581</v>
      </c>
      <c r="J218" s="340"/>
      <c r="K218" s="241">
        <v>195586</v>
      </c>
      <c r="L218" s="339">
        <v>206196</v>
      </c>
      <c r="M218" s="340"/>
      <c r="N218" s="339">
        <v>207961</v>
      </c>
      <c r="O218" s="340"/>
      <c r="P218" s="350">
        <v>203693</v>
      </c>
      <c r="Q218" s="350"/>
      <c r="R218" s="350">
        <v>49533</v>
      </c>
      <c r="S218" s="350"/>
      <c r="T218" s="350"/>
      <c r="U218" s="242">
        <f aca="true" t="shared" si="1" ref="U218:U225">SUM(H218:T218)</f>
        <v>1025550</v>
      </c>
      <c r="V218" s="84"/>
    </row>
    <row r="219" spans="2:22" ht="30" customHeight="1">
      <c r="B219" s="75"/>
      <c r="C219" s="351" t="s">
        <v>1448</v>
      </c>
      <c r="D219" s="352"/>
      <c r="E219" s="352"/>
      <c r="F219" s="352"/>
      <c r="G219" s="353"/>
      <c r="H219" s="240">
        <v>0</v>
      </c>
      <c r="I219" s="339">
        <v>140630</v>
      </c>
      <c r="J219" s="340"/>
      <c r="K219" s="241">
        <v>492202</v>
      </c>
      <c r="L219" s="339">
        <v>632832</v>
      </c>
      <c r="M219" s="340"/>
      <c r="N219" s="339">
        <v>492202</v>
      </c>
      <c r="O219" s="340"/>
      <c r="P219" s="350">
        <v>0</v>
      </c>
      <c r="Q219" s="350"/>
      <c r="R219" s="350">
        <v>0</v>
      </c>
      <c r="S219" s="350"/>
      <c r="T219" s="350"/>
      <c r="U219" s="242">
        <f t="shared" si="1"/>
        <v>1757866</v>
      </c>
      <c r="V219" s="84"/>
    </row>
    <row r="220" spans="2:22" ht="30" customHeight="1">
      <c r="B220" s="75"/>
      <c r="C220" s="409" t="s">
        <v>1449</v>
      </c>
      <c r="D220" s="410"/>
      <c r="E220" s="410"/>
      <c r="F220" s="410"/>
      <c r="G220" s="353"/>
      <c r="H220" s="240">
        <v>0</v>
      </c>
      <c r="I220" s="339">
        <v>0</v>
      </c>
      <c r="J220" s="340"/>
      <c r="K220" s="241">
        <v>1448426</v>
      </c>
      <c r="L220" s="339">
        <v>2896854</v>
      </c>
      <c r="M220" s="340"/>
      <c r="N220" s="339">
        <v>2948274</v>
      </c>
      <c r="O220" s="340"/>
      <c r="P220" s="350">
        <v>0</v>
      </c>
      <c r="Q220" s="350"/>
      <c r="R220" s="350">
        <v>0</v>
      </c>
      <c r="S220" s="350"/>
      <c r="T220" s="350"/>
      <c r="U220" s="242">
        <f t="shared" si="1"/>
        <v>7293554</v>
      </c>
      <c r="V220" s="84"/>
    </row>
    <row r="221" spans="2:22" ht="30" customHeight="1">
      <c r="B221" s="75"/>
      <c r="C221" s="406" t="s">
        <v>1931</v>
      </c>
      <c r="D221" s="407"/>
      <c r="E221" s="407"/>
      <c r="F221" s="407"/>
      <c r="G221" s="408"/>
      <c r="H221" s="240">
        <v>0</v>
      </c>
      <c r="I221" s="339">
        <v>20200</v>
      </c>
      <c r="J221" s="340"/>
      <c r="K221" s="241">
        <v>38900</v>
      </c>
      <c r="L221" s="339">
        <v>54400</v>
      </c>
      <c r="M221" s="340"/>
      <c r="N221" s="339">
        <v>31200</v>
      </c>
      <c r="O221" s="340"/>
      <c r="P221" s="350">
        <v>10775</v>
      </c>
      <c r="Q221" s="350"/>
      <c r="R221" s="350">
        <v>0</v>
      </c>
      <c r="S221" s="350"/>
      <c r="T221" s="350"/>
      <c r="U221" s="242">
        <f t="shared" si="1"/>
        <v>155475</v>
      </c>
      <c r="V221" s="84"/>
    </row>
    <row r="222" spans="2:22" ht="30" customHeight="1">
      <c r="B222" s="75"/>
      <c r="C222" s="406" t="s">
        <v>977</v>
      </c>
      <c r="D222" s="407"/>
      <c r="E222" s="407"/>
      <c r="F222" s="407"/>
      <c r="G222" s="408"/>
      <c r="H222" s="240">
        <v>0</v>
      </c>
      <c r="I222" s="339">
        <v>14900</v>
      </c>
      <c r="J222" s="340"/>
      <c r="K222" s="241">
        <v>44600</v>
      </c>
      <c r="L222" s="339">
        <v>18500</v>
      </c>
      <c r="M222" s="340"/>
      <c r="N222" s="339">
        <v>15400</v>
      </c>
      <c r="O222" s="340"/>
      <c r="P222" s="350">
        <v>9155</v>
      </c>
      <c r="Q222" s="350"/>
      <c r="R222" s="350">
        <v>0</v>
      </c>
      <c r="S222" s="350"/>
      <c r="T222" s="350"/>
      <c r="U222" s="242">
        <f t="shared" si="1"/>
        <v>102555</v>
      </c>
      <c r="V222" s="84"/>
    </row>
    <row r="223" spans="2:22" ht="30" customHeight="1">
      <c r="B223" s="75"/>
      <c r="C223" s="406" t="s">
        <v>1922</v>
      </c>
      <c r="D223" s="407"/>
      <c r="E223" s="407"/>
      <c r="F223" s="407"/>
      <c r="G223" s="408"/>
      <c r="H223" s="240">
        <v>0</v>
      </c>
      <c r="I223" s="339">
        <v>0</v>
      </c>
      <c r="J223" s="340"/>
      <c r="K223" s="241">
        <v>0</v>
      </c>
      <c r="L223" s="339">
        <v>0</v>
      </c>
      <c r="M223" s="340"/>
      <c r="N223" s="339">
        <v>0</v>
      </c>
      <c r="O223" s="340"/>
      <c r="P223" s="350">
        <v>0</v>
      </c>
      <c r="Q223" s="350"/>
      <c r="R223" s="350">
        <v>0</v>
      </c>
      <c r="S223" s="350"/>
      <c r="T223" s="350"/>
      <c r="U223" s="242">
        <f t="shared" si="1"/>
        <v>0</v>
      </c>
      <c r="V223" s="84"/>
    </row>
    <row r="224" spans="2:22" ht="30" customHeight="1">
      <c r="B224" s="75"/>
      <c r="C224" s="401" t="s">
        <v>978</v>
      </c>
      <c r="D224" s="402"/>
      <c r="E224" s="402"/>
      <c r="F224" s="402"/>
      <c r="G224" s="484"/>
      <c r="H224" s="240">
        <v>0</v>
      </c>
      <c r="I224" s="339">
        <v>3000</v>
      </c>
      <c r="J224" s="340"/>
      <c r="K224" s="241">
        <v>6000</v>
      </c>
      <c r="L224" s="339">
        <v>9000</v>
      </c>
      <c r="M224" s="340"/>
      <c r="N224" s="339">
        <v>9000</v>
      </c>
      <c r="O224" s="340"/>
      <c r="P224" s="350">
        <v>3000</v>
      </c>
      <c r="Q224" s="350"/>
      <c r="R224" s="350">
        <v>0</v>
      </c>
      <c r="S224" s="350"/>
      <c r="T224" s="350"/>
      <c r="U224" s="242">
        <f t="shared" si="1"/>
        <v>30000</v>
      </c>
      <c r="V224" s="84"/>
    </row>
    <row r="225" spans="2:22" ht="30" customHeight="1">
      <c r="B225" s="75"/>
      <c r="C225" s="478" t="s">
        <v>979</v>
      </c>
      <c r="D225" s="479"/>
      <c r="E225" s="479"/>
      <c r="F225" s="479"/>
      <c r="G225" s="480"/>
      <c r="H225" s="246">
        <f>SUM(H218:H224)</f>
        <v>0</v>
      </c>
      <c r="I225" s="526">
        <f>SUM(I218:I224)</f>
        <v>341311</v>
      </c>
      <c r="J225" s="527"/>
      <c r="K225" s="246">
        <f>SUM(K218:K224)</f>
        <v>2225714</v>
      </c>
      <c r="L225" s="447">
        <f>SUM(L218:M224)</f>
        <v>3817782</v>
      </c>
      <c r="M225" s="447"/>
      <c r="N225" s="447">
        <f>SUM(N218:O224)</f>
        <v>3704037</v>
      </c>
      <c r="O225" s="447"/>
      <c r="P225" s="447">
        <f>SUM(P218:Q224)</f>
        <v>226623</v>
      </c>
      <c r="Q225" s="447"/>
      <c r="R225" s="447">
        <f>SUM(R218:T224)</f>
        <v>49533</v>
      </c>
      <c r="S225" s="447"/>
      <c r="T225" s="447"/>
      <c r="U225" s="242">
        <f t="shared" si="1"/>
        <v>10365000</v>
      </c>
      <c r="V225" s="84"/>
    </row>
    <row r="226" spans="2:22" ht="18.75" customHeight="1">
      <c r="B226" s="75"/>
      <c r="C226" s="61"/>
      <c r="D226" s="87"/>
      <c r="E226" s="87"/>
      <c r="F226" s="87"/>
      <c r="G226" s="87"/>
      <c r="H226" s="87"/>
      <c r="I226" s="61"/>
      <c r="J226" s="61"/>
      <c r="K226" s="61"/>
      <c r="L226" s="61"/>
      <c r="M226" s="61"/>
      <c r="N226" s="61"/>
      <c r="O226" s="61"/>
      <c r="P226" s="61"/>
      <c r="Q226" s="61"/>
      <c r="R226" s="61"/>
      <c r="S226" s="61"/>
      <c r="T226" s="61"/>
      <c r="U226" s="61"/>
      <c r="V226" s="84"/>
    </row>
    <row r="227" spans="2:22" ht="18.75" customHeight="1">
      <c r="B227" s="75"/>
      <c r="C227" s="446" t="s">
        <v>1924</v>
      </c>
      <c r="D227" s="446"/>
      <c r="E227" s="446"/>
      <c r="F227" s="446"/>
      <c r="G227" s="446"/>
      <c r="H227" s="446"/>
      <c r="I227" s="446"/>
      <c r="J227" s="446"/>
      <c r="K227" s="446"/>
      <c r="L227" s="446"/>
      <c r="M227" s="446"/>
      <c r="N227" s="446"/>
      <c r="O227" s="446"/>
      <c r="P227" s="446"/>
      <c r="Q227" s="446"/>
      <c r="R227" s="446"/>
      <c r="S227" s="446"/>
      <c r="T227" s="446"/>
      <c r="U227" s="61"/>
      <c r="V227" s="84"/>
    </row>
    <row r="228" spans="2:22" ht="18.75" customHeight="1">
      <c r="B228" s="75"/>
      <c r="C228" s="403" t="s">
        <v>981</v>
      </c>
      <c r="D228" s="404"/>
      <c r="E228" s="404"/>
      <c r="F228" s="404"/>
      <c r="G228" s="405"/>
      <c r="H228" s="245">
        <v>2011</v>
      </c>
      <c r="I228" s="245">
        <v>2012</v>
      </c>
      <c r="J228" s="403">
        <v>2013</v>
      </c>
      <c r="K228" s="420"/>
      <c r="L228" s="398">
        <v>2014</v>
      </c>
      <c r="M228" s="398"/>
      <c r="N228" s="398">
        <v>2015</v>
      </c>
      <c r="O228" s="398"/>
      <c r="P228" s="398">
        <v>2016</v>
      </c>
      <c r="Q228" s="398"/>
      <c r="R228" s="398">
        <v>2017</v>
      </c>
      <c r="S228" s="398"/>
      <c r="T228" s="398"/>
      <c r="U228" s="245" t="s">
        <v>979</v>
      </c>
      <c r="V228" s="84"/>
    </row>
    <row r="229" spans="2:22" ht="30" customHeight="1">
      <c r="B229" s="75"/>
      <c r="C229" s="401" t="s">
        <v>982</v>
      </c>
      <c r="D229" s="402"/>
      <c r="E229" s="402"/>
      <c r="F229" s="402"/>
      <c r="G229" s="353"/>
      <c r="H229" s="243">
        <v>0</v>
      </c>
      <c r="I229" s="240">
        <v>38941.39975037137</v>
      </c>
      <c r="J229" s="339">
        <v>14508.57</v>
      </c>
      <c r="K229" s="340"/>
      <c r="L229" s="339">
        <v>15357.33</v>
      </c>
      <c r="M229" s="340"/>
      <c r="N229" s="339">
        <v>15498.59</v>
      </c>
      <c r="O229" s="340"/>
      <c r="P229" s="339">
        <v>37892.8</v>
      </c>
      <c r="Q229" s="340"/>
      <c r="R229" s="339">
        <v>0</v>
      </c>
      <c r="S229" s="528"/>
      <c r="T229" s="340"/>
      <c r="U229" s="242">
        <f>SUM(H229:T229)</f>
        <v>122198.68975037137</v>
      </c>
      <c r="V229" s="84"/>
    </row>
    <row r="230" spans="2:22" ht="30" customHeight="1">
      <c r="B230" s="75"/>
      <c r="C230" s="401" t="s">
        <v>983</v>
      </c>
      <c r="D230" s="402"/>
      <c r="E230" s="402"/>
      <c r="F230" s="402"/>
      <c r="G230" s="353"/>
      <c r="H230" s="243">
        <v>0</v>
      </c>
      <c r="I230" s="240">
        <v>20968.44601943074</v>
      </c>
      <c r="J230" s="339">
        <v>54407.16</v>
      </c>
      <c r="K230" s="340"/>
      <c r="L230" s="339">
        <v>23036</v>
      </c>
      <c r="M230" s="340"/>
      <c r="N230" s="339">
        <v>0</v>
      </c>
      <c r="O230" s="340"/>
      <c r="P230" s="339">
        <v>0</v>
      </c>
      <c r="Q230" s="340"/>
      <c r="R230" s="339">
        <v>0</v>
      </c>
      <c r="S230" s="528"/>
      <c r="T230" s="340"/>
      <c r="U230" s="242">
        <f aca="true" t="shared" si="2" ref="U230:U237">SUM(H230:T230)</f>
        <v>98411.60601943074</v>
      </c>
      <c r="V230" s="84"/>
    </row>
    <row r="231" spans="2:22" ht="30" customHeight="1">
      <c r="B231" s="75"/>
      <c r="C231" s="401" t="s">
        <v>984</v>
      </c>
      <c r="D231" s="402"/>
      <c r="E231" s="402"/>
      <c r="F231" s="402"/>
      <c r="G231" s="353"/>
      <c r="H231" s="243">
        <v>0</v>
      </c>
      <c r="I231" s="240">
        <v>14977.461442450527</v>
      </c>
      <c r="J231" s="339">
        <v>18135.72</v>
      </c>
      <c r="K231" s="340"/>
      <c r="L231" s="339">
        <v>57590</v>
      </c>
      <c r="M231" s="340"/>
      <c r="N231" s="339">
        <v>65868.99</v>
      </c>
      <c r="O231" s="340"/>
      <c r="P231" s="339">
        <v>56839.21</v>
      </c>
      <c r="Q231" s="340"/>
      <c r="R231" s="339">
        <v>2462.76</v>
      </c>
      <c r="S231" s="528"/>
      <c r="T231" s="340"/>
      <c r="U231" s="242">
        <f t="shared" si="2"/>
        <v>215874.14144245055</v>
      </c>
      <c r="V231" s="84"/>
    </row>
    <row r="232" spans="2:22" ht="30" customHeight="1">
      <c r="B232" s="75"/>
      <c r="C232" s="401" t="s">
        <v>985</v>
      </c>
      <c r="D232" s="402"/>
      <c r="E232" s="402"/>
      <c r="F232" s="402"/>
      <c r="G232" s="353"/>
      <c r="H232" s="243">
        <v>0</v>
      </c>
      <c r="I232" s="240">
        <v>17972.953730940633</v>
      </c>
      <c r="J232" s="339">
        <v>21762.86</v>
      </c>
      <c r="K232" s="340"/>
      <c r="L232" s="339">
        <v>38393.34</v>
      </c>
      <c r="M232" s="340"/>
      <c r="N232" s="339">
        <v>54245.05</v>
      </c>
      <c r="O232" s="340"/>
      <c r="P232" s="339">
        <v>56839.21</v>
      </c>
      <c r="Q232" s="340"/>
      <c r="R232" s="339">
        <v>9851.03</v>
      </c>
      <c r="S232" s="528"/>
      <c r="T232" s="340"/>
      <c r="U232" s="242">
        <f t="shared" si="2"/>
        <v>199064.44373094063</v>
      </c>
      <c r="V232" s="84"/>
    </row>
    <row r="233" spans="2:22" ht="30" customHeight="1">
      <c r="B233" s="75"/>
      <c r="C233" s="401" t="s">
        <v>1864</v>
      </c>
      <c r="D233" s="402"/>
      <c r="E233" s="402"/>
      <c r="F233" s="402"/>
      <c r="G233" s="353"/>
      <c r="H233" s="243">
        <v>0</v>
      </c>
      <c r="I233" s="240">
        <v>11981.969153960423</v>
      </c>
      <c r="J233" s="339">
        <v>18135.72</v>
      </c>
      <c r="K233" s="340"/>
      <c r="L233" s="339">
        <v>19196.67</v>
      </c>
      <c r="M233" s="340"/>
      <c r="N233" s="339">
        <v>19373.23</v>
      </c>
      <c r="O233" s="340"/>
      <c r="P233" s="339">
        <v>18946.4</v>
      </c>
      <c r="Q233" s="340"/>
      <c r="R233" s="339">
        <v>12313.79</v>
      </c>
      <c r="S233" s="528"/>
      <c r="T233" s="340"/>
      <c r="U233" s="242">
        <f t="shared" si="2"/>
        <v>99947.77915396044</v>
      </c>
      <c r="V233" s="84"/>
    </row>
    <row r="234" spans="2:22" ht="30" customHeight="1">
      <c r="B234" s="75"/>
      <c r="C234" s="401" t="s">
        <v>1865</v>
      </c>
      <c r="D234" s="402"/>
      <c r="E234" s="402"/>
      <c r="F234" s="402"/>
      <c r="G234" s="353"/>
      <c r="H234" s="243">
        <v>0</v>
      </c>
      <c r="I234" s="240">
        <v>12806</v>
      </c>
      <c r="J234" s="339">
        <v>14229</v>
      </c>
      <c r="K234" s="340"/>
      <c r="L234" s="339">
        <v>14229</v>
      </c>
      <c r="M234" s="340"/>
      <c r="N234" s="339">
        <v>14229</v>
      </c>
      <c r="O234" s="340"/>
      <c r="P234" s="339">
        <v>14229</v>
      </c>
      <c r="Q234" s="340"/>
      <c r="R234" s="339">
        <v>277.5</v>
      </c>
      <c r="S234" s="528"/>
      <c r="T234" s="340"/>
      <c r="U234" s="242">
        <f t="shared" si="2"/>
        <v>69999.5</v>
      </c>
      <c r="V234" s="84"/>
    </row>
    <row r="235" spans="2:22" ht="30" customHeight="1">
      <c r="B235" s="75"/>
      <c r="C235" s="401" t="s">
        <v>1866</v>
      </c>
      <c r="D235" s="402"/>
      <c r="E235" s="402"/>
      <c r="F235" s="402"/>
      <c r="G235" s="353"/>
      <c r="H235" s="243">
        <v>0</v>
      </c>
      <c r="I235" s="240">
        <v>44932.38432735158</v>
      </c>
      <c r="J235" s="339">
        <v>54407.16</v>
      </c>
      <c r="K235" s="340"/>
      <c r="L235" s="339">
        <v>38393.34</v>
      </c>
      <c r="M235" s="340"/>
      <c r="N235" s="339">
        <v>38746.46</v>
      </c>
      <c r="O235" s="340"/>
      <c r="P235" s="339">
        <v>18946.4</v>
      </c>
      <c r="Q235" s="340"/>
      <c r="R235" s="339">
        <v>24627.58</v>
      </c>
      <c r="S235" s="528"/>
      <c r="T235" s="340"/>
      <c r="U235" s="242">
        <f t="shared" si="2"/>
        <v>220053.32432735158</v>
      </c>
      <c r="V235" s="84"/>
    </row>
    <row r="236" spans="2:22" ht="30" customHeight="1">
      <c r="B236" s="75"/>
      <c r="C236" s="401" t="s">
        <v>1867</v>
      </c>
      <c r="D236" s="402"/>
      <c r="E236" s="402"/>
      <c r="F236" s="402"/>
      <c r="G236" s="353"/>
      <c r="H236" s="243">
        <v>0</v>
      </c>
      <c r="I236" s="240">
        <v>0</v>
      </c>
      <c r="J236" s="339">
        <v>0</v>
      </c>
      <c r="K236" s="340"/>
      <c r="L236" s="339">
        <v>0</v>
      </c>
      <c r="M236" s="340"/>
      <c r="N236" s="339">
        <v>0</v>
      </c>
      <c r="O236" s="340"/>
      <c r="P236" s="339">
        <v>0</v>
      </c>
      <c r="Q236" s="340"/>
      <c r="R236" s="339">
        <v>0</v>
      </c>
      <c r="S236" s="528"/>
      <c r="T236" s="340"/>
      <c r="U236" s="242">
        <f t="shared" si="2"/>
        <v>0</v>
      </c>
      <c r="V236" s="84"/>
    </row>
    <row r="237" spans="2:22" ht="30" customHeight="1">
      <c r="B237" s="75"/>
      <c r="C237" s="401" t="s">
        <v>1925</v>
      </c>
      <c r="D237" s="402"/>
      <c r="E237" s="402"/>
      <c r="F237" s="402"/>
      <c r="G237" s="353"/>
      <c r="H237" s="243">
        <v>0</v>
      </c>
      <c r="I237" s="240">
        <v>0</v>
      </c>
      <c r="J237" s="339">
        <v>0</v>
      </c>
      <c r="K237" s="340"/>
      <c r="L237" s="339">
        <v>0</v>
      </c>
      <c r="M237" s="340"/>
      <c r="N237" s="339">
        <v>0</v>
      </c>
      <c r="O237" s="340"/>
      <c r="P237" s="339">
        <v>0</v>
      </c>
      <c r="Q237" s="340"/>
      <c r="R237" s="339">
        <v>0</v>
      </c>
      <c r="S237" s="528"/>
      <c r="T237" s="340"/>
      <c r="U237" s="242">
        <f t="shared" si="2"/>
        <v>0</v>
      </c>
      <c r="V237" s="84"/>
    </row>
    <row r="238" spans="2:22" ht="18.75" customHeight="1">
      <c r="B238" s="75"/>
      <c r="C238" s="478" t="s">
        <v>979</v>
      </c>
      <c r="D238" s="479"/>
      <c r="E238" s="479"/>
      <c r="F238" s="479"/>
      <c r="G238" s="530"/>
      <c r="H238" s="247">
        <f>SUM(H229:H237)</f>
        <v>0</v>
      </c>
      <c r="I238" s="246">
        <f>SUM(I229:I237)</f>
        <v>162580.61442450527</v>
      </c>
      <c r="J238" s="526">
        <f>SUM(J229:K237)</f>
        <v>195586.19000000003</v>
      </c>
      <c r="K238" s="527"/>
      <c r="L238" s="447">
        <f>SUM(L229:M237)</f>
        <v>206195.67999999996</v>
      </c>
      <c r="M238" s="447"/>
      <c r="N238" s="447">
        <f>SUM(N229:O237)</f>
        <v>207961.32</v>
      </c>
      <c r="O238" s="447"/>
      <c r="P238" s="447">
        <f>SUM(P229:Q237)</f>
        <v>203693.02</v>
      </c>
      <c r="Q238" s="447"/>
      <c r="R238" s="447">
        <f>SUM(R229:T237)</f>
        <v>49532.66</v>
      </c>
      <c r="S238" s="447"/>
      <c r="T238" s="447"/>
      <c r="U238" s="242">
        <f>ROUNDUP(SUM(H238:T238),0)</f>
        <v>1025550</v>
      </c>
      <c r="V238" s="84"/>
    </row>
    <row r="239" spans="2:22" ht="18.75" customHeight="1">
      <c r="B239" s="75"/>
      <c r="C239" s="61"/>
      <c r="D239" s="61"/>
      <c r="E239" s="61"/>
      <c r="F239" s="61"/>
      <c r="G239" s="61"/>
      <c r="H239" s="61"/>
      <c r="I239" s="61"/>
      <c r="J239" s="61"/>
      <c r="K239" s="61"/>
      <c r="L239" s="61"/>
      <c r="M239" s="61"/>
      <c r="N239" s="61"/>
      <c r="O239" s="61"/>
      <c r="P239" s="61"/>
      <c r="Q239" s="61"/>
      <c r="R239" s="61"/>
      <c r="S239" s="61"/>
      <c r="T239" s="61"/>
      <c r="U239" s="61"/>
      <c r="V239" s="84"/>
    </row>
    <row r="240" spans="2:22" ht="18.75" customHeight="1">
      <c r="B240" s="75"/>
      <c r="C240" s="446" t="s">
        <v>1926</v>
      </c>
      <c r="D240" s="529"/>
      <c r="E240" s="529"/>
      <c r="F240" s="529"/>
      <c r="G240" s="529"/>
      <c r="H240" s="529"/>
      <c r="I240" s="468"/>
      <c r="J240" s="61"/>
      <c r="K240" s="61"/>
      <c r="L240" s="61"/>
      <c r="M240" s="532"/>
      <c r="N240" s="532"/>
      <c r="O240" s="532"/>
      <c r="P240" s="532"/>
      <c r="Q240" s="532"/>
      <c r="R240" s="532"/>
      <c r="S240" s="532"/>
      <c r="T240" s="532"/>
      <c r="U240" s="532"/>
      <c r="V240" s="84"/>
    </row>
    <row r="241" spans="2:22" ht="18.75" customHeight="1">
      <c r="B241" s="75"/>
      <c r="C241" s="481" t="s">
        <v>981</v>
      </c>
      <c r="D241" s="481"/>
      <c r="E241" s="481"/>
      <c r="F241" s="481"/>
      <c r="G241" s="481" t="s">
        <v>1875</v>
      </c>
      <c r="H241" s="481"/>
      <c r="I241" s="481" t="s">
        <v>1123</v>
      </c>
      <c r="J241" s="481"/>
      <c r="K241" s="249" t="s">
        <v>1876</v>
      </c>
      <c r="L241" s="415"/>
      <c r="M241" s="416"/>
      <c r="N241" s="416"/>
      <c r="O241" s="416"/>
      <c r="P241" s="416"/>
      <c r="Q241" s="416"/>
      <c r="R241" s="416"/>
      <c r="S241" s="416"/>
      <c r="T241" s="416"/>
      <c r="U241" s="416"/>
      <c r="V241" s="84"/>
    </row>
    <row r="242" spans="2:22" ht="18.75" customHeight="1">
      <c r="B242" s="75"/>
      <c r="C242" s="389" t="s">
        <v>1927</v>
      </c>
      <c r="D242" s="389"/>
      <c r="E242" s="389"/>
      <c r="F242" s="389"/>
      <c r="G242" s="417"/>
      <c r="H242" s="418"/>
      <c r="I242" s="399">
        <v>0</v>
      </c>
      <c r="J242" s="399"/>
      <c r="K242" s="250">
        <v>0</v>
      </c>
      <c r="L242" s="415"/>
      <c r="M242" s="416"/>
      <c r="N242" s="416"/>
      <c r="O242" s="416"/>
      <c r="P242" s="416"/>
      <c r="Q242" s="416"/>
      <c r="R242" s="416"/>
      <c r="S242" s="416"/>
      <c r="T242" s="416"/>
      <c r="U242" s="416"/>
      <c r="V242" s="84"/>
    </row>
    <row r="243" spans="2:22" ht="18.75" customHeight="1">
      <c r="B243" s="75"/>
      <c r="C243" s="389" t="s">
        <v>1868</v>
      </c>
      <c r="D243" s="389"/>
      <c r="E243" s="389"/>
      <c r="F243" s="389"/>
      <c r="G243" s="417"/>
      <c r="H243" s="418"/>
      <c r="I243" s="399">
        <v>0</v>
      </c>
      <c r="J243" s="399"/>
      <c r="K243" s="250">
        <v>0</v>
      </c>
      <c r="L243" s="415"/>
      <c r="M243" s="416"/>
      <c r="N243" s="416"/>
      <c r="O243" s="416"/>
      <c r="P243" s="416"/>
      <c r="Q243" s="416"/>
      <c r="R243" s="416"/>
      <c r="S243" s="416"/>
      <c r="T243" s="416"/>
      <c r="U243" s="416"/>
      <c r="V243" s="84"/>
    </row>
    <row r="244" spans="2:22" ht="18.75" customHeight="1">
      <c r="B244" s="75"/>
      <c r="C244" s="389" t="s">
        <v>1928</v>
      </c>
      <c r="D244" s="389"/>
      <c r="E244" s="389"/>
      <c r="F244" s="389"/>
      <c r="G244" s="417"/>
      <c r="H244" s="418"/>
      <c r="I244" s="399">
        <v>0</v>
      </c>
      <c r="J244" s="399"/>
      <c r="K244" s="250">
        <v>0</v>
      </c>
      <c r="L244" s="415"/>
      <c r="M244" s="416"/>
      <c r="N244" s="416"/>
      <c r="O244" s="416"/>
      <c r="P244" s="416"/>
      <c r="Q244" s="416"/>
      <c r="R244" s="416"/>
      <c r="S244" s="416"/>
      <c r="T244" s="416"/>
      <c r="U244" s="416"/>
      <c r="V244" s="84"/>
    </row>
    <row r="245" spans="2:22" ht="18.75" customHeight="1">
      <c r="B245" s="75"/>
      <c r="C245" s="389" t="s">
        <v>1869</v>
      </c>
      <c r="D245" s="389"/>
      <c r="E245" s="389"/>
      <c r="F245" s="389"/>
      <c r="G245" s="417"/>
      <c r="H245" s="418"/>
      <c r="I245" s="399">
        <v>0</v>
      </c>
      <c r="J245" s="399"/>
      <c r="K245" s="250">
        <v>0</v>
      </c>
      <c r="L245" s="415"/>
      <c r="M245" s="416"/>
      <c r="N245" s="416"/>
      <c r="O245" s="416"/>
      <c r="P245" s="416"/>
      <c r="Q245" s="416"/>
      <c r="R245" s="416"/>
      <c r="S245" s="416"/>
      <c r="T245" s="416"/>
      <c r="U245" s="416"/>
      <c r="V245" s="84"/>
    </row>
    <row r="246" spans="2:22" ht="18.75" customHeight="1">
      <c r="B246" s="75"/>
      <c r="C246" s="389" t="s">
        <v>1870</v>
      </c>
      <c r="D246" s="389"/>
      <c r="E246" s="389"/>
      <c r="F246" s="389"/>
      <c r="G246" s="417"/>
      <c r="H246" s="418"/>
      <c r="I246" s="399">
        <v>0</v>
      </c>
      <c r="J246" s="399"/>
      <c r="K246" s="250">
        <v>0</v>
      </c>
      <c r="L246" s="415"/>
      <c r="M246" s="416"/>
      <c r="N246" s="416"/>
      <c r="O246" s="416"/>
      <c r="P246" s="416"/>
      <c r="Q246" s="416"/>
      <c r="R246" s="416"/>
      <c r="S246" s="416"/>
      <c r="T246" s="416"/>
      <c r="U246" s="416"/>
      <c r="V246" s="84"/>
    </row>
    <row r="247" spans="2:22" ht="18.75" customHeight="1">
      <c r="B247" s="75"/>
      <c r="C247" s="389" t="s">
        <v>1871</v>
      </c>
      <c r="D247" s="389"/>
      <c r="E247" s="389"/>
      <c r="F247" s="389"/>
      <c r="G247" s="417"/>
      <c r="H247" s="418"/>
      <c r="I247" s="399">
        <v>0</v>
      </c>
      <c r="J247" s="399"/>
      <c r="K247" s="250">
        <v>0</v>
      </c>
      <c r="L247" s="415"/>
      <c r="M247" s="416"/>
      <c r="N247" s="416"/>
      <c r="O247" s="416"/>
      <c r="P247" s="416"/>
      <c r="Q247" s="416"/>
      <c r="R247" s="416"/>
      <c r="S247" s="416"/>
      <c r="T247" s="416"/>
      <c r="U247" s="416"/>
      <c r="V247" s="84"/>
    </row>
    <row r="248" spans="2:22" ht="18.75" customHeight="1">
      <c r="B248" s="75"/>
      <c r="C248" s="419" t="s">
        <v>979</v>
      </c>
      <c r="D248" s="419"/>
      <c r="E248" s="419"/>
      <c r="F248" s="419"/>
      <c r="G248" s="413"/>
      <c r="H248" s="414"/>
      <c r="I248" s="412"/>
      <c r="J248" s="412"/>
      <c r="K248" s="251">
        <f>SUM(K242:K247)</f>
        <v>0</v>
      </c>
      <c r="L248" s="415"/>
      <c r="M248" s="416"/>
      <c r="N248" s="416"/>
      <c r="O248" s="416"/>
      <c r="P248" s="416"/>
      <c r="Q248" s="416"/>
      <c r="R248" s="416"/>
      <c r="S248" s="416"/>
      <c r="T248" s="416"/>
      <c r="U248" s="416"/>
      <c r="V248" s="84"/>
    </row>
    <row r="249" spans="2:22" ht="6.75" customHeight="1">
      <c r="B249" s="75"/>
      <c r="C249" s="61"/>
      <c r="D249" s="61"/>
      <c r="E249" s="61"/>
      <c r="F249" s="61"/>
      <c r="G249" s="61"/>
      <c r="H249" s="61"/>
      <c r="I249" s="61"/>
      <c r="J249" s="61"/>
      <c r="K249" s="61"/>
      <c r="L249" s="61"/>
      <c r="M249" s="61"/>
      <c r="N249" s="61"/>
      <c r="O249" s="61"/>
      <c r="P249" s="61"/>
      <c r="Q249" s="61"/>
      <c r="R249" s="61"/>
      <c r="S249" s="61"/>
      <c r="T249" s="61"/>
      <c r="U249" s="61"/>
      <c r="V249" s="84"/>
    </row>
    <row r="250" spans="2:22" ht="18" customHeight="1">
      <c r="B250" s="134"/>
      <c r="C250" s="555" t="s">
        <v>1929</v>
      </c>
      <c r="D250" s="555"/>
      <c r="E250" s="555"/>
      <c r="F250" s="555"/>
      <c r="G250" s="555"/>
      <c r="H250" s="555"/>
      <c r="I250" s="555"/>
      <c r="J250" s="555"/>
      <c r="K250" s="555"/>
      <c r="L250" s="555"/>
      <c r="M250" s="555"/>
      <c r="N250" s="555"/>
      <c r="O250" s="555"/>
      <c r="P250" s="555"/>
      <c r="Q250" s="555"/>
      <c r="R250" s="555"/>
      <c r="S250" s="555"/>
      <c r="T250" s="555"/>
      <c r="U250" s="555"/>
      <c r="V250" s="135"/>
    </row>
    <row r="251" spans="2:22" ht="35.25" customHeight="1">
      <c r="B251" s="136"/>
      <c r="C251" s="411" t="s">
        <v>1930</v>
      </c>
      <c r="D251" s="411"/>
      <c r="E251" s="411"/>
      <c r="F251" s="411"/>
      <c r="G251" s="411"/>
      <c r="H251" s="411"/>
      <c r="I251" s="411"/>
      <c r="J251" s="411"/>
      <c r="K251" s="411"/>
      <c r="L251" s="411"/>
      <c r="M251" s="411"/>
      <c r="N251" s="411"/>
      <c r="O251" s="411"/>
      <c r="P251" s="411"/>
      <c r="Q251" s="411"/>
      <c r="R251" s="411"/>
      <c r="S251" s="411"/>
      <c r="T251" s="411"/>
      <c r="U251" s="411"/>
      <c r="V251" s="137"/>
    </row>
    <row r="252" spans="2:22" ht="24.75" customHeight="1">
      <c r="B252" s="75"/>
      <c r="C252" s="61"/>
      <c r="D252" s="95"/>
      <c r="E252" s="95"/>
      <c r="F252" s="95"/>
      <c r="G252" s="95"/>
      <c r="H252" s="95"/>
      <c r="I252" s="524"/>
      <c r="J252" s="117"/>
      <c r="K252" s="536" t="s">
        <v>1872</v>
      </c>
      <c r="L252" s="138"/>
      <c r="M252" s="138"/>
      <c r="N252" s="138"/>
      <c r="O252" s="139"/>
      <c r="P252" s="139"/>
      <c r="Q252" s="139"/>
      <c r="R252" s="139"/>
      <c r="S252" s="139"/>
      <c r="T252" s="139"/>
      <c r="U252" s="61"/>
      <c r="V252" s="84"/>
    </row>
    <row r="253" spans="2:22" ht="21.75" customHeight="1">
      <c r="B253" s="75"/>
      <c r="C253" s="61"/>
      <c r="D253" s="139"/>
      <c r="E253" s="139"/>
      <c r="F253" s="139"/>
      <c r="G253" s="139"/>
      <c r="H253" s="139"/>
      <c r="I253" s="524"/>
      <c r="J253" s="117"/>
      <c r="K253" s="537"/>
      <c r="L253" s="178"/>
      <c r="M253" s="532"/>
      <c r="N253" s="532"/>
      <c r="O253" s="532"/>
      <c r="P253" s="532"/>
      <c r="Q253" s="532"/>
      <c r="R253" s="532"/>
      <c r="S253" s="532"/>
      <c r="T253" s="532"/>
      <c r="U253" s="532"/>
      <c r="V253" s="84"/>
    </row>
    <row r="254" spans="2:22" ht="30" customHeight="1">
      <c r="B254" s="75"/>
      <c r="C254" s="483" t="s">
        <v>1921</v>
      </c>
      <c r="D254" s="483"/>
      <c r="E254" s="483"/>
      <c r="F254" s="483"/>
      <c r="G254" s="483"/>
      <c r="H254" s="483"/>
      <c r="I254" s="483"/>
      <c r="J254" s="483"/>
      <c r="K254" s="244">
        <v>0</v>
      </c>
      <c r="L254" s="248"/>
      <c r="M254" s="416"/>
      <c r="N254" s="416"/>
      <c r="O254" s="416"/>
      <c r="P254" s="416"/>
      <c r="Q254" s="416"/>
      <c r="R254" s="416"/>
      <c r="S254" s="416"/>
      <c r="T254" s="416"/>
      <c r="U254" s="416"/>
      <c r="V254" s="84"/>
    </row>
    <row r="255" spans="2:22" ht="30" customHeight="1">
      <c r="B255" s="75"/>
      <c r="C255" s="351" t="s">
        <v>1448</v>
      </c>
      <c r="D255" s="352"/>
      <c r="E255" s="352"/>
      <c r="F255" s="352"/>
      <c r="G255" s="352"/>
      <c r="H255" s="352"/>
      <c r="I255" s="352"/>
      <c r="J255" s="531"/>
      <c r="K255" s="280">
        <v>0</v>
      </c>
      <c r="L255" s="248"/>
      <c r="M255" s="416"/>
      <c r="N255" s="416"/>
      <c r="O255" s="416"/>
      <c r="P255" s="416"/>
      <c r="Q255" s="416"/>
      <c r="R255" s="416"/>
      <c r="S255" s="416"/>
      <c r="T255" s="416"/>
      <c r="U255" s="416"/>
      <c r="V255" s="84"/>
    </row>
    <row r="256" spans="2:22" ht="34.5" customHeight="1">
      <c r="B256" s="133"/>
      <c r="C256" s="351" t="s">
        <v>1449</v>
      </c>
      <c r="D256" s="352"/>
      <c r="E256" s="352"/>
      <c r="F256" s="352"/>
      <c r="G256" s="352"/>
      <c r="H256" s="352"/>
      <c r="I256" s="352"/>
      <c r="J256" s="531"/>
      <c r="K256" s="280">
        <v>0</v>
      </c>
      <c r="L256" s="248"/>
      <c r="M256" s="416"/>
      <c r="N256" s="416"/>
      <c r="O256" s="416"/>
      <c r="P256" s="416"/>
      <c r="Q256" s="416"/>
      <c r="R256" s="416"/>
      <c r="S256" s="416"/>
      <c r="T256" s="416"/>
      <c r="U256" s="416"/>
      <c r="V256" s="84"/>
    </row>
    <row r="257" spans="2:22" ht="30" customHeight="1">
      <c r="B257" s="75"/>
      <c r="C257" s="376" t="s">
        <v>1931</v>
      </c>
      <c r="D257" s="377"/>
      <c r="E257" s="377"/>
      <c r="F257" s="377"/>
      <c r="G257" s="377"/>
      <c r="H257" s="377"/>
      <c r="I257" s="377"/>
      <c r="J257" s="378"/>
      <c r="K257" s="280">
        <v>0</v>
      </c>
      <c r="L257" s="248"/>
      <c r="M257" s="416"/>
      <c r="N257" s="416"/>
      <c r="O257" s="416"/>
      <c r="P257" s="416"/>
      <c r="Q257" s="416"/>
      <c r="R257" s="416"/>
      <c r="S257" s="416"/>
      <c r="T257" s="416"/>
      <c r="U257" s="416"/>
      <c r="V257" s="84"/>
    </row>
    <row r="258" spans="2:22" ht="30" customHeight="1">
      <c r="B258" s="75"/>
      <c r="C258" s="376" t="s">
        <v>977</v>
      </c>
      <c r="D258" s="377"/>
      <c r="E258" s="377"/>
      <c r="F258" s="377"/>
      <c r="G258" s="377"/>
      <c r="H258" s="377"/>
      <c r="I258" s="377"/>
      <c r="J258" s="378"/>
      <c r="K258" s="280">
        <v>0</v>
      </c>
      <c r="L258" s="248"/>
      <c r="M258" s="416"/>
      <c r="N258" s="416"/>
      <c r="O258" s="416"/>
      <c r="P258" s="416"/>
      <c r="Q258" s="416"/>
      <c r="R258" s="416"/>
      <c r="S258" s="416"/>
      <c r="T258" s="416"/>
      <c r="U258" s="416"/>
      <c r="V258" s="84"/>
    </row>
    <row r="259" spans="2:22" ht="30" customHeight="1">
      <c r="B259" s="75"/>
      <c r="C259" s="376" t="s">
        <v>1922</v>
      </c>
      <c r="D259" s="377"/>
      <c r="E259" s="377"/>
      <c r="F259" s="377"/>
      <c r="G259" s="377"/>
      <c r="H259" s="377"/>
      <c r="I259" s="377"/>
      <c r="J259" s="378"/>
      <c r="K259" s="280">
        <v>0</v>
      </c>
      <c r="L259" s="248"/>
      <c r="M259" s="416"/>
      <c r="N259" s="416"/>
      <c r="O259" s="416"/>
      <c r="P259" s="416"/>
      <c r="Q259" s="416"/>
      <c r="R259" s="416"/>
      <c r="S259" s="416"/>
      <c r="T259" s="416"/>
      <c r="U259" s="416"/>
      <c r="V259" s="84"/>
    </row>
    <row r="260" spans="2:22" ht="30" customHeight="1">
      <c r="B260" s="75"/>
      <c r="C260" s="392" t="s">
        <v>978</v>
      </c>
      <c r="D260" s="393"/>
      <c r="E260" s="393"/>
      <c r="F260" s="393"/>
      <c r="G260" s="393"/>
      <c r="H260" s="393"/>
      <c r="I260" s="393"/>
      <c r="J260" s="394"/>
      <c r="K260" s="280">
        <v>0</v>
      </c>
      <c r="L260" s="248"/>
      <c r="M260" s="416"/>
      <c r="N260" s="416"/>
      <c r="O260" s="416"/>
      <c r="P260" s="416"/>
      <c r="Q260" s="416"/>
      <c r="R260" s="416"/>
      <c r="S260" s="416"/>
      <c r="T260" s="416"/>
      <c r="U260" s="416"/>
      <c r="V260" s="84"/>
    </row>
    <row r="261" spans="2:22" ht="30" customHeight="1">
      <c r="B261" s="75"/>
      <c r="C261" s="533" t="s">
        <v>979</v>
      </c>
      <c r="D261" s="534"/>
      <c r="E261" s="534"/>
      <c r="F261" s="534"/>
      <c r="G261" s="534"/>
      <c r="H261" s="534"/>
      <c r="I261" s="534"/>
      <c r="J261" s="535"/>
      <c r="K261" s="281">
        <f>SUM(K254:K260)</f>
        <v>0</v>
      </c>
      <c r="L261" s="248"/>
      <c r="M261" s="416"/>
      <c r="N261" s="416"/>
      <c r="O261" s="416"/>
      <c r="P261" s="416"/>
      <c r="Q261" s="416"/>
      <c r="R261" s="416"/>
      <c r="S261" s="416"/>
      <c r="T261" s="416"/>
      <c r="U261" s="416"/>
      <c r="V261" s="84"/>
    </row>
    <row r="262" spans="2:22" ht="9.75" customHeight="1">
      <c r="B262" s="140"/>
      <c r="C262" s="141"/>
      <c r="D262" s="142"/>
      <c r="E262" s="142"/>
      <c r="F262" s="142"/>
      <c r="G262" s="142"/>
      <c r="H262" s="142"/>
      <c r="I262" s="141"/>
      <c r="J262" s="141"/>
      <c r="K262" s="141"/>
      <c r="L262" s="177"/>
      <c r="M262" s="141"/>
      <c r="N262" s="141"/>
      <c r="O262" s="141"/>
      <c r="P262" s="141"/>
      <c r="Q262" s="141"/>
      <c r="R262" s="141"/>
      <c r="S262" s="141"/>
      <c r="T262" s="141"/>
      <c r="U262" s="141"/>
      <c r="V262" s="143"/>
    </row>
  </sheetData>
  <sheetProtection selectLockedCells="1"/>
  <mergeCells count="480">
    <mergeCell ref="C108:D110"/>
    <mergeCell ref="F108:M108"/>
    <mergeCell ref="T108:U108"/>
    <mergeCell ref="F110:M110"/>
    <mergeCell ref="T110:U110"/>
    <mergeCell ref="T104:U104"/>
    <mergeCell ref="C104:D106"/>
    <mergeCell ref="F104:M104"/>
    <mergeCell ref="O94:O95"/>
    <mergeCell ref="G94:M94"/>
    <mergeCell ref="F98:M98"/>
    <mergeCell ref="T100:U100"/>
    <mergeCell ref="F102:M102"/>
    <mergeCell ref="T102:U102"/>
    <mergeCell ref="T94:U94"/>
    <mergeCell ref="G99:K99"/>
    <mergeCell ref="T98:U98"/>
    <mergeCell ref="Q94:Q95"/>
    <mergeCell ref="G80:K80"/>
    <mergeCell ref="C81:D90"/>
    <mergeCell ref="F81:M81"/>
    <mergeCell ref="F88:M88"/>
    <mergeCell ref="T96:U96"/>
    <mergeCell ref="C95:F95"/>
    <mergeCell ref="G95:M95"/>
    <mergeCell ref="C96:D98"/>
    <mergeCell ref="F96:M96"/>
    <mergeCell ref="T81:U81"/>
    <mergeCell ref="C76:V76"/>
    <mergeCell ref="C77:U77"/>
    <mergeCell ref="C78:D78"/>
    <mergeCell ref="G78:K78"/>
    <mergeCell ref="O78:O79"/>
    <mergeCell ref="Q78:Q79"/>
    <mergeCell ref="T78:U78"/>
    <mergeCell ref="C79:D79"/>
    <mergeCell ref="F79:M79"/>
    <mergeCell ref="F83:M83"/>
    <mergeCell ref="T83:U83"/>
    <mergeCell ref="G84:K84"/>
    <mergeCell ref="F87:M87"/>
    <mergeCell ref="T84:U84"/>
    <mergeCell ref="F85:N85"/>
    <mergeCell ref="T116:U116"/>
    <mergeCell ref="T88:U88"/>
    <mergeCell ref="F106:M106"/>
    <mergeCell ref="T106:U106"/>
    <mergeCell ref="C132:T132"/>
    <mergeCell ref="B26:V26"/>
    <mergeCell ref="C38:D38"/>
    <mergeCell ref="G37:U37"/>
    <mergeCell ref="F57:M57"/>
    <mergeCell ref="G82:K82"/>
    <mergeCell ref="F167:G167"/>
    <mergeCell ref="C124:I124"/>
    <mergeCell ref="C134:D134"/>
    <mergeCell ref="C29:U29"/>
    <mergeCell ref="C36:D36"/>
    <mergeCell ref="C100:D102"/>
    <mergeCell ref="F100:M100"/>
    <mergeCell ref="F114:M114"/>
    <mergeCell ref="T114:U114"/>
    <mergeCell ref="C138:M138"/>
    <mergeCell ref="D170:G170"/>
    <mergeCell ref="Q182:S182"/>
    <mergeCell ref="G119:K119"/>
    <mergeCell ref="T118:U118"/>
    <mergeCell ref="C116:D118"/>
    <mergeCell ref="F116:M116"/>
    <mergeCell ref="F169:G169"/>
    <mergeCell ref="K124:M124"/>
    <mergeCell ref="C133:U133"/>
    <mergeCell ref="C131:U131"/>
    <mergeCell ref="B202:V202"/>
    <mergeCell ref="B201:V201"/>
    <mergeCell ref="C196:U196"/>
    <mergeCell ref="C180:U180"/>
    <mergeCell ref="C150:U150"/>
    <mergeCell ref="C144:U144"/>
    <mergeCell ref="L190:U190"/>
    <mergeCell ref="E194:F194"/>
    <mergeCell ref="L194:U194"/>
    <mergeCell ref="C186:U186"/>
    <mergeCell ref="G244:H244"/>
    <mergeCell ref="U205:U206"/>
    <mergeCell ref="R212:T212"/>
    <mergeCell ref="N211:P211"/>
    <mergeCell ref="C237:G237"/>
    <mergeCell ref="P228:Q228"/>
    <mergeCell ref="R205:T206"/>
    <mergeCell ref="C206:G206"/>
    <mergeCell ref="K205:Q205"/>
    <mergeCell ref="N206:Q206"/>
    <mergeCell ref="C257:J257"/>
    <mergeCell ref="J238:K238"/>
    <mergeCell ref="I245:J245"/>
    <mergeCell ref="C250:U250"/>
    <mergeCell ref="C255:J255"/>
    <mergeCell ref="J184:K184"/>
    <mergeCell ref="L238:M238"/>
    <mergeCell ref="M240:U240"/>
    <mergeCell ref="N238:O238"/>
    <mergeCell ref="R238:T238"/>
    <mergeCell ref="D183:G183"/>
    <mergeCell ref="J181:N181"/>
    <mergeCell ref="O181:S181"/>
    <mergeCell ref="D181:G182"/>
    <mergeCell ref="J182:K182"/>
    <mergeCell ref="H181:I182"/>
    <mergeCell ref="C205:I205"/>
    <mergeCell ref="C203:H203"/>
    <mergeCell ref="E190:F190"/>
    <mergeCell ref="C179:U179"/>
    <mergeCell ref="C178:U178"/>
    <mergeCell ref="C181:C182"/>
    <mergeCell ref="O184:P184"/>
    <mergeCell ref="O183:P183"/>
    <mergeCell ref="Q183:S183"/>
    <mergeCell ref="H183:I183"/>
    <mergeCell ref="R211:T211"/>
    <mergeCell ref="N209:P209"/>
    <mergeCell ref="C210:J210"/>
    <mergeCell ref="L210:M210"/>
    <mergeCell ref="L208:M208"/>
    <mergeCell ref="C198:U198"/>
    <mergeCell ref="N210:P210"/>
    <mergeCell ref="R210:T210"/>
    <mergeCell ref="C209:J209"/>
    <mergeCell ref="L209:M209"/>
    <mergeCell ref="C256:J256"/>
    <mergeCell ref="M253:U253"/>
    <mergeCell ref="M254:U261"/>
    <mergeCell ref="I252:I253"/>
    <mergeCell ref="C260:J260"/>
    <mergeCell ref="C261:J261"/>
    <mergeCell ref="K252:K253"/>
    <mergeCell ref="C259:J259"/>
    <mergeCell ref="C258:J258"/>
    <mergeCell ref="C254:J254"/>
    <mergeCell ref="C224:G224"/>
    <mergeCell ref="C240:I240"/>
    <mergeCell ref="C238:G238"/>
    <mergeCell ref="G245:H245"/>
    <mergeCell ref="C234:G234"/>
    <mergeCell ref="C235:G235"/>
    <mergeCell ref="I224:J224"/>
    <mergeCell ref="C236:G236"/>
    <mergeCell ref="C233:G233"/>
    <mergeCell ref="J230:K230"/>
    <mergeCell ref="N225:O225"/>
    <mergeCell ref="J229:K229"/>
    <mergeCell ref="R225:T225"/>
    <mergeCell ref="R228:T228"/>
    <mergeCell ref="N229:O229"/>
    <mergeCell ref="P229:Q229"/>
    <mergeCell ref="R221:T221"/>
    <mergeCell ref="R237:T237"/>
    <mergeCell ref="L237:M237"/>
    <mergeCell ref="L236:M236"/>
    <mergeCell ref="N236:O236"/>
    <mergeCell ref="N237:O237"/>
    <mergeCell ref="P237:Q237"/>
    <mergeCell ref="R236:T236"/>
    <mergeCell ref="P236:Q236"/>
    <mergeCell ref="R231:T231"/>
    <mergeCell ref="L223:M223"/>
    <mergeCell ref="P235:Q235"/>
    <mergeCell ref="R235:T235"/>
    <mergeCell ref="R218:T218"/>
    <mergeCell ref="R230:T230"/>
    <mergeCell ref="R233:T233"/>
    <mergeCell ref="R234:T234"/>
    <mergeCell ref="R232:T232"/>
    <mergeCell ref="R229:T229"/>
    <mergeCell ref="R222:T222"/>
    <mergeCell ref="C145:U145"/>
    <mergeCell ref="R223:T223"/>
    <mergeCell ref="J228:K228"/>
    <mergeCell ref="R224:T224"/>
    <mergeCell ref="N224:O224"/>
    <mergeCell ref="P223:Q223"/>
    <mergeCell ref="P224:Q224"/>
    <mergeCell ref="P225:Q225"/>
    <mergeCell ref="I225:J225"/>
    <mergeCell ref="I223:J223"/>
    <mergeCell ref="C212:J212"/>
    <mergeCell ref="L206:M206"/>
    <mergeCell ref="D184:G184"/>
    <mergeCell ref="L211:M211"/>
    <mergeCell ref="L207:M207"/>
    <mergeCell ref="L212:M212"/>
    <mergeCell ref="C200:U200"/>
    <mergeCell ref="C199:T199"/>
    <mergeCell ref="O203:T203"/>
    <mergeCell ref="R209:T209"/>
    <mergeCell ref="N138:T138"/>
    <mergeCell ref="I222:J222"/>
    <mergeCell ref="H36:U36"/>
    <mergeCell ref="C130:U130"/>
    <mergeCell ref="L235:M235"/>
    <mergeCell ref="L222:M222"/>
    <mergeCell ref="L230:M230"/>
    <mergeCell ref="L234:M234"/>
    <mergeCell ref="L233:M233"/>
    <mergeCell ref="L232:M232"/>
    <mergeCell ref="N214:P214"/>
    <mergeCell ref="D33:Q33"/>
    <mergeCell ref="C3:U3"/>
    <mergeCell ref="C17:Q17"/>
    <mergeCell ref="C4:U6"/>
    <mergeCell ref="B19:V19"/>
    <mergeCell ref="B18:V18"/>
    <mergeCell ref="C31:U31"/>
    <mergeCell ref="G22:U22"/>
    <mergeCell ref="C30:U30"/>
    <mergeCell ref="B1:V1"/>
    <mergeCell ref="C34:U34"/>
    <mergeCell ref="C22:D22"/>
    <mergeCell ref="C35:U35"/>
    <mergeCell ref="B28:V28"/>
    <mergeCell ref="G20:L20"/>
    <mergeCell ref="B2:V2"/>
    <mergeCell ref="C7:U16"/>
    <mergeCell ref="B24:V24"/>
    <mergeCell ref="P220:Q220"/>
    <mergeCell ref="N220:O220"/>
    <mergeCell ref="B37:F37"/>
    <mergeCell ref="C40:D40"/>
    <mergeCell ref="G38:U38"/>
    <mergeCell ref="C214:J214"/>
    <mergeCell ref="C93:U93"/>
    <mergeCell ref="C94:D94"/>
    <mergeCell ref="G40:U40"/>
    <mergeCell ref="F90:M90"/>
    <mergeCell ref="F89:M89"/>
    <mergeCell ref="R214:T214"/>
    <mergeCell ref="G71:K71"/>
    <mergeCell ref="F68:M68"/>
    <mergeCell ref="C136:U136"/>
    <mergeCell ref="C137:U137"/>
    <mergeCell ref="C208:J208"/>
    <mergeCell ref="N207:P207"/>
    <mergeCell ref="C197:D197"/>
    <mergeCell ref="T68:U68"/>
    <mergeCell ref="J233:K233"/>
    <mergeCell ref="N233:O233"/>
    <mergeCell ref="N232:O232"/>
    <mergeCell ref="C231:G231"/>
    <mergeCell ref="C232:G232"/>
    <mergeCell ref="J234:K234"/>
    <mergeCell ref="J231:K231"/>
    <mergeCell ref="J236:K236"/>
    <mergeCell ref="C242:F242"/>
    <mergeCell ref="C243:F243"/>
    <mergeCell ref="I243:J243"/>
    <mergeCell ref="G242:H242"/>
    <mergeCell ref="J235:K235"/>
    <mergeCell ref="P234:Q234"/>
    <mergeCell ref="G243:H243"/>
    <mergeCell ref="G241:J241"/>
    <mergeCell ref="J237:K237"/>
    <mergeCell ref="I242:J242"/>
    <mergeCell ref="C230:G230"/>
    <mergeCell ref="N234:O234"/>
    <mergeCell ref="J232:K232"/>
    <mergeCell ref="N235:O235"/>
    <mergeCell ref="C241:F241"/>
    <mergeCell ref="C225:G225"/>
    <mergeCell ref="C228:G228"/>
    <mergeCell ref="P238:Q238"/>
    <mergeCell ref="L229:M229"/>
    <mergeCell ref="L224:M224"/>
    <mergeCell ref="P230:Q230"/>
    <mergeCell ref="P231:Q231"/>
    <mergeCell ref="N230:O230"/>
    <mergeCell ref="N231:O231"/>
    <mergeCell ref="L231:M231"/>
    <mergeCell ref="T54:U54"/>
    <mergeCell ref="P233:Q233"/>
    <mergeCell ref="P232:Q232"/>
    <mergeCell ref="C48:D48"/>
    <mergeCell ref="T51:U51"/>
    <mergeCell ref="C129:U129"/>
    <mergeCell ref="C63:U63"/>
    <mergeCell ref="F55:N55"/>
    <mergeCell ref="T53:U53"/>
    <mergeCell ref="N223:O223"/>
    <mergeCell ref="T74:U74"/>
    <mergeCell ref="C195:T195"/>
    <mergeCell ref="D191:U191"/>
    <mergeCell ref="T86:U86"/>
    <mergeCell ref="C127:Q127"/>
    <mergeCell ref="N221:O221"/>
    <mergeCell ref="L218:M218"/>
    <mergeCell ref="P217:Q217"/>
    <mergeCell ref="P221:Q221"/>
    <mergeCell ref="R217:T217"/>
    <mergeCell ref="D44:V44"/>
    <mergeCell ref="T60:U60"/>
    <mergeCell ref="T56:U56"/>
    <mergeCell ref="C46:V46"/>
    <mergeCell ref="G50:K50"/>
    <mergeCell ref="T58:U58"/>
    <mergeCell ref="C45:U45"/>
    <mergeCell ref="T48:U48"/>
    <mergeCell ref="G48:K48"/>
    <mergeCell ref="C47:U47"/>
    <mergeCell ref="F56:M56"/>
    <mergeCell ref="F59:M59"/>
    <mergeCell ref="F49:M49"/>
    <mergeCell ref="C62:U62"/>
    <mergeCell ref="G64:M64"/>
    <mergeCell ref="C49:D49"/>
    <mergeCell ref="F51:M51"/>
    <mergeCell ref="F53:M53"/>
    <mergeCell ref="T64:U64"/>
    <mergeCell ref="G54:K54"/>
    <mergeCell ref="T66:U66"/>
    <mergeCell ref="C51:D60"/>
    <mergeCell ref="F60:M60"/>
    <mergeCell ref="C65:F65"/>
    <mergeCell ref="G65:M65"/>
    <mergeCell ref="F66:M66"/>
    <mergeCell ref="G52:K52"/>
    <mergeCell ref="F58:M58"/>
    <mergeCell ref="C64:D64"/>
    <mergeCell ref="T55:U55"/>
    <mergeCell ref="F72:M72"/>
    <mergeCell ref="T72:U72"/>
    <mergeCell ref="T123:U123"/>
    <mergeCell ref="C122:I122"/>
    <mergeCell ref="C92:U92"/>
    <mergeCell ref="D125:I125"/>
    <mergeCell ref="T90:U90"/>
    <mergeCell ref="T85:U85"/>
    <mergeCell ref="F86:M86"/>
    <mergeCell ref="F118:M118"/>
    <mergeCell ref="C229:G229"/>
    <mergeCell ref="I221:J221"/>
    <mergeCell ref="C227:T227"/>
    <mergeCell ref="N228:O228"/>
    <mergeCell ref="L225:M225"/>
    <mergeCell ref="P222:Q222"/>
    <mergeCell ref="L228:M228"/>
    <mergeCell ref="N222:O222"/>
    <mergeCell ref="L221:M221"/>
    <mergeCell ref="C223:G223"/>
    <mergeCell ref="N218:O218"/>
    <mergeCell ref="N215:P215"/>
    <mergeCell ref="C215:J215"/>
    <mergeCell ref="C158:T158"/>
    <mergeCell ref="R207:T207"/>
    <mergeCell ref="N208:P208"/>
    <mergeCell ref="L214:M214"/>
    <mergeCell ref="J170:L170"/>
    <mergeCell ref="N213:P213"/>
    <mergeCell ref="N212:P212"/>
    <mergeCell ref="C135:U135"/>
    <mergeCell ref="G140:I140"/>
    <mergeCell ref="J165:L165"/>
    <mergeCell ref="H163:I163"/>
    <mergeCell ref="C139:M139"/>
    <mergeCell ref="C162:U162"/>
    <mergeCell ref="C154:M154"/>
    <mergeCell ref="C153:U153"/>
    <mergeCell ref="C151:U151"/>
    <mergeCell ref="C155:U155"/>
    <mergeCell ref="E164:G164"/>
    <mergeCell ref="M167:O167"/>
    <mergeCell ref="H170:I170"/>
    <mergeCell ref="H171:I171"/>
    <mergeCell ref="D171:G171"/>
    <mergeCell ref="J175:K175"/>
    <mergeCell ref="M169:O169"/>
    <mergeCell ref="F166:G166"/>
    <mergeCell ref="F168:G168"/>
    <mergeCell ref="H167:I167"/>
    <mergeCell ref="L215:M215"/>
    <mergeCell ref="C174:U174"/>
    <mergeCell ref="D187:U187"/>
    <mergeCell ref="L184:N184"/>
    <mergeCell ref="C211:J211"/>
    <mergeCell ref="R215:T215"/>
    <mergeCell ref="G176:H176"/>
    <mergeCell ref="C213:J213"/>
    <mergeCell ref="C177:U177"/>
    <mergeCell ref="E193:F193"/>
    <mergeCell ref="G246:H246"/>
    <mergeCell ref="I217:J217"/>
    <mergeCell ref="P175:Q175"/>
    <mergeCell ref="Q184:S184"/>
    <mergeCell ref="R208:T208"/>
    <mergeCell ref="O182:P182"/>
    <mergeCell ref="M176:N176"/>
    <mergeCell ref="H184:I184"/>
    <mergeCell ref="N217:O217"/>
    <mergeCell ref="P218:Q218"/>
    <mergeCell ref="I247:J247"/>
    <mergeCell ref="C251:U251"/>
    <mergeCell ref="I248:J248"/>
    <mergeCell ref="G248:H248"/>
    <mergeCell ref="L241:U248"/>
    <mergeCell ref="G247:H247"/>
    <mergeCell ref="C244:F244"/>
    <mergeCell ref="I244:J244"/>
    <mergeCell ref="C246:F246"/>
    <mergeCell ref="C248:F248"/>
    <mergeCell ref="C247:F247"/>
    <mergeCell ref="I246:J246"/>
    <mergeCell ref="I218:J218"/>
    <mergeCell ref="C216:U216"/>
    <mergeCell ref="C218:G218"/>
    <mergeCell ref="C217:G217"/>
    <mergeCell ref="C221:G221"/>
    <mergeCell ref="C222:G222"/>
    <mergeCell ref="R219:T219"/>
    <mergeCell ref="C220:G220"/>
    <mergeCell ref="C245:F245"/>
    <mergeCell ref="E165:G165"/>
    <mergeCell ref="J168:L168"/>
    <mergeCell ref="E189:F189"/>
    <mergeCell ref="C173:U173"/>
    <mergeCell ref="L182:N182"/>
    <mergeCell ref="L213:M213"/>
    <mergeCell ref="R213:T213"/>
    <mergeCell ref="L217:M217"/>
    <mergeCell ref="M165:O165"/>
    <mergeCell ref="J169:L169"/>
    <mergeCell ref="M166:O166"/>
    <mergeCell ref="M164:O164"/>
    <mergeCell ref="J164:L164"/>
    <mergeCell ref="H165:I165"/>
    <mergeCell ref="J166:L166"/>
    <mergeCell ref="G141:I141"/>
    <mergeCell ref="J171:L171"/>
    <mergeCell ref="H166:I166"/>
    <mergeCell ref="H168:I168"/>
    <mergeCell ref="H169:I169"/>
    <mergeCell ref="M171:O171"/>
    <mergeCell ref="J167:L167"/>
    <mergeCell ref="M168:O168"/>
    <mergeCell ref="H164:I164"/>
    <mergeCell ref="M170:O170"/>
    <mergeCell ref="G142:I142"/>
    <mergeCell ref="J163:L163"/>
    <mergeCell ref="C156:D156"/>
    <mergeCell ref="C146:K146"/>
    <mergeCell ref="C152:U152"/>
    <mergeCell ref="C147:U147"/>
    <mergeCell ref="M163:O163"/>
    <mergeCell ref="C159:U161"/>
    <mergeCell ref="C149:U149"/>
    <mergeCell ref="C148:F148"/>
    <mergeCell ref="T126:U126"/>
    <mergeCell ref="B121:V121"/>
    <mergeCell ref="D123:I123"/>
    <mergeCell ref="K122:U122"/>
    <mergeCell ref="C128:Q128"/>
    <mergeCell ref="O124:Q124"/>
    <mergeCell ref="T124:U124"/>
    <mergeCell ref="C157:D157"/>
    <mergeCell ref="C66:D70"/>
    <mergeCell ref="F70:M70"/>
    <mergeCell ref="T70:U70"/>
    <mergeCell ref="C112:D114"/>
    <mergeCell ref="F112:M112"/>
    <mergeCell ref="T112:U112"/>
    <mergeCell ref="C126:I126"/>
    <mergeCell ref="K126:M126"/>
    <mergeCell ref="O126:Q126"/>
    <mergeCell ref="I220:J220"/>
    <mergeCell ref="L220:M220"/>
    <mergeCell ref="F74:M74"/>
    <mergeCell ref="C72:D74"/>
    <mergeCell ref="R220:T220"/>
    <mergeCell ref="C219:G219"/>
    <mergeCell ref="I219:J219"/>
    <mergeCell ref="L219:M219"/>
    <mergeCell ref="N219:O219"/>
    <mergeCell ref="P219:Q219"/>
  </mergeCells>
  <conditionalFormatting sqref="G142:I142">
    <cfRule type="cellIs" priority="1" dxfId="4" operator="notEqual" stopIfTrue="1">
      <formula>1</formula>
    </cfRule>
  </conditionalFormatting>
  <dataValidations count="13">
    <dataValidation type="decimal" allowBlank="1" showInputMessage="1" showErrorMessage="1" errorTitle="Validation" error="Please enter a valid number." sqref="I242:K247 L229:U238 K248 H229:J238 K238 K254:K261">
      <formula1>0</formula1>
      <formula2>999999999999999000</formula2>
    </dataValidation>
    <dataValidation type="decimal" allowBlank="1" showInputMessage="1" showErrorMessage="1" errorTitle="Validation" error="Please enter a valid number." sqref="J225 K219:U225 H218:I225 K218:L218 N218:U218">
      <formula1>0</formula1>
      <formula2>9999999999999</formula2>
    </dataValidation>
    <dataValidation type="decimal" allowBlank="1" showInputMessage="1" showErrorMessage="1" errorTitle="Validation" error="Please enter a valid number." sqref="K208:N210 K211:P215 O209:P210 R208:U215">
      <formula1>0</formula1>
      <formula2>9999999999</formula2>
    </dataValidation>
    <dataValidation type="decimal" allowBlank="1" showInputMessage="1" showErrorMessage="1" errorTitle="Validation" error="Please enter a valid number." sqref="H206 T189 G140:I141 T193">
      <formula1>0</formula1>
      <formula2>100</formula2>
    </dataValidation>
    <dataValidation type="decimal" allowBlank="1" showInputMessage="1" showErrorMessage="1" errorTitle="Validation" error="Please enter a valid number." sqref="H183:H184 E189:E190 E193:F194">
      <formula1>0</formula1>
      <formula2>99999999999999</formula2>
    </dataValidation>
    <dataValidation type="list" allowBlank="1" showInputMessage="1" showErrorMessage="1" sqref="D183:D184">
      <formula1>programme_outcomes</formula1>
    </dataValidation>
    <dataValidation type="list" allowBlank="1" showInputMessage="1" showErrorMessage="1" sqref="F81:M81 F83:M83">
      <formula1>indicators2</formula1>
    </dataValidation>
    <dataValidation type="list" allowBlank="1" showInputMessage="1" showErrorMessage="1" sqref="F51:M51 F53:M53">
      <formula1>indicators1</formula1>
    </dataValidation>
    <dataValidation type="list" allowBlank="1" showInputMessage="1" showErrorMessage="1" sqref="C40:D40 C38">
      <formula1>PA</formula1>
    </dataValidation>
    <dataValidation type="list" allowBlank="1" showInputMessage="1" showErrorMessage="1" sqref="G38:U38">
      <formula1>outcomes</formula1>
    </dataValidation>
    <dataValidation type="list" allowBlank="1" showInputMessage="1" showErrorMessage="1" sqref="C31">
      <formula1>Objectives</formula1>
    </dataValidation>
    <dataValidation type="list" allowBlank="1" showInputMessage="1" showErrorMessage="1" sqref="G40:U40">
      <formula1>outcomes2</formula1>
    </dataValidation>
    <dataValidation type="textLength" allowBlank="1" showInputMessage="1" showErrorMessage="1" sqref="C7:U16">
      <formula1>700</formula1>
      <formula2>3000</formula2>
    </dataValidation>
  </dataValidations>
  <printOptions horizontalCentered="1"/>
  <pageMargins left="0.3937007874015748" right="0.2755905511811024" top="0.35433070866141736" bottom="0.4330708661417323" header="0.31496062992125984" footer="0.4724409448818898"/>
  <pageSetup horizontalDpi="600" verticalDpi="600" orientation="landscape" paperSize="9" scale="65" r:id="rId3"/>
  <headerFooter alignWithMargins="0">
    <oddFooter>&amp;LVARAMRikp_9_EEZ_LV07&amp;CLpp. &amp;P</oddFooter>
  </headerFooter>
  <rowBreaks count="11" manualBreakCount="11">
    <brk id="27" max="19" man="1"/>
    <brk id="42" min="1" max="21" man="1"/>
    <brk id="61" min="1" max="19" man="1"/>
    <brk id="120" max="255" man="1"/>
    <brk id="155" min="1" max="23" man="1"/>
    <brk id="177" max="255" man="1"/>
    <brk id="185" min="1" max="23" man="1"/>
    <brk id="200" min="1" max="21" man="1"/>
    <brk id="215" max="19" man="1"/>
    <brk id="226" min="1" max="21" man="1"/>
    <brk id="249" max="255" man="1"/>
  </rowBreaks>
  <ignoredErrors>
    <ignoredError sqref="N215" unlockedFormula="1"/>
  </ignoredErrors>
  <drawing r:id="rId2"/>
  <legacyDrawing r:id="rId1"/>
</worksheet>
</file>

<file path=xl/worksheets/sheet3.xml><?xml version="1.0" encoding="utf-8"?>
<worksheet xmlns="http://schemas.openxmlformats.org/spreadsheetml/2006/main" xmlns:r="http://schemas.openxmlformats.org/officeDocument/2006/relationships">
  <dimension ref="A1:Q438"/>
  <sheetViews>
    <sheetView zoomScalePageLayoutView="0" workbookViewId="0" topLeftCell="A1">
      <selection activeCell="A1" sqref="A1"/>
    </sheetView>
  </sheetViews>
  <sheetFormatPr defaultColWidth="9.140625" defaultRowHeight="12.75"/>
  <cols>
    <col min="1" max="1" width="11.7109375" style="0" bestFit="1" customWidth="1"/>
    <col min="2" max="2" width="33.57421875" style="0" customWidth="1"/>
    <col min="3" max="3" width="11.7109375" style="0" customWidth="1"/>
    <col min="4" max="4" width="1.28515625" style="0" customWidth="1"/>
    <col min="5" max="5" width="3.57421875" style="0" customWidth="1"/>
    <col min="6" max="14" width="10.57421875" style="253" bestFit="1" customWidth="1"/>
    <col min="15" max="17" width="11.57421875" style="253" bestFit="1" customWidth="1"/>
  </cols>
  <sheetData>
    <row r="1" spans="1:17" s="252" customFormat="1" ht="12.75">
      <c r="A1" s="252" t="s">
        <v>594</v>
      </c>
      <c r="B1" s="252" t="s">
        <v>1133</v>
      </c>
      <c r="C1" s="252" t="s">
        <v>595</v>
      </c>
      <c r="F1" s="252" t="s">
        <v>1676</v>
      </c>
      <c r="G1" s="252" t="s">
        <v>1677</v>
      </c>
      <c r="H1" s="252" t="s">
        <v>1678</v>
      </c>
      <c r="I1" s="252" t="s">
        <v>1679</v>
      </c>
      <c r="J1" s="252" t="s">
        <v>1680</v>
      </c>
      <c r="K1" s="252" t="s">
        <v>1681</v>
      </c>
      <c r="L1" s="252" t="s">
        <v>1682</v>
      </c>
      <c r="M1" s="252" t="s">
        <v>1683</v>
      </c>
      <c r="N1" s="252" t="s">
        <v>1684</v>
      </c>
      <c r="O1" s="252" t="s">
        <v>1685</v>
      </c>
      <c r="P1" s="252" t="s">
        <v>1686</v>
      </c>
      <c r="Q1" s="252" t="s">
        <v>1687</v>
      </c>
    </row>
    <row r="2" spans="1:17" ht="12.75">
      <c r="A2" t="s">
        <v>298</v>
      </c>
      <c r="B2" t="s">
        <v>1134</v>
      </c>
      <c r="C2" t="s">
        <v>596</v>
      </c>
      <c r="F2" s="255" t="str">
        <f>'Statistical attachment'!F38</f>
        <v>1.</v>
      </c>
      <c r="G2" s="255">
        <f>'Statistical attachment'!F40</f>
        <v>2</v>
      </c>
      <c r="H2" s="255" t="e">
        <f>'Statistical attachment'!#REF!</f>
        <v>#REF!</v>
      </c>
      <c r="I2" s="255" t="e">
        <f>'Statistical attachment'!#REF!</f>
        <v>#REF!</v>
      </c>
      <c r="J2" s="255" t="e">
        <f>'Statistical attachment'!#REF!</f>
        <v>#REF!</v>
      </c>
      <c r="K2" s="255" t="e">
        <f>'Statistical attachment'!#REF!</f>
        <v>#REF!</v>
      </c>
      <c r="L2" s="255" t="e">
        <f>'Statistical attachment'!#REF!</f>
        <v>#REF!</v>
      </c>
      <c r="M2" s="255" t="e">
        <f>'Statistical attachment'!#REF!</f>
        <v>#REF!</v>
      </c>
      <c r="N2" s="255" t="e">
        <f>'Statistical attachment'!#REF!</f>
        <v>#REF!</v>
      </c>
      <c r="O2" s="255" t="e">
        <f>'Statistical attachment'!#REF!</f>
        <v>#REF!</v>
      </c>
      <c r="P2" s="255" t="e">
        <f>'Statistical attachment'!#REF!</f>
        <v>#REF!</v>
      </c>
      <c r="Q2" s="255" t="e">
        <f>'Statistical attachment'!#REF!</f>
        <v>#REF!</v>
      </c>
    </row>
    <row r="3" spans="1:3" ht="12.75">
      <c r="A3" t="s">
        <v>298</v>
      </c>
      <c r="B3" t="s">
        <v>1136</v>
      </c>
      <c r="C3" t="s">
        <v>597</v>
      </c>
    </row>
    <row r="4" spans="1:17" ht="12.75">
      <c r="A4" t="s">
        <v>298</v>
      </c>
      <c r="B4" t="s">
        <v>1135</v>
      </c>
      <c r="C4" t="s">
        <v>598</v>
      </c>
      <c r="F4" s="256" t="str">
        <f>IF(ISNA(MATCH(F2,$A:$A,0)-1),"0",MATCH(F2,$A:$A,0)-1)</f>
        <v>0</v>
      </c>
      <c r="G4" s="256" t="str">
        <f aca="true" t="shared" si="0" ref="G4:Q4">IF(ISNA(MATCH(G2,$A:$A,0)-1),"0",MATCH(G2,$A:$A,0)-1)</f>
        <v>0</v>
      </c>
      <c r="H4" s="256" t="e">
        <f t="shared" si="0"/>
        <v>#REF!</v>
      </c>
      <c r="I4" s="256" t="e">
        <f t="shared" si="0"/>
        <v>#REF!</v>
      </c>
      <c r="J4" s="256" t="e">
        <f t="shared" si="0"/>
        <v>#REF!</v>
      </c>
      <c r="K4" s="256" t="e">
        <f t="shared" si="0"/>
        <v>#REF!</v>
      </c>
      <c r="L4" s="256" t="e">
        <f t="shared" si="0"/>
        <v>#REF!</v>
      </c>
      <c r="M4" s="256" t="e">
        <f t="shared" si="0"/>
        <v>#REF!</v>
      </c>
      <c r="N4" s="256" t="e">
        <f t="shared" si="0"/>
        <v>#REF!</v>
      </c>
      <c r="O4" s="256" t="e">
        <f t="shared" si="0"/>
        <v>#REF!</v>
      </c>
      <c r="P4" s="256" t="e">
        <f t="shared" si="0"/>
        <v>#REF!</v>
      </c>
      <c r="Q4" s="256" t="e">
        <f t="shared" si="0"/>
        <v>#REF!</v>
      </c>
    </row>
    <row r="5" spans="1:17" ht="12.75">
      <c r="A5" t="s">
        <v>299</v>
      </c>
      <c r="B5" t="s">
        <v>1137</v>
      </c>
      <c r="C5" t="s">
        <v>599</v>
      </c>
      <c r="F5" s="254" t="s">
        <v>1076</v>
      </c>
      <c r="G5" s="254" t="s">
        <v>1076</v>
      </c>
      <c r="H5" s="254" t="s">
        <v>1076</v>
      </c>
      <c r="I5" s="254" t="s">
        <v>1076</v>
      </c>
      <c r="J5" s="254" t="s">
        <v>1076</v>
      </c>
      <c r="K5" s="254" t="s">
        <v>1076</v>
      </c>
      <c r="L5" s="254" t="s">
        <v>1076</v>
      </c>
      <c r="M5" s="254" t="s">
        <v>1076</v>
      </c>
      <c r="N5" s="254" t="s">
        <v>1076</v>
      </c>
      <c r="O5" s="254" t="s">
        <v>1076</v>
      </c>
      <c r="P5" s="254" t="s">
        <v>1076</v>
      </c>
      <c r="Q5" s="254" t="s">
        <v>1076</v>
      </c>
    </row>
    <row r="6" spans="1:17" ht="12.75">
      <c r="A6" t="s">
        <v>299</v>
      </c>
      <c r="B6" t="s">
        <v>1138</v>
      </c>
      <c r="C6" t="s">
        <v>600</v>
      </c>
      <c r="E6">
        <v>0</v>
      </c>
      <c r="F6" s="255">
        <f aca="true" ca="1" t="shared" si="1" ref="F6:F21">IF(F$2=OFFSET($A$1,F$4+$E6,0),OFFSET($B$1,F$4+$E6,0),"")</f>
      </c>
      <c r="G6" s="255">
        <f aca="true" ca="1" t="shared" si="2" ref="G6:Q21">IF(G$2=OFFSET($A$1,G$4+$E6,0),OFFSET($B$1,G$4+$E6,0),"")</f>
      </c>
      <c r="H6" s="255" t="e">
        <f ca="1" t="shared" si="2"/>
        <v>#REF!</v>
      </c>
      <c r="I6" s="255" t="e">
        <f ca="1" t="shared" si="2"/>
        <v>#REF!</v>
      </c>
      <c r="J6" s="255" t="e">
        <f ca="1" t="shared" si="2"/>
        <v>#REF!</v>
      </c>
      <c r="K6" s="255" t="e">
        <f ca="1" t="shared" si="2"/>
        <v>#REF!</v>
      </c>
      <c r="L6" s="255" t="e">
        <f ca="1" t="shared" si="2"/>
        <v>#REF!</v>
      </c>
      <c r="M6" s="255" t="e">
        <f ca="1" t="shared" si="2"/>
        <v>#REF!</v>
      </c>
      <c r="N6" s="255" t="e">
        <f ca="1" t="shared" si="2"/>
        <v>#REF!</v>
      </c>
      <c r="O6" s="255" t="e">
        <f ca="1" t="shared" si="2"/>
        <v>#REF!</v>
      </c>
      <c r="P6" s="255" t="e">
        <f ca="1" t="shared" si="2"/>
        <v>#REF!</v>
      </c>
      <c r="Q6" s="255" t="e">
        <f ca="1" t="shared" si="2"/>
        <v>#REF!</v>
      </c>
    </row>
    <row r="7" spans="1:17" ht="12.75">
      <c r="A7" t="s">
        <v>300</v>
      </c>
      <c r="B7" t="s">
        <v>1136</v>
      </c>
      <c r="C7" t="s">
        <v>601</v>
      </c>
      <c r="E7">
        <v>1</v>
      </c>
      <c r="F7" s="255">
        <f ca="1" t="shared" si="1"/>
      </c>
      <c r="G7" s="255">
        <f ca="1" t="shared" si="2"/>
      </c>
      <c r="H7" s="255" t="e">
        <f ca="1" t="shared" si="2"/>
        <v>#REF!</v>
      </c>
      <c r="I7" s="255" t="e">
        <f ca="1" t="shared" si="2"/>
        <v>#REF!</v>
      </c>
      <c r="J7" s="255" t="e">
        <f ca="1" t="shared" si="2"/>
        <v>#REF!</v>
      </c>
      <c r="K7" s="255" t="e">
        <f ca="1" t="shared" si="2"/>
        <v>#REF!</v>
      </c>
      <c r="L7" s="255" t="e">
        <f ca="1" t="shared" si="2"/>
        <v>#REF!</v>
      </c>
      <c r="M7" s="255" t="e">
        <f ca="1" t="shared" si="2"/>
        <v>#REF!</v>
      </c>
      <c r="N7" s="255" t="e">
        <f ca="1" t="shared" si="2"/>
        <v>#REF!</v>
      </c>
      <c r="O7" s="255" t="e">
        <f ca="1" t="shared" si="2"/>
        <v>#REF!</v>
      </c>
      <c r="P7" s="255" t="e">
        <f ca="1" t="shared" si="2"/>
        <v>#REF!</v>
      </c>
      <c r="Q7" s="255" t="e">
        <f ca="1" t="shared" si="2"/>
        <v>#REF!</v>
      </c>
    </row>
    <row r="8" spans="1:17" ht="12.75">
      <c r="A8" t="s">
        <v>301</v>
      </c>
      <c r="B8" t="s">
        <v>1139</v>
      </c>
      <c r="C8" t="s">
        <v>602</v>
      </c>
      <c r="E8">
        <v>2</v>
      </c>
      <c r="F8" s="255">
        <f ca="1" t="shared" si="1"/>
      </c>
      <c r="G8" s="255">
        <f ca="1" t="shared" si="2"/>
      </c>
      <c r="H8" s="255" t="e">
        <f ca="1" t="shared" si="2"/>
        <v>#REF!</v>
      </c>
      <c r="I8" s="255" t="e">
        <f ca="1" t="shared" si="2"/>
        <v>#REF!</v>
      </c>
      <c r="J8" s="255" t="e">
        <f ca="1" t="shared" si="2"/>
        <v>#REF!</v>
      </c>
      <c r="K8" s="255" t="e">
        <f ca="1" t="shared" si="2"/>
        <v>#REF!</v>
      </c>
      <c r="L8" s="255" t="e">
        <f ca="1" t="shared" si="2"/>
        <v>#REF!</v>
      </c>
      <c r="M8" s="255" t="e">
        <f ca="1" t="shared" si="2"/>
        <v>#REF!</v>
      </c>
      <c r="N8" s="255" t="e">
        <f ca="1" t="shared" si="2"/>
        <v>#REF!</v>
      </c>
      <c r="O8" s="255" t="e">
        <f ca="1" t="shared" si="2"/>
        <v>#REF!</v>
      </c>
      <c r="P8" s="255" t="e">
        <f ca="1" t="shared" si="2"/>
        <v>#REF!</v>
      </c>
      <c r="Q8" s="255" t="e">
        <f ca="1" t="shared" si="2"/>
        <v>#REF!</v>
      </c>
    </row>
    <row r="9" spans="1:17" ht="12.75">
      <c r="A9" t="s">
        <v>302</v>
      </c>
      <c r="B9" t="s">
        <v>1140</v>
      </c>
      <c r="C9" t="s">
        <v>603</v>
      </c>
      <c r="E9">
        <v>3</v>
      </c>
      <c r="F9" s="255">
        <f ca="1" t="shared" si="1"/>
      </c>
      <c r="G9" s="255">
        <f ca="1" t="shared" si="2"/>
      </c>
      <c r="H9" s="255" t="e">
        <f ca="1" t="shared" si="2"/>
        <v>#REF!</v>
      </c>
      <c r="I9" s="255" t="e">
        <f ca="1" t="shared" si="2"/>
        <v>#REF!</v>
      </c>
      <c r="J9" s="255" t="e">
        <f ca="1" t="shared" si="2"/>
        <v>#REF!</v>
      </c>
      <c r="K9" s="255" t="e">
        <f ca="1" t="shared" si="2"/>
        <v>#REF!</v>
      </c>
      <c r="L9" s="255" t="e">
        <f ca="1" t="shared" si="2"/>
        <v>#REF!</v>
      </c>
      <c r="M9" s="255" t="e">
        <f ca="1" t="shared" si="2"/>
        <v>#REF!</v>
      </c>
      <c r="N9" s="255" t="e">
        <f ca="1" t="shared" si="2"/>
        <v>#REF!</v>
      </c>
      <c r="O9" s="255" t="e">
        <f ca="1" t="shared" si="2"/>
        <v>#REF!</v>
      </c>
      <c r="P9" s="255" t="e">
        <f ca="1" t="shared" si="2"/>
        <v>#REF!</v>
      </c>
      <c r="Q9" s="255" t="e">
        <f ca="1" t="shared" si="2"/>
        <v>#REF!</v>
      </c>
    </row>
    <row r="10" spans="1:17" ht="12.75">
      <c r="A10" t="s">
        <v>302</v>
      </c>
      <c r="B10" t="s">
        <v>1141</v>
      </c>
      <c r="C10" t="s">
        <v>604</v>
      </c>
      <c r="E10">
        <v>4</v>
      </c>
      <c r="F10" s="255">
        <f ca="1" t="shared" si="1"/>
      </c>
      <c r="G10" s="255">
        <f ca="1" t="shared" si="2"/>
      </c>
      <c r="H10" s="255" t="e">
        <f ca="1" t="shared" si="2"/>
        <v>#REF!</v>
      </c>
      <c r="I10" s="255" t="e">
        <f ca="1" t="shared" si="2"/>
        <v>#REF!</v>
      </c>
      <c r="J10" s="255" t="e">
        <f ca="1" t="shared" si="2"/>
        <v>#REF!</v>
      </c>
      <c r="K10" s="255" t="e">
        <f ca="1" t="shared" si="2"/>
        <v>#REF!</v>
      </c>
      <c r="L10" s="255" t="e">
        <f ca="1" t="shared" si="2"/>
        <v>#REF!</v>
      </c>
      <c r="M10" s="255" t="e">
        <f ca="1" t="shared" si="2"/>
        <v>#REF!</v>
      </c>
      <c r="N10" s="255" t="e">
        <f ca="1" t="shared" si="2"/>
        <v>#REF!</v>
      </c>
      <c r="O10" s="255" t="e">
        <f ca="1" t="shared" si="2"/>
        <v>#REF!</v>
      </c>
      <c r="P10" s="255" t="e">
        <f ca="1" t="shared" si="2"/>
        <v>#REF!</v>
      </c>
      <c r="Q10" s="255" t="e">
        <f ca="1" t="shared" si="2"/>
        <v>#REF!</v>
      </c>
    </row>
    <row r="11" spans="1:17" ht="12.75">
      <c r="A11" t="s">
        <v>303</v>
      </c>
      <c r="B11" t="s">
        <v>1142</v>
      </c>
      <c r="C11" t="s">
        <v>605</v>
      </c>
      <c r="E11">
        <v>5</v>
      </c>
      <c r="F11" s="255">
        <f ca="1" t="shared" si="1"/>
      </c>
      <c r="G11" s="255">
        <f ca="1" t="shared" si="2"/>
      </c>
      <c r="H11" s="255" t="e">
        <f ca="1" t="shared" si="2"/>
        <v>#REF!</v>
      </c>
      <c r="I11" s="255" t="e">
        <f ca="1" t="shared" si="2"/>
        <v>#REF!</v>
      </c>
      <c r="J11" s="255" t="e">
        <f ca="1" t="shared" si="2"/>
        <v>#REF!</v>
      </c>
      <c r="K11" s="255" t="e">
        <f ca="1" t="shared" si="2"/>
        <v>#REF!</v>
      </c>
      <c r="L11" s="255" t="e">
        <f ca="1" t="shared" si="2"/>
        <v>#REF!</v>
      </c>
      <c r="M11" s="255" t="e">
        <f ca="1" t="shared" si="2"/>
        <v>#REF!</v>
      </c>
      <c r="N11" s="255" t="e">
        <f ca="1" t="shared" si="2"/>
        <v>#REF!</v>
      </c>
      <c r="O11" s="255" t="e">
        <f ca="1" t="shared" si="2"/>
        <v>#REF!</v>
      </c>
      <c r="P11" s="255" t="e">
        <f ca="1" t="shared" si="2"/>
        <v>#REF!</v>
      </c>
      <c r="Q11" s="255" t="e">
        <f ca="1" t="shared" si="2"/>
        <v>#REF!</v>
      </c>
    </row>
    <row r="12" spans="1:17" ht="12.75">
      <c r="A12" t="s">
        <v>303</v>
      </c>
      <c r="B12" t="s">
        <v>1145</v>
      </c>
      <c r="C12" t="s">
        <v>606</v>
      </c>
      <c r="E12">
        <v>6</v>
      </c>
      <c r="F12" s="255">
        <f ca="1" t="shared" si="1"/>
      </c>
      <c r="G12" s="255">
        <f ca="1" t="shared" si="2"/>
      </c>
      <c r="H12" s="255" t="e">
        <f ca="1" t="shared" si="2"/>
        <v>#REF!</v>
      </c>
      <c r="I12" s="255" t="e">
        <f ca="1" t="shared" si="2"/>
        <v>#REF!</v>
      </c>
      <c r="J12" s="255" t="e">
        <f ca="1" t="shared" si="2"/>
        <v>#REF!</v>
      </c>
      <c r="K12" s="255" t="e">
        <f ca="1" t="shared" si="2"/>
        <v>#REF!</v>
      </c>
      <c r="L12" s="255" t="e">
        <f ca="1" t="shared" si="2"/>
        <v>#REF!</v>
      </c>
      <c r="M12" s="255" t="e">
        <f ca="1" t="shared" si="2"/>
        <v>#REF!</v>
      </c>
      <c r="N12" s="255" t="e">
        <f ca="1" t="shared" si="2"/>
        <v>#REF!</v>
      </c>
      <c r="O12" s="255" t="e">
        <f ca="1" t="shared" si="2"/>
        <v>#REF!</v>
      </c>
      <c r="P12" s="255" t="e">
        <f ca="1" t="shared" si="2"/>
        <v>#REF!</v>
      </c>
      <c r="Q12" s="255" t="e">
        <f ca="1" t="shared" si="2"/>
        <v>#REF!</v>
      </c>
    </row>
    <row r="13" spans="1:17" ht="12.75">
      <c r="A13" t="s">
        <v>303</v>
      </c>
      <c r="B13" t="s">
        <v>1144</v>
      </c>
      <c r="C13" t="s">
        <v>607</v>
      </c>
      <c r="E13">
        <v>7</v>
      </c>
      <c r="F13" s="255">
        <f ca="1" t="shared" si="1"/>
      </c>
      <c r="G13" s="255">
        <f ca="1" t="shared" si="2"/>
      </c>
      <c r="H13" s="255" t="e">
        <f ca="1" t="shared" si="2"/>
        <v>#REF!</v>
      </c>
      <c r="I13" s="255" t="e">
        <f ca="1" t="shared" si="2"/>
        <v>#REF!</v>
      </c>
      <c r="J13" s="255" t="e">
        <f ca="1" t="shared" si="2"/>
        <v>#REF!</v>
      </c>
      <c r="K13" s="255" t="e">
        <f ca="1" t="shared" si="2"/>
        <v>#REF!</v>
      </c>
      <c r="L13" s="255" t="e">
        <f ca="1" t="shared" si="2"/>
        <v>#REF!</v>
      </c>
      <c r="M13" s="255" t="e">
        <f ca="1" t="shared" si="2"/>
        <v>#REF!</v>
      </c>
      <c r="N13" s="255" t="e">
        <f ca="1" t="shared" si="2"/>
        <v>#REF!</v>
      </c>
      <c r="O13" s="255" t="e">
        <f ca="1" t="shared" si="2"/>
        <v>#REF!</v>
      </c>
      <c r="P13" s="255" t="e">
        <f ca="1" t="shared" si="2"/>
        <v>#REF!</v>
      </c>
      <c r="Q13" s="255" t="e">
        <f ca="1" t="shared" si="2"/>
        <v>#REF!</v>
      </c>
    </row>
    <row r="14" spans="1:17" ht="12.75">
      <c r="A14" t="s">
        <v>303</v>
      </c>
      <c r="B14" t="s">
        <v>1143</v>
      </c>
      <c r="C14" t="s">
        <v>608</v>
      </c>
      <c r="E14">
        <v>8</v>
      </c>
      <c r="F14" s="255">
        <f ca="1" t="shared" si="1"/>
      </c>
      <c r="G14" s="255">
        <f ca="1" t="shared" si="2"/>
      </c>
      <c r="H14" s="255" t="e">
        <f ca="1" t="shared" si="2"/>
        <v>#REF!</v>
      </c>
      <c r="I14" s="255" t="e">
        <f ca="1" t="shared" si="2"/>
        <v>#REF!</v>
      </c>
      <c r="J14" s="255" t="e">
        <f ca="1" t="shared" si="2"/>
        <v>#REF!</v>
      </c>
      <c r="K14" s="255" t="e">
        <f ca="1" t="shared" si="2"/>
        <v>#REF!</v>
      </c>
      <c r="L14" s="255" t="e">
        <f ca="1" t="shared" si="2"/>
        <v>#REF!</v>
      </c>
      <c r="M14" s="255" t="e">
        <f ca="1" t="shared" si="2"/>
        <v>#REF!</v>
      </c>
      <c r="N14" s="255" t="e">
        <f ca="1" t="shared" si="2"/>
        <v>#REF!</v>
      </c>
      <c r="O14" s="255" t="e">
        <f ca="1" t="shared" si="2"/>
        <v>#REF!</v>
      </c>
      <c r="P14" s="255" t="e">
        <f ca="1" t="shared" si="2"/>
        <v>#REF!</v>
      </c>
      <c r="Q14" s="255" t="e">
        <f ca="1" t="shared" si="2"/>
        <v>#REF!</v>
      </c>
    </row>
    <row r="15" spans="1:17" ht="12.75">
      <c r="A15" t="s">
        <v>304</v>
      </c>
      <c r="B15" t="s">
        <v>1139</v>
      </c>
      <c r="C15" t="s">
        <v>609</v>
      </c>
      <c r="E15">
        <v>9</v>
      </c>
      <c r="F15" s="255">
        <f ca="1" t="shared" si="1"/>
      </c>
      <c r="G15" s="255">
        <f ca="1" t="shared" si="2"/>
      </c>
      <c r="H15" s="255" t="e">
        <f ca="1" t="shared" si="2"/>
        <v>#REF!</v>
      </c>
      <c r="I15" s="255" t="e">
        <f ca="1" t="shared" si="2"/>
        <v>#REF!</v>
      </c>
      <c r="J15" s="255" t="e">
        <f ca="1" t="shared" si="2"/>
        <v>#REF!</v>
      </c>
      <c r="K15" s="255" t="e">
        <f ca="1" t="shared" si="2"/>
        <v>#REF!</v>
      </c>
      <c r="L15" s="255" t="e">
        <f ca="1" t="shared" si="2"/>
        <v>#REF!</v>
      </c>
      <c r="M15" s="255" t="e">
        <f ca="1" t="shared" si="2"/>
        <v>#REF!</v>
      </c>
      <c r="N15" s="255" t="e">
        <f ca="1" t="shared" si="2"/>
        <v>#REF!</v>
      </c>
      <c r="O15" s="255" t="e">
        <f ca="1" t="shared" si="2"/>
        <v>#REF!</v>
      </c>
      <c r="P15" s="255" t="e">
        <f ca="1" t="shared" si="2"/>
        <v>#REF!</v>
      </c>
      <c r="Q15" s="255" t="e">
        <f ca="1" t="shared" si="2"/>
        <v>#REF!</v>
      </c>
    </row>
    <row r="16" spans="1:17" ht="12.75">
      <c r="A16" t="s">
        <v>304</v>
      </c>
      <c r="B16" t="s">
        <v>1146</v>
      </c>
      <c r="C16" t="s">
        <v>610</v>
      </c>
      <c r="E16">
        <v>10</v>
      </c>
      <c r="F16" s="255">
        <f ca="1" t="shared" si="1"/>
      </c>
      <c r="G16" s="255">
        <f ca="1" t="shared" si="2"/>
      </c>
      <c r="H16" s="255" t="e">
        <f ca="1" t="shared" si="2"/>
        <v>#REF!</v>
      </c>
      <c r="I16" s="255" t="e">
        <f ca="1" t="shared" si="2"/>
        <v>#REF!</v>
      </c>
      <c r="J16" s="255" t="e">
        <f ca="1" t="shared" si="2"/>
        <v>#REF!</v>
      </c>
      <c r="K16" s="255" t="e">
        <f ca="1" t="shared" si="2"/>
        <v>#REF!</v>
      </c>
      <c r="L16" s="255" t="e">
        <f ca="1" t="shared" si="2"/>
        <v>#REF!</v>
      </c>
      <c r="M16" s="255" t="e">
        <f ca="1" t="shared" si="2"/>
        <v>#REF!</v>
      </c>
      <c r="N16" s="255" t="e">
        <f ca="1" t="shared" si="2"/>
        <v>#REF!</v>
      </c>
      <c r="O16" s="255" t="e">
        <f ca="1" t="shared" si="2"/>
        <v>#REF!</v>
      </c>
      <c r="P16" s="255" t="e">
        <f ca="1" t="shared" si="2"/>
        <v>#REF!</v>
      </c>
      <c r="Q16" s="255" t="e">
        <f ca="1" t="shared" si="2"/>
        <v>#REF!</v>
      </c>
    </row>
    <row r="17" spans="1:17" ht="12.75">
      <c r="A17" t="s">
        <v>304</v>
      </c>
      <c r="B17" t="s">
        <v>1147</v>
      </c>
      <c r="C17" t="s">
        <v>611</v>
      </c>
      <c r="E17">
        <v>11</v>
      </c>
      <c r="F17" s="255">
        <f ca="1" t="shared" si="1"/>
      </c>
      <c r="G17" s="255">
        <f ca="1" t="shared" si="2"/>
      </c>
      <c r="H17" s="255" t="e">
        <f ca="1" t="shared" si="2"/>
        <v>#REF!</v>
      </c>
      <c r="I17" s="255" t="e">
        <f ca="1" t="shared" si="2"/>
        <v>#REF!</v>
      </c>
      <c r="J17" s="255" t="e">
        <f ca="1" t="shared" si="2"/>
        <v>#REF!</v>
      </c>
      <c r="K17" s="255" t="e">
        <f ca="1" t="shared" si="2"/>
        <v>#REF!</v>
      </c>
      <c r="L17" s="255" t="e">
        <f ca="1" t="shared" si="2"/>
        <v>#REF!</v>
      </c>
      <c r="M17" s="255" t="e">
        <f ca="1" t="shared" si="2"/>
        <v>#REF!</v>
      </c>
      <c r="N17" s="255" t="e">
        <f ca="1" t="shared" si="2"/>
        <v>#REF!</v>
      </c>
      <c r="O17" s="255" t="e">
        <f ca="1" t="shared" si="2"/>
        <v>#REF!</v>
      </c>
      <c r="P17" s="255" t="e">
        <f ca="1" t="shared" si="2"/>
        <v>#REF!</v>
      </c>
      <c r="Q17" s="255" t="e">
        <f ca="1" t="shared" si="2"/>
        <v>#REF!</v>
      </c>
    </row>
    <row r="18" spans="1:17" ht="12.75">
      <c r="A18" t="s">
        <v>305</v>
      </c>
      <c r="B18" t="s">
        <v>1148</v>
      </c>
      <c r="C18" t="s">
        <v>612</v>
      </c>
      <c r="E18">
        <v>12</v>
      </c>
      <c r="F18" s="255">
        <f ca="1" t="shared" si="1"/>
      </c>
      <c r="G18" s="255">
        <f ca="1" t="shared" si="2"/>
      </c>
      <c r="H18" s="255" t="e">
        <f ca="1" t="shared" si="2"/>
        <v>#REF!</v>
      </c>
      <c r="I18" s="255" t="e">
        <f ca="1" t="shared" si="2"/>
        <v>#REF!</v>
      </c>
      <c r="J18" s="255" t="e">
        <f ca="1" t="shared" si="2"/>
        <v>#REF!</v>
      </c>
      <c r="K18" s="255" t="e">
        <f ca="1" t="shared" si="2"/>
        <v>#REF!</v>
      </c>
      <c r="L18" s="255" t="e">
        <f ca="1" t="shared" si="2"/>
        <v>#REF!</v>
      </c>
      <c r="M18" s="255" t="e">
        <f ca="1" t="shared" si="2"/>
        <v>#REF!</v>
      </c>
      <c r="N18" s="255" t="e">
        <f ca="1" t="shared" si="2"/>
        <v>#REF!</v>
      </c>
      <c r="O18" s="255" t="e">
        <f ca="1" t="shared" si="2"/>
        <v>#REF!</v>
      </c>
      <c r="P18" s="255" t="e">
        <f ca="1" t="shared" si="2"/>
        <v>#REF!</v>
      </c>
      <c r="Q18" s="255" t="e">
        <f ca="1" t="shared" si="2"/>
        <v>#REF!</v>
      </c>
    </row>
    <row r="19" spans="1:17" ht="12.75">
      <c r="A19" t="s">
        <v>306</v>
      </c>
      <c r="B19" t="s">
        <v>1149</v>
      </c>
      <c r="C19" t="s">
        <v>613</v>
      </c>
      <c r="E19">
        <v>13</v>
      </c>
      <c r="F19" s="255">
        <f ca="1" t="shared" si="1"/>
      </c>
      <c r="G19" s="255">
        <f ca="1" t="shared" si="2"/>
      </c>
      <c r="H19" s="255" t="e">
        <f ca="1" t="shared" si="2"/>
        <v>#REF!</v>
      </c>
      <c r="I19" s="255" t="e">
        <f ca="1" t="shared" si="2"/>
        <v>#REF!</v>
      </c>
      <c r="J19" s="255" t="e">
        <f ca="1" t="shared" si="2"/>
        <v>#REF!</v>
      </c>
      <c r="K19" s="255" t="e">
        <f ca="1" t="shared" si="2"/>
        <v>#REF!</v>
      </c>
      <c r="L19" s="255" t="e">
        <f ca="1" t="shared" si="2"/>
        <v>#REF!</v>
      </c>
      <c r="M19" s="255" t="e">
        <f ca="1" t="shared" si="2"/>
        <v>#REF!</v>
      </c>
      <c r="N19" s="255" t="e">
        <f ca="1" t="shared" si="2"/>
        <v>#REF!</v>
      </c>
      <c r="O19" s="255" t="e">
        <f ca="1" t="shared" si="2"/>
        <v>#REF!</v>
      </c>
      <c r="P19" s="255" t="e">
        <f ca="1" t="shared" si="2"/>
        <v>#REF!</v>
      </c>
      <c r="Q19" s="255" t="e">
        <f ca="1" t="shared" si="2"/>
        <v>#REF!</v>
      </c>
    </row>
    <row r="20" spans="1:17" ht="12.75">
      <c r="A20" t="s">
        <v>307</v>
      </c>
      <c r="B20" t="s">
        <v>1150</v>
      </c>
      <c r="C20" t="s">
        <v>614</v>
      </c>
      <c r="E20">
        <v>14</v>
      </c>
      <c r="F20" s="255">
        <f ca="1" t="shared" si="1"/>
      </c>
      <c r="G20" s="255">
        <f ca="1" t="shared" si="2"/>
      </c>
      <c r="H20" s="255" t="e">
        <f ca="1" t="shared" si="2"/>
        <v>#REF!</v>
      </c>
      <c r="I20" s="255" t="e">
        <f ca="1" t="shared" si="2"/>
        <v>#REF!</v>
      </c>
      <c r="J20" s="255" t="e">
        <f ca="1" t="shared" si="2"/>
        <v>#REF!</v>
      </c>
      <c r="K20" s="255" t="e">
        <f ca="1" t="shared" si="2"/>
        <v>#REF!</v>
      </c>
      <c r="L20" s="255" t="e">
        <f ca="1" t="shared" si="2"/>
        <v>#REF!</v>
      </c>
      <c r="M20" s="255" t="e">
        <f ca="1" t="shared" si="2"/>
        <v>#REF!</v>
      </c>
      <c r="N20" s="255" t="e">
        <f ca="1" t="shared" si="2"/>
        <v>#REF!</v>
      </c>
      <c r="O20" s="255" t="e">
        <f ca="1" t="shared" si="2"/>
        <v>#REF!</v>
      </c>
      <c r="P20" s="255" t="e">
        <f ca="1" t="shared" si="2"/>
        <v>#REF!</v>
      </c>
      <c r="Q20" s="255" t="e">
        <f ca="1" t="shared" si="2"/>
        <v>#REF!</v>
      </c>
    </row>
    <row r="21" spans="1:17" ht="12.75">
      <c r="A21" t="s">
        <v>308</v>
      </c>
      <c r="B21" t="s">
        <v>1152</v>
      </c>
      <c r="C21" t="s">
        <v>615</v>
      </c>
      <c r="E21">
        <v>15</v>
      </c>
      <c r="F21" s="255">
        <f ca="1" t="shared" si="1"/>
      </c>
      <c r="G21" s="255">
        <f ca="1" t="shared" si="2"/>
      </c>
      <c r="H21" s="255" t="e">
        <f ca="1" t="shared" si="2"/>
        <v>#REF!</v>
      </c>
      <c r="I21" s="255" t="e">
        <f ca="1" t="shared" si="2"/>
        <v>#REF!</v>
      </c>
      <c r="J21" s="255" t="e">
        <f ca="1" t="shared" si="2"/>
        <v>#REF!</v>
      </c>
      <c r="K21" s="255" t="e">
        <f ca="1" t="shared" si="2"/>
        <v>#REF!</v>
      </c>
      <c r="L21" s="255" t="e">
        <f ca="1" t="shared" si="2"/>
        <v>#REF!</v>
      </c>
      <c r="M21" s="255" t="e">
        <f ca="1" t="shared" si="2"/>
        <v>#REF!</v>
      </c>
      <c r="N21" s="255" t="e">
        <f ca="1" t="shared" si="2"/>
        <v>#REF!</v>
      </c>
      <c r="O21" s="255" t="e">
        <f ca="1" t="shared" si="2"/>
        <v>#REF!</v>
      </c>
      <c r="P21" s="255" t="e">
        <f ca="1" t="shared" si="2"/>
        <v>#REF!</v>
      </c>
      <c r="Q21" s="255" t="e">
        <f ca="1" t="shared" si="2"/>
        <v>#REF!</v>
      </c>
    </row>
    <row r="22" spans="1:17" ht="12.75">
      <c r="A22" t="s">
        <v>308</v>
      </c>
      <c r="B22" t="s">
        <v>1153</v>
      </c>
      <c r="C22" t="s">
        <v>616</v>
      </c>
      <c r="E22">
        <v>16</v>
      </c>
      <c r="F22" s="255"/>
      <c r="G22" s="255">
        <f aca="true" ca="1" t="shared" si="3" ref="G22:Q31">IF(G$2=OFFSET($A$1,G$4+$E22,0),OFFSET($B$1,G$4+$E22,0),"")</f>
      </c>
      <c r="H22" s="255" t="e">
        <f ca="1" t="shared" si="3"/>
        <v>#REF!</v>
      </c>
      <c r="I22" s="255" t="e">
        <f ca="1" t="shared" si="3"/>
        <v>#REF!</v>
      </c>
      <c r="J22" s="255" t="e">
        <f ca="1" t="shared" si="3"/>
        <v>#REF!</v>
      </c>
      <c r="K22" s="255" t="e">
        <f ca="1" t="shared" si="3"/>
        <v>#REF!</v>
      </c>
      <c r="L22" s="255" t="e">
        <f ca="1" t="shared" si="3"/>
        <v>#REF!</v>
      </c>
      <c r="M22" s="255" t="e">
        <f ca="1" t="shared" si="3"/>
        <v>#REF!</v>
      </c>
      <c r="N22" s="255" t="e">
        <f ca="1" t="shared" si="3"/>
        <v>#REF!</v>
      </c>
      <c r="O22" s="255" t="e">
        <f ca="1" t="shared" si="3"/>
        <v>#REF!</v>
      </c>
      <c r="P22" s="255" t="e">
        <f ca="1" t="shared" si="3"/>
        <v>#REF!</v>
      </c>
      <c r="Q22" s="255" t="e">
        <f ca="1" t="shared" si="3"/>
        <v>#REF!</v>
      </c>
    </row>
    <row r="23" spans="1:17" ht="12.75">
      <c r="A23" t="s">
        <v>308</v>
      </c>
      <c r="B23" t="s">
        <v>1151</v>
      </c>
      <c r="C23" t="s">
        <v>617</v>
      </c>
      <c r="E23">
        <v>17</v>
      </c>
      <c r="F23" s="255"/>
      <c r="G23" s="255">
        <f ca="1" t="shared" si="3"/>
      </c>
      <c r="H23" s="255" t="e">
        <f ca="1" t="shared" si="3"/>
        <v>#REF!</v>
      </c>
      <c r="I23" s="255" t="e">
        <f ca="1" t="shared" si="3"/>
        <v>#REF!</v>
      </c>
      <c r="J23" s="255" t="e">
        <f ca="1" t="shared" si="3"/>
        <v>#REF!</v>
      </c>
      <c r="K23" s="255" t="e">
        <f ca="1" t="shared" si="3"/>
        <v>#REF!</v>
      </c>
      <c r="L23" s="255" t="e">
        <f ca="1" t="shared" si="3"/>
        <v>#REF!</v>
      </c>
      <c r="M23" s="255" t="e">
        <f ca="1" t="shared" si="3"/>
        <v>#REF!</v>
      </c>
      <c r="N23" s="255" t="e">
        <f ca="1" t="shared" si="3"/>
        <v>#REF!</v>
      </c>
      <c r="O23" s="255" t="e">
        <f ca="1" t="shared" si="3"/>
        <v>#REF!</v>
      </c>
      <c r="P23" s="255" t="e">
        <f ca="1" t="shared" si="3"/>
        <v>#REF!</v>
      </c>
      <c r="Q23" s="255" t="e">
        <f ca="1" t="shared" si="3"/>
        <v>#REF!</v>
      </c>
    </row>
    <row r="24" spans="1:17" ht="12.75">
      <c r="A24" t="s">
        <v>309</v>
      </c>
      <c r="B24" t="s">
        <v>1139</v>
      </c>
      <c r="C24" t="s">
        <v>618</v>
      </c>
      <c r="E24">
        <v>18</v>
      </c>
      <c r="F24" s="255"/>
      <c r="G24" s="255">
        <f ca="1" t="shared" si="3"/>
      </c>
      <c r="H24" s="255" t="e">
        <f ca="1" t="shared" si="3"/>
        <v>#REF!</v>
      </c>
      <c r="I24" s="255" t="e">
        <f ca="1" t="shared" si="3"/>
        <v>#REF!</v>
      </c>
      <c r="J24" s="255" t="e">
        <f ca="1" t="shared" si="3"/>
        <v>#REF!</v>
      </c>
      <c r="K24" s="255" t="e">
        <f ca="1" t="shared" si="3"/>
        <v>#REF!</v>
      </c>
      <c r="L24" s="255" t="e">
        <f ca="1" t="shared" si="3"/>
        <v>#REF!</v>
      </c>
      <c r="M24" s="255" t="e">
        <f ca="1" t="shared" si="3"/>
        <v>#REF!</v>
      </c>
      <c r="N24" s="255" t="e">
        <f ca="1" t="shared" si="3"/>
        <v>#REF!</v>
      </c>
      <c r="O24" s="255" t="e">
        <f ca="1" t="shared" si="3"/>
        <v>#REF!</v>
      </c>
      <c r="P24" s="255" t="e">
        <f ca="1" t="shared" si="3"/>
        <v>#REF!</v>
      </c>
      <c r="Q24" s="255" t="e">
        <f ca="1" t="shared" si="3"/>
        <v>#REF!</v>
      </c>
    </row>
    <row r="25" spans="1:17" ht="12.75">
      <c r="A25" t="s">
        <v>309</v>
      </c>
      <c r="B25" t="s">
        <v>1155</v>
      </c>
      <c r="C25" t="s">
        <v>619</v>
      </c>
      <c r="E25">
        <v>19</v>
      </c>
      <c r="F25" s="255"/>
      <c r="G25" s="255">
        <f ca="1" t="shared" si="3"/>
      </c>
      <c r="H25" s="255" t="e">
        <f ca="1" t="shared" si="3"/>
        <v>#REF!</v>
      </c>
      <c r="I25" s="255" t="e">
        <f ca="1" t="shared" si="3"/>
        <v>#REF!</v>
      </c>
      <c r="J25" s="255" t="e">
        <f ca="1" t="shared" si="3"/>
        <v>#REF!</v>
      </c>
      <c r="K25" s="255" t="e">
        <f ca="1" t="shared" si="3"/>
        <v>#REF!</v>
      </c>
      <c r="L25" s="255" t="e">
        <f ca="1" t="shared" si="3"/>
        <v>#REF!</v>
      </c>
      <c r="M25" s="255" t="e">
        <f ca="1" t="shared" si="3"/>
        <v>#REF!</v>
      </c>
      <c r="N25" s="255" t="e">
        <f ca="1" t="shared" si="3"/>
        <v>#REF!</v>
      </c>
      <c r="O25" s="255" t="e">
        <f ca="1" t="shared" si="3"/>
        <v>#REF!</v>
      </c>
      <c r="P25" s="255" t="e">
        <f ca="1" t="shared" si="3"/>
        <v>#REF!</v>
      </c>
      <c r="Q25" s="255" t="e">
        <f ca="1" t="shared" si="3"/>
        <v>#REF!</v>
      </c>
    </row>
    <row r="26" spans="1:17" ht="12.75">
      <c r="A26" t="s">
        <v>309</v>
      </c>
      <c r="B26" t="s">
        <v>1154</v>
      </c>
      <c r="C26" t="s">
        <v>620</v>
      </c>
      <c r="E26">
        <v>20</v>
      </c>
      <c r="F26" s="255"/>
      <c r="G26" s="255">
        <f ca="1" t="shared" si="3"/>
      </c>
      <c r="H26" s="255" t="e">
        <f ca="1" t="shared" si="3"/>
        <v>#REF!</v>
      </c>
      <c r="I26" s="255" t="e">
        <f ca="1" t="shared" si="3"/>
        <v>#REF!</v>
      </c>
      <c r="J26" s="255" t="e">
        <f ca="1" t="shared" si="3"/>
        <v>#REF!</v>
      </c>
      <c r="K26" s="255" t="e">
        <f ca="1" t="shared" si="3"/>
        <v>#REF!</v>
      </c>
      <c r="L26" s="255" t="e">
        <f ca="1" t="shared" si="3"/>
        <v>#REF!</v>
      </c>
      <c r="M26" s="255" t="e">
        <f ca="1" t="shared" si="3"/>
        <v>#REF!</v>
      </c>
      <c r="N26" s="255" t="e">
        <f ca="1" t="shared" si="3"/>
        <v>#REF!</v>
      </c>
      <c r="O26" s="255" t="e">
        <f ca="1" t="shared" si="3"/>
        <v>#REF!</v>
      </c>
      <c r="P26" s="255" t="e">
        <f ca="1" t="shared" si="3"/>
        <v>#REF!</v>
      </c>
      <c r="Q26" s="255" t="e">
        <f ca="1" t="shared" si="3"/>
        <v>#REF!</v>
      </c>
    </row>
    <row r="27" spans="1:17" ht="12.75">
      <c r="A27" t="s">
        <v>310</v>
      </c>
      <c r="B27" t="s">
        <v>1156</v>
      </c>
      <c r="C27" t="s">
        <v>621</v>
      </c>
      <c r="E27">
        <v>21</v>
      </c>
      <c r="F27" s="255"/>
      <c r="G27" s="255">
        <f ca="1" t="shared" si="3"/>
      </c>
      <c r="H27" s="255" t="e">
        <f ca="1" t="shared" si="3"/>
        <v>#REF!</v>
      </c>
      <c r="I27" s="255" t="e">
        <f ca="1" t="shared" si="3"/>
        <v>#REF!</v>
      </c>
      <c r="J27" s="255" t="e">
        <f ca="1" t="shared" si="3"/>
        <v>#REF!</v>
      </c>
      <c r="K27" s="255" t="e">
        <f ca="1" t="shared" si="3"/>
        <v>#REF!</v>
      </c>
      <c r="L27" s="255" t="e">
        <f ca="1" t="shared" si="3"/>
        <v>#REF!</v>
      </c>
      <c r="M27" s="255" t="e">
        <f ca="1" t="shared" si="3"/>
        <v>#REF!</v>
      </c>
      <c r="N27" s="255" t="e">
        <f ca="1" t="shared" si="3"/>
        <v>#REF!</v>
      </c>
      <c r="O27" s="255" t="e">
        <f ca="1" t="shared" si="3"/>
        <v>#REF!</v>
      </c>
      <c r="P27" s="255" t="e">
        <f ca="1" t="shared" si="3"/>
        <v>#REF!</v>
      </c>
      <c r="Q27" s="255" t="e">
        <f ca="1" t="shared" si="3"/>
        <v>#REF!</v>
      </c>
    </row>
    <row r="28" spans="1:17" ht="12.75">
      <c r="A28" t="s">
        <v>311</v>
      </c>
      <c r="B28" t="s">
        <v>1158</v>
      </c>
      <c r="C28" t="s">
        <v>622</v>
      </c>
      <c r="E28">
        <v>22</v>
      </c>
      <c r="F28" s="255"/>
      <c r="G28" s="255">
        <f ca="1" t="shared" si="3"/>
      </c>
      <c r="H28" s="255" t="e">
        <f ca="1" t="shared" si="3"/>
        <v>#REF!</v>
      </c>
      <c r="I28" s="255" t="e">
        <f ca="1" t="shared" si="3"/>
        <v>#REF!</v>
      </c>
      <c r="J28" s="255" t="e">
        <f ca="1" t="shared" si="3"/>
        <v>#REF!</v>
      </c>
      <c r="K28" s="255" t="e">
        <f ca="1" t="shared" si="3"/>
        <v>#REF!</v>
      </c>
      <c r="L28" s="255" t="e">
        <f ca="1" t="shared" si="3"/>
        <v>#REF!</v>
      </c>
      <c r="M28" s="255" t="e">
        <f ca="1" t="shared" si="3"/>
        <v>#REF!</v>
      </c>
      <c r="N28" s="255" t="e">
        <f ca="1" t="shared" si="3"/>
        <v>#REF!</v>
      </c>
      <c r="O28" s="255" t="e">
        <f ca="1" t="shared" si="3"/>
        <v>#REF!</v>
      </c>
      <c r="P28" s="255" t="e">
        <f ca="1" t="shared" si="3"/>
        <v>#REF!</v>
      </c>
      <c r="Q28" s="255" t="e">
        <f ca="1" t="shared" si="3"/>
        <v>#REF!</v>
      </c>
    </row>
    <row r="29" spans="1:17" ht="12.75">
      <c r="A29" t="s">
        <v>311</v>
      </c>
      <c r="B29" t="s">
        <v>1157</v>
      </c>
      <c r="C29" t="s">
        <v>623</v>
      </c>
      <c r="E29">
        <v>23</v>
      </c>
      <c r="F29" s="255"/>
      <c r="G29" s="255">
        <f ca="1" t="shared" si="3"/>
      </c>
      <c r="H29" s="255" t="e">
        <f ca="1" t="shared" si="3"/>
        <v>#REF!</v>
      </c>
      <c r="I29" s="255" t="e">
        <f ca="1" t="shared" si="3"/>
        <v>#REF!</v>
      </c>
      <c r="J29" s="255" t="e">
        <f ca="1" t="shared" si="3"/>
        <v>#REF!</v>
      </c>
      <c r="K29" s="255" t="e">
        <f ca="1" t="shared" si="3"/>
        <v>#REF!</v>
      </c>
      <c r="L29" s="255" t="e">
        <f ca="1" t="shared" si="3"/>
        <v>#REF!</v>
      </c>
      <c r="M29" s="255" t="e">
        <f ca="1" t="shared" si="3"/>
        <v>#REF!</v>
      </c>
      <c r="N29" s="255" t="e">
        <f ca="1" t="shared" si="3"/>
        <v>#REF!</v>
      </c>
      <c r="O29" s="255" t="e">
        <f ca="1" t="shared" si="3"/>
        <v>#REF!</v>
      </c>
      <c r="P29" s="255" t="e">
        <f ca="1" t="shared" si="3"/>
        <v>#REF!</v>
      </c>
      <c r="Q29" s="255" t="e">
        <f ca="1" t="shared" si="3"/>
        <v>#REF!</v>
      </c>
    </row>
    <row r="30" spans="1:17" ht="12.75">
      <c r="A30" t="s">
        <v>312</v>
      </c>
      <c r="B30" t="s">
        <v>1159</v>
      </c>
      <c r="C30" t="s">
        <v>624</v>
      </c>
      <c r="E30">
        <v>24</v>
      </c>
      <c r="F30" s="255"/>
      <c r="G30" s="255">
        <f ca="1" t="shared" si="3"/>
      </c>
      <c r="H30" s="255" t="e">
        <f ca="1" t="shared" si="3"/>
        <v>#REF!</v>
      </c>
      <c r="I30" s="255" t="e">
        <f ca="1" t="shared" si="3"/>
        <v>#REF!</v>
      </c>
      <c r="J30" s="255" t="e">
        <f ca="1" t="shared" si="3"/>
        <v>#REF!</v>
      </c>
      <c r="K30" s="255" t="e">
        <f ca="1" t="shared" si="3"/>
        <v>#REF!</v>
      </c>
      <c r="L30" s="255" t="e">
        <f ca="1" t="shared" si="3"/>
        <v>#REF!</v>
      </c>
      <c r="M30" s="255" t="e">
        <f ca="1" t="shared" si="3"/>
        <v>#REF!</v>
      </c>
      <c r="N30" s="255" t="e">
        <f ca="1" t="shared" si="3"/>
        <v>#REF!</v>
      </c>
      <c r="O30" s="255" t="e">
        <f ca="1" t="shared" si="3"/>
        <v>#REF!</v>
      </c>
      <c r="P30" s="255" t="e">
        <f ca="1" t="shared" si="3"/>
        <v>#REF!</v>
      </c>
      <c r="Q30" s="255" t="e">
        <f ca="1" t="shared" si="3"/>
        <v>#REF!</v>
      </c>
    </row>
    <row r="31" spans="1:17" ht="12.75">
      <c r="A31" t="s">
        <v>313</v>
      </c>
      <c r="B31" t="s">
        <v>1160</v>
      </c>
      <c r="C31" t="s">
        <v>625</v>
      </c>
      <c r="E31">
        <v>25</v>
      </c>
      <c r="F31" s="255"/>
      <c r="G31" s="255">
        <f ca="1" t="shared" si="3"/>
      </c>
      <c r="H31" s="255" t="e">
        <f ca="1" t="shared" si="3"/>
        <v>#REF!</v>
      </c>
      <c r="I31" s="255" t="e">
        <f ca="1" t="shared" si="3"/>
        <v>#REF!</v>
      </c>
      <c r="J31" s="255" t="e">
        <f ca="1" t="shared" si="3"/>
        <v>#REF!</v>
      </c>
      <c r="K31" s="255" t="e">
        <f ca="1" t="shared" si="3"/>
        <v>#REF!</v>
      </c>
      <c r="L31" s="255" t="e">
        <f ca="1" t="shared" si="3"/>
        <v>#REF!</v>
      </c>
      <c r="M31" s="255" t="e">
        <f ca="1" t="shared" si="3"/>
        <v>#REF!</v>
      </c>
      <c r="N31" s="255" t="e">
        <f ca="1" t="shared" si="3"/>
        <v>#REF!</v>
      </c>
      <c r="O31" s="255" t="e">
        <f ca="1" t="shared" si="3"/>
        <v>#REF!</v>
      </c>
      <c r="P31" s="255" t="e">
        <f ca="1" t="shared" si="3"/>
        <v>#REF!</v>
      </c>
      <c r="Q31" s="255" t="e">
        <f ca="1" t="shared" si="3"/>
        <v>#REF!</v>
      </c>
    </row>
    <row r="32" spans="1:3" ht="12.75">
      <c r="A32" t="s">
        <v>314</v>
      </c>
      <c r="B32" t="s">
        <v>1139</v>
      </c>
      <c r="C32" t="s">
        <v>626</v>
      </c>
    </row>
    <row r="33" spans="1:3" ht="12.75">
      <c r="A33" t="s">
        <v>314</v>
      </c>
      <c r="B33" t="s">
        <v>1161</v>
      </c>
      <c r="C33" t="s">
        <v>627</v>
      </c>
    </row>
    <row r="34" spans="1:3" ht="12.75">
      <c r="A34" t="s">
        <v>314</v>
      </c>
      <c r="B34" t="s">
        <v>1162</v>
      </c>
      <c r="C34" t="s">
        <v>628</v>
      </c>
    </row>
    <row r="35" spans="1:3" ht="12.75">
      <c r="A35" t="s">
        <v>315</v>
      </c>
      <c r="B35" t="s">
        <v>1164</v>
      </c>
      <c r="C35" t="s">
        <v>629</v>
      </c>
    </row>
    <row r="36" spans="1:3" ht="12.75">
      <c r="A36" t="s">
        <v>315</v>
      </c>
      <c r="B36" t="s">
        <v>1163</v>
      </c>
      <c r="C36" t="s">
        <v>630</v>
      </c>
    </row>
    <row r="37" spans="1:3" ht="12.75">
      <c r="A37" t="s">
        <v>315</v>
      </c>
      <c r="B37" t="s">
        <v>1167</v>
      </c>
      <c r="C37" t="s">
        <v>631</v>
      </c>
    </row>
    <row r="38" spans="1:3" ht="12.75">
      <c r="A38" t="s">
        <v>315</v>
      </c>
      <c r="B38" t="s">
        <v>1165</v>
      </c>
      <c r="C38" t="s">
        <v>632</v>
      </c>
    </row>
    <row r="39" spans="1:3" ht="12.75">
      <c r="A39" t="s">
        <v>315</v>
      </c>
      <c r="B39" t="s">
        <v>1166</v>
      </c>
      <c r="C39" t="s">
        <v>633</v>
      </c>
    </row>
    <row r="40" spans="1:3" ht="12.75">
      <c r="A40" t="s">
        <v>316</v>
      </c>
      <c r="B40" t="s">
        <v>1164</v>
      </c>
      <c r="C40" t="s">
        <v>634</v>
      </c>
    </row>
    <row r="41" spans="1:3" ht="12.75">
      <c r="A41" t="s">
        <v>316</v>
      </c>
      <c r="B41" t="s">
        <v>1163</v>
      </c>
      <c r="C41" t="s">
        <v>635</v>
      </c>
    </row>
    <row r="42" spans="1:3" ht="12.75">
      <c r="A42" t="s">
        <v>316</v>
      </c>
      <c r="B42" t="s">
        <v>1167</v>
      </c>
      <c r="C42" t="s">
        <v>636</v>
      </c>
    </row>
    <row r="43" spans="1:3" ht="12.75">
      <c r="A43" t="s">
        <v>316</v>
      </c>
      <c r="B43" t="s">
        <v>1165</v>
      </c>
      <c r="C43" t="s">
        <v>637</v>
      </c>
    </row>
    <row r="44" spans="1:3" ht="12.75">
      <c r="A44" t="s">
        <v>316</v>
      </c>
      <c r="B44" t="s">
        <v>1166</v>
      </c>
      <c r="C44" t="s">
        <v>638</v>
      </c>
    </row>
    <row r="45" spans="1:3" ht="12.75">
      <c r="A45" t="s">
        <v>317</v>
      </c>
      <c r="B45" t="s">
        <v>1164</v>
      </c>
      <c r="C45" t="s">
        <v>639</v>
      </c>
    </row>
    <row r="46" spans="1:3" ht="12.75">
      <c r="A46" t="s">
        <v>318</v>
      </c>
      <c r="B46" t="s">
        <v>1168</v>
      </c>
      <c r="C46" t="s">
        <v>640</v>
      </c>
    </row>
    <row r="47" spans="1:3" ht="12.75">
      <c r="A47" t="s">
        <v>319</v>
      </c>
      <c r="B47" t="s">
        <v>1169</v>
      </c>
      <c r="C47" t="s">
        <v>641</v>
      </c>
    </row>
    <row r="48" spans="1:3" ht="12.75">
      <c r="A48" t="s">
        <v>320</v>
      </c>
      <c r="B48" t="s">
        <v>1169</v>
      </c>
      <c r="C48" t="s">
        <v>642</v>
      </c>
    </row>
    <row r="49" spans="1:3" ht="12.75">
      <c r="A49" t="s">
        <v>320</v>
      </c>
      <c r="B49" t="s">
        <v>1163</v>
      </c>
      <c r="C49" t="s">
        <v>643</v>
      </c>
    </row>
    <row r="50" spans="1:3" ht="12.75">
      <c r="A50" t="s">
        <v>320</v>
      </c>
      <c r="B50" t="s">
        <v>1167</v>
      </c>
      <c r="C50" t="s">
        <v>644</v>
      </c>
    </row>
    <row r="51" spans="1:3" ht="12.75">
      <c r="A51" t="s">
        <v>320</v>
      </c>
      <c r="B51" t="s">
        <v>1165</v>
      </c>
      <c r="C51" t="s">
        <v>645</v>
      </c>
    </row>
    <row r="52" spans="1:3" ht="12.75">
      <c r="A52" t="s">
        <v>320</v>
      </c>
      <c r="B52" t="s">
        <v>1166</v>
      </c>
      <c r="C52" t="s">
        <v>646</v>
      </c>
    </row>
    <row r="53" spans="1:3" ht="12.75">
      <c r="A53" t="s">
        <v>321</v>
      </c>
      <c r="B53" t="s">
        <v>1163</v>
      </c>
      <c r="C53" t="s">
        <v>647</v>
      </c>
    </row>
    <row r="54" spans="1:3" ht="12.75">
      <c r="A54" t="s">
        <v>321</v>
      </c>
      <c r="B54" t="s">
        <v>1167</v>
      </c>
      <c r="C54" t="s">
        <v>648</v>
      </c>
    </row>
    <row r="55" spans="1:3" ht="12.75">
      <c r="A55" t="s">
        <v>321</v>
      </c>
      <c r="B55" t="s">
        <v>1165</v>
      </c>
      <c r="C55" t="s">
        <v>649</v>
      </c>
    </row>
    <row r="56" spans="1:3" ht="12.75">
      <c r="A56" t="s">
        <v>321</v>
      </c>
      <c r="B56" t="s">
        <v>1166</v>
      </c>
      <c r="C56" t="s">
        <v>650</v>
      </c>
    </row>
    <row r="57" spans="1:3" ht="12.75">
      <c r="A57" t="s">
        <v>322</v>
      </c>
      <c r="B57" t="s">
        <v>1170</v>
      </c>
      <c r="C57" t="s">
        <v>651</v>
      </c>
    </row>
    <row r="58" spans="1:3" ht="12.75">
      <c r="A58" t="s">
        <v>323</v>
      </c>
      <c r="B58" t="s">
        <v>1170</v>
      </c>
      <c r="C58" t="s">
        <v>652</v>
      </c>
    </row>
    <row r="59" spans="1:3" ht="12.75">
      <c r="A59" t="s">
        <v>324</v>
      </c>
      <c r="B59" t="s">
        <v>1171</v>
      </c>
      <c r="C59" t="s">
        <v>653</v>
      </c>
    </row>
    <row r="60" spans="1:3" ht="12.75">
      <c r="A60" t="s">
        <v>324</v>
      </c>
      <c r="B60" t="s">
        <v>173</v>
      </c>
      <c r="C60" t="s">
        <v>654</v>
      </c>
    </row>
    <row r="61" spans="1:3" ht="12.75">
      <c r="A61" t="s">
        <v>324</v>
      </c>
      <c r="B61" t="s">
        <v>174</v>
      </c>
      <c r="C61" t="s">
        <v>655</v>
      </c>
    </row>
    <row r="62" spans="1:3" ht="12.75">
      <c r="A62" t="s">
        <v>324</v>
      </c>
      <c r="B62" t="s">
        <v>175</v>
      </c>
      <c r="C62" t="s">
        <v>656</v>
      </c>
    </row>
    <row r="63" spans="1:3" ht="12.75">
      <c r="A63" t="s">
        <v>325</v>
      </c>
      <c r="B63" t="s">
        <v>179</v>
      </c>
      <c r="C63" t="s">
        <v>657</v>
      </c>
    </row>
    <row r="64" spans="1:3" ht="12.75">
      <c r="A64" t="s">
        <v>325</v>
      </c>
      <c r="B64" t="s">
        <v>178</v>
      </c>
      <c r="C64" t="s">
        <v>658</v>
      </c>
    </row>
    <row r="65" spans="1:3" ht="12.75">
      <c r="A65" t="s">
        <v>325</v>
      </c>
      <c r="B65" t="s">
        <v>177</v>
      </c>
      <c r="C65" t="s">
        <v>659</v>
      </c>
    </row>
    <row r="66" spans="1:3" ht="12.75">
      <c r="A66" t="s">
        <v>325</v>
      </c>
      <c r="B66" t="s">
        <v>1146</v>
      </c>
      <c r="C66" t="s">
        <v>660</v>
      </c>
    </row>
    <row r="67" spans="1:3" ht="12.75">
      <c r="A67" t="s">
        <v>325</v>
      </c>
      <c r="B67" t="s">
        <v>176</v>
      </c>
      <c r="C67" t="s">
        <v>661</v>
      </c>
    </row>
    <row r="68" spans="1:3" ht="12.75">
      <c r="A68" t="s">
        <v>326</v>
      </c>
      <c r="B68" t="s">
        <v>1168</v>
      </c>
      <c r="C68" t="s">
        <v>662</v>
      </c>
    </row>
    <row r="69" spans="1:3" ht="12.75">
      <c r="A69" t="s">
        <v>326</v>
      </c>
      <c r="B69" t="s">
        <v>180</v>
      </c>
      <c r="C69" t="s">
        <v>663</v>
      </c>
    </row>
    <row r="70" spans="1:3" ht="12.75">
      <c r="A70" t="s">
        <v>326</v>
      </c>
      <c r="B70" t="s">
        <v>1163</v>
      </c>
      <c r="C70" t="s">
        <v>664</v>
      </c>
    </row>
    <row r="71" spans="1:3" ht="12.75">
      <c r="A71" t="s">
        <v>326</v>
      </c>
      <c r="B71" t="s">
        <v>1167</v>
      </c>
      <c r="C71" t="s">
        <v>665</v>
      </c>
    </row>
    <row r="72" spans="1:3" ht="12.75">
      <c r="A72" t="s">
        <v>326</v>
      </c>
      <c r="B72" t="s">
        <v>1165</v>
      </c>
      <c r="C72" t="s">
        <v>666</v>
      </c>
    </row>
    <row r="73" spans="1:3" ht="12.75">
      <c r="A73" t="s">
        <v>326</v>
      </c>
      <c r="B73" t="s">
        <v>1166</v>
      </c>
      <c r="C73" t="s">
        <v>667</v>
      </c>
    </row>
    <row r="74" spans="1:3" ht="12.75">
      <c r="A74" t="s">
        <v>327</v>
      </c>
      <c r="B74" t="s">
        <v>181</v>
      </c>
      <c r="C74" t="s">
        <v>668</v>
      </c>
    </row>
    <row r="75" spans="1:3" ht="12.75">
      <c r="A75" t="s">
        <v>328</v>
      </c>
      <c r="B75" t="s">
        <v>181</v>
      </c>
      <c r="C75" t="s">
        <v>669</v>
      </c>
    </row>
    <row r="76" spans="1:3" ht="12.75">
      <c r="A76" t="s">
        <v>328</v>
      </c>
      <c r="B76" t="s">
        <v>1184</v>
      </c>
      <c r="C76" t="s">
        <v>670</v>
      </c>
    </row>
    <row r="77" spans="1:3" ht="12.75">
      <c r="A77" t="s">
        <v>328</v>
      </c>
      <c r="B77" t="s">
        <v>1164</v>
      </c>
      <c r="C77" t="s">
        <v>671</v>
      </c>
    </row>
    <row r="78" spans="1:3" ht="12.75">
      <c r="A78" t="s">
        <v>328</v>
      </c>
      <c r="B78" t="s">
        <v>1163</v>
      </c>
      <c r="C78" t="s">
        <v>672</v>
      </c>
    </row>
    <row r="79" spans="1:3" ht="12.75">
      <c r="A79" t="s">
        <v>328</v>
      </c>
      <c r="B79" t="s">
        <v>1167</v>
      </c>
      <c r="C79" t="s">
        <v>673</v>
      </c>
    </row>
    <row r="80" spans="1:3" ht="12.75">
      <c r="A80" t="s">
        <v>328</v>
      </c>
      <c r="B80" t="s">
        <v>1165</v>
      </c>
      <c r="C80" t="s">
        <v>674</v>
      </c>
    </row>
    <row r="81" spans="1:3" ht="12.75">
      <c r="A81" t="s">
        <v>328</v>
      </c>
      <c r="B81" t="s">
        <v>1183</v>
      </c>
      <c r="C81" t="s">
        <v>675</v>
      </c>
    </row>
    <row r="82" spans="1:3" ht="12.75">
      <c r="A82" t="s">
        <v>328</v>
      </c>
      <c r="B82" t="s">
        <v>182</v>
      </c>
      <c r="C82" t="s">
        <v>676</v>
      </c>
    </row>
    <row r="83" spans="1:3" ht="12.75">
      <c r="A83" t="s">
        <v>329</v>
      </c>
      <c r="B83" t="s">
        <v>1187</v>
      </c>
      <c r="C83" t="s">
        <v>678</v>
      </c>
    </row>
    <row r="84" spans="1:3" ht="12.75">
      <c r="A84" t="s">
        <v>329</v>
      </c>
      <c r="B84" t="s">
        <v>1188</v>
      </c>
      <c r="C84" t="s">
        <v>679</v>
      </c>
    </row>
    <row r="85" spans="1:3" ht="12.75">
      <c r="A85" t="s">
        <v>329</v>
      </c>
      <c r="B85" t="s">
        <v>1189</v>
      </c>
      <c r="C85" t="s">
        <v>680</v>
      </c>
    </row>
    <row r="86" spans="1:3" ht="12.75">
      <c r="A86" t="s">
        <v>329</v>
      </c>
      <c r="B86" t="s">
        <v>1190</v>
      </c>
      <c r="C86" t="s">
        <v>681</v>
      </c>
    </row>
    <row r="87" spans="1:3" ht="12.75">
      <c r="A87" t="s">
        <v>329</v>
      </c>
      <c r="B87" t="s">
        <v>1186</v>
      </c>
      <c r="C87" t="s">
        <v>682</v>
      </c>
    </row>
    <row r="88" spans="1:3" ht="12.75">
      <c r="A88" t="s">
        <v>329</v>
      </c>
      <c r="B88" t="s">
        <v>1191</v>
      </c>
      <c r="C88" t="s">
        <v>683</v>
      </c>
    </row>
    <row r="89" spans="1:3" ht="12.75">
      <c r="A89" t="s">
        <v>329</v>
      </c>
      <c r="B89" t="s">
        <v>1192</v>
      </c>
      <c r="C89" t="s">
        <v>684</v>
      </c>
    </row>
    <row r="90" spans="1:3" ht="12.75">
      <c r="A90" t="s">
        <v>329</v>
      </c>
      <c r="B90" t="s">
        <v>1185</v>
      </c>
      <c r="C90" t="s">
        <v>685</v>
      </c>
    </row>
    <row r="91" spans="1:3" ht="12.75">
      <c r="A91" t="s">
        <v>330</v>
      </c>
      <c r="B91" t="s">
        <v>1194</v>
      </c>
      <c r="C91" t="s">
        <v>686</v>
      </c>
    </row>
    <row r="92" spans="1:3" ht="12.75">
      <c r="A92" t="s">
        <v>330</v>
      </c>
      <c r="B92" t="s">
        <v>1190</v>
      </c>
      <c r="C92" t="s">
        <v>687</v>
      </c>
    </row>
    <row r="93" spans="1:3" ht="12.75">
      <c r="A93" t="s">
        <v>330</v>
      </c>
      <c r="B93" t="s">
        <v>1195</v>
      </c>
      <c r="C93" t="s">
        <v>688</v>
      </c>
    </row>
    <row r="94" spans="1:3" ht="12.75">
      <c r="A94" t="s">
        <v>330</v>
      </c>
      <c r="B94" t="s">
        <v>1193</v>
      </c>
      <c r="C94" t="s">
        <v>689</v>
      </c>
    </row>
    <row r="95" spans="1:3" ht="12.75">
      <c r="A95" t="s">
        <v>331</v>
      </c>
      <c r="B95" t="s">
        <v>1199</v>
      </c>
      <c r="C95" t="s">
        <v>690</v>
      </c>
    </row>
    <row r="96" spans="1:3" ht="12.75">
      <c r="A96" t="s">
        <v>331</v>
      </c>
      <c r="B96" t="s">
        <v>1196</v>
      </c>
      <c r="C96" t="s">
        <v>691</v>
      </c>
    </row>
    <row r="97" spans="1:3" ht="12.75">
      <c r="A97" t="s">
        <v>331</v>
      </c>
      <c r="B97" t="s">
        <v>1197</v>
      </c>
      <c r="C97" t="s">
        <v>692</v>
      </c>
    </row>
    <row r="98" spans="1:3" ht="12.75">
      <c r="A98" t="s">
        <v>331</v>
      </c>
      <c r="B98" t="s">
        <v>1198</v>
      </c>
      <c r="C98" t="s">
        <v>693</v>
      </c>
    </row>
    <row r="99" spans="1:3" ht="12.75">
      <c r="A99" t="s">
        <v>332</v>
      </c>
      <c r="B99" t="s">
        <v>1201</v>
      </c>
      <c r="C99" t="s">
        <v>694</v>
      </c>
    </row>
    <row r="100" spans="1:3" ht="12.75">
      <c r="A100" t="s">
        <v>332</v>
      </c>
      <c r="B100" t="s">
        <v>1200</v>
      </c>
      <c r="C100" t="s">
        <v>695</v>
      </c>
    </row>
    <row r="101" spans="1:3" ht="12.75">
      <c r="A101" t="s">
        <v>332</v>
      </c>
      <c r="B101" t="s">
        <v>1202</v>
      </c>
      <c r="C101" t="s">
        <v>696</v>
      </c>
    </row>
    <row r="102" spans="1:3" ht="12.75">
      <c r="A102" t="s">
        <v>332</v>
      </c>
      <c r="B102" t="s">
        <v>1818</v>
      </c>
      <c r="C102" t="s">
        <v>697</v>
      </c>
    </row>
    <row r="103" spans="1:3" ht="12.75">
      <c r="A103" t="s">
        <v>332</v>
      </c>
      <c r="B103" t="s">
        <v>1819</v>
      </c>
      <c r="C103" t="s">
        <v>698</v>
      </c>
    </row>
    <row r="104" spans="1:3" ht="12.75">
      <c r="A104" t="s">
        <v>332</v>
      </c>
      <c r="B104" t="s">
        <v>1820</v>
      </c>
      <c r="C104" t="s">
        <v>699</v>
      </c>
    </row>
    <row r="105" spans="1:3" ht="12.75">
      <c r="A105" t="s">
        <v>332</v>
      </c>
      <c r="B105" t="s">
        <v>1821</v>
      </c>
      <c r="C105" t="s">
        <v>700</v>
      </c>
    </row>
    <row r="106" spans="1:3" ht="12.75">
      <c r="A106" t="s">
        <v>333</v>
      </c>
      <c r="B106" t="s">
        <v>1822</v>
      </c>
      <c r="C106" t="s">
        <v>701</v>
      </c>
    </row>
    <row r="107" spans="1:3" ht="12.75">
      <c r="A107" t="s">
        <v>333</v>
      </c>
      <c r="B107" t="s">
        <v>1823</v>
      </c>
      <c r="C107" t="s">
        <v>702</v>
      </c>
    </row>
    <row r="108" spans="1:3" ht="12.75">
      <c r="A108" t="s">
        <v>333</v>
      </c>
      <c r="B108" t="s">
        <v>1824</v>
      </c>
      <c r="C108" t="s">
        <v>703</v>
      </c>
    </row>
    <row r="109" spans="1:3" ht="12.75">
      <c r="A109" t="s">
        <v>334</v>
      </c>
      <c r="B109" t="s">
        <v>1826</v>
      </c>
      <c r="C109" t="s">
        <v>704</v>
      </c>
    </row>
    <row r="110" spans="1:3" ht="12.75">
      <c r="A110" t="s">
        <v>334</v>
      </c>
      <c r="B110" t="s">
        <v>1825</v>
      </c>
      <c r="C110" t="s">
        <v>705</v>
      </c>
    </row>
    <row r="111" spans="1:3" ht="12.75">
      <c r="A111" t="s">
        <v>334</v>
      </c>
      <c r="B111" t="s">
        <v>1827</v>
      </c>
      <c r="C111" t="s">
        <v>706</v>
      </c>
    </row>
    <row r="112" spans="1:3" ht="12.75">
      <c r="A112" t="s">
        <v>335</v>
      </c>
      <c r="B112" t="s">
        <v>1831</v>
      </c>
      <c r="C112" t="s">
        <v>707</v>
      </c>
    </row>
    <row r="113" spans="1:3" ht="12.75">
      <c r="A113" t="s">
        <v>335</v>
      </c>
      <c r="B113" t="s">
        <v>1832</v>
      </c>
      <c r="C113" t="s">
        <v>708</v>
      </c>
    </row>
    <row r="114" spans="1:3" ht="12.75">
      <c r="A114" t="s">
        <v>335</v>
      </c>
      <c r="B114" t="s">
        <v>1833</v>
      </c>
      <c r="C114" t="s">
        <v>709</v>
      </c>
    </row>
    <row r="115" spans="1:3" ht="12.75">
      <c r="A115" t="s">
        <v>335</v>
      </c>
      <c r="B115" t="s">
        <v>1834</v>
      </c>
      <c r="C115" t="s">
        <v>710</v>
      </c>
    </row>
    <row r="116" spans="1:3" ht="12.75">
      <c r="A116" t="s">
        <v>335</v>
      </c>
      <c r="B116" t="s">
        <v>1835</v>
      </c>
      <c r="C116" t="s">
        <v>711</v>
      </c>
    </row>
    <row r="117" spans="1:3" ht="12.75">
      <c r="A117" t="s">
        <v>335</v>
      </c>
      <c r="B117" t="s">
        <v>677</v>
      </c>
      <c r="C117" t="s">
        <v>712</v>
      </c>
    </row>
    <row r="118" spans="1:3" ht="12.75">
      <c r="A118" t="s">
        <v>335</v>
      </c>
      <c r="B118" t="s">
        <v>1828</v>
      </c>
      <c r="C118" t="s">
        <v>713</v>
      </c>
    </row>
    <row r="119" spans="1:3" ht="12.75">
      <c r="A119" t="s">
        <v>335</v>
      </c>
      <c r="B119" t="s">
        <v>1830</v>
      </c>
      <c r="C119" t="s">
        <v>714</v>
      </c>
    </row>
    <row r="120" spans="1:3" ht="12.75">
      <c r="A120" t="s">
        <v>335</v>
      </c>
      <c r="B120" t="s">
        <v>1836</v>
      </c>
      <c r="C120" t="s">
        <v>715</v>
      </c>
    </row>
    <row r="121" spans="1:3" ht="12.75">
      <c r="A121" t="s">
        <v>335</v>
      </c>
      <c r="B121" t="s">
        <v>1829</v>
      </c>
      <c r="C121" t="s">
        <v>716</v>
      </c>
    </row>
    <row r="122" spans="1:3" ht="12.75">
      <c r="A122" t="s">
        <v>335</v>
      </c>
      <c r="B122" t="s">
        <v>1837</v>
      </c>
      <c r="C122" t="s">
        <v>717</v>
      </c>
    </row>
    <row r="123" spans="1:3" ht="12.75">
      <c r="A123" t="s">
        <v>336</v>
      </c>
      <c r="B123" t="s">
        <v>1838</v>
      </c>
      <c r="C123" t="s">
        <v>718</v>
      </c>
    </row>
    <row r="124" spans="1:3" ht="12.75">
      <c r="A124" t="s">
        <v>336</v>
      </c>
      <c r="B124" t="s">
        <v>1839</v>
      </c>
      <c r="C124" t="s">
        <v>719</v>
      </c>
    </row>
    <row r="125" spans="1:3" ht="12.75">
      <c r="A125" t="s">
        <v>337</v>
      </c>
      <c r="B125" t="s">
        <v>1841</v>
      </c>
      <c r="C125" t="s">
        <v>720</v>
      </c>
    </row>
    <row r="126" spans="1:3" ht="12.75">
      <c r="A126" t="s">
        <v>337</v>
      </c>
      <c r="B126" t="s">
        <v>1842</v>
      </c>
      <c r="C126" t="s">
        <v>721</v>
      </c>
    </row>
    <row r="127" spans="1:3" ht="12.75">
      <c r="A127" t="s">
        <v>337</v>
      </c>
      <c r="B127" t="s">
        <v>1840</v>
      </c>
      <c r="C127" t="s">
        <v>722</v>
      </c>
    </row>
    <row r="128" spans="1:3" ht="12.75">
      <c r="A128" t="s">
        <v>337</v>
      </c>
      <c r="B128" t="s">
        <v>1843</v>
      </c>
      <c r="C128" t="s">
        <v>723</v>
      </c>
    </row>
    <row r="129" spans="1:3" ht="12.75">
      <c r="A129" t="s">
        <v>337</v>
      </c>
      <c r="B129" t="s">
        <v>1844</v>
      </c>
      <c r="C129" t="s">
        <v>724</v>
      </c>
    </row>
    <row r="130" spans="1:3" ht="12.75">
      <c r="A130" t="s">
        <v>338</v>
      </c>
      <c r="B130" t="s">
        <v>1845</v>
      </c>
      <c r="C130" t="s">
        <v>725</v>
      </c>
    </row>
    <row r="131" spans="1:3" ht="12.75">
      <c r="A131" t="s">
        <v>338</v>
      </c>
      <c r="B131" t="s">
        <v>1846</v>
      </c>
      <c r="C131" t="s">
        <v>726</v>
      </c>
    </row>
    <row r="132" spans="1:3" ht="12.75">
      <c r="A132" t="s">
        <v>339</v>
      </c>
      <c r="B132" t="s">
        <v>1847</v>
      </c>
      <c r="C132" t="s">
        <v>727</v>
      </c>
    </row>
    <row r="133" spans="1:3" ht="12.75">
      <c r="A133" t="s">
        <v>339</v>
      </c>
      <c r="B133" t="s">
        <v>1848</v>
      </c>
      <c r="C133" t="s">
        <v>728</v>
      </c>
    </row>
    <row r="134" spans="1:3" ht="12.75">
      <c r="A134" t="s">
        <v>340</v>
      </c>
      <c r="B134" t="s">
        <v>1849</v>
      </c>
      <c r="C134" t="s">
        <v>729</v>
      </c>
    </row>
    <row r="135" spans="1:3" ht="12.75">
      <c r="A135" t="s">
        <v>340</v>
      </c>
      <c r="B135" t="s">
        <v>1850</v>
      </c>
      <c r="C135" t="s">
        <v>730</v>
      </c>
    </row>
    <row r="136" spans="1:3" ht="12.75">
      <c r="A136" t="s">
        <v>341</v>
      </c>
      <c r="B136" t="s">
        <v>1851</v>
      </c>
      <c r="C136" t="s">
        <v>731</v>
      </c>
    </row>
    <row r="137" spans="1:3" ht="12.75">
      <c r="A137" t="s">
        <v>341</v>
      </c>
      <c r="B137" t="s">
        <v>1852</v>
      </c>
      <c r="C137" t="s">
        <v>732</v>
      </c>
    </row>
    <row r="138" spans="1:3" ht="12.75">
      <c r="A138" t="s">
        <v>342</v>
      </c>
      <c r="B138" t="s">
        <v>1853</v>
      </c>
      <c r="C138" t="s">
        <v>733</v>
      </c>
    </row>
    <row r="139" spans="1:3" ht="12.75">
      <c r="A139" t="s">
        <v>342</v>
      </c>
      <c r="B139" t="s">
        <v>1855</v>
      </c>
      <c r="C139" t="s">
        <v>734</v>
      </c>
    </row>
    <row r="140" spans="1:3" ht="12.75">
      <c r="A140" t="s">
        <v>342</v>
      </c>
      <c r="B140" t="s">
        <v>1854</v>
      </c>
      <c r="C140" t="s">
        <v>735</v>
      </c>
    </row>
    <row r="141" spans="1:3" ht="12.75">
      <c r="A141" t="s">
        <v>342</v>
      </c>
      <c r="B141" t="s">
        <v>1856</v>
      </c>
      <c r="C141" t="s">
        <v>736</v>
      </c>
    </row>
    <row r="142" spans="1:3" ht="12.75">
      <c r="A142" t="s">
        <v>343</v>
      </c>
      <c r="B142" t="s">
        <v>907</v>
      </c>
      <c r="C142" t="s">
        <v>737</v>
      </c>
    </row>
    <row r="143" spans="1:3" ht="12.75">
      <c r="A143" t="s">
        <v>343</v>
      </c>
      <c r="B143" t="s">
        <v>909</v>
      </c>
      <c r="C143" t="s">
        <v>738</v>
      </c>
    </row>
    <row r="144" spans="1:3" ht="12.75">
      <c r="A144" t="s">
        <v>343</v>
      </c>
      <c r="B144" t="s">
        <v>908</v>
      </c>
      <c r="C144" t="s">
        <v>739</v>
      </c>
    </row>
    <row r="145" spans="1:3" ht="12.75">
      <c r="A145" t="s">
        <v>343</v>
      </c>
      <c r="B145" t="s">
        <v>208</v>
      </c>
      <c r="C145" t="s">
        <v>740</v>
      </c>
    </row>
    <row r="146" spans="1:3" ht="12.75">
      <c r="A146" t="s">
        <v>343</v>
      </c>
      <c r="B146" t="s">
        <v>209</v>
      </c>
      <c r="C146" t="s">
        <v>741</v>
      </c>
    </row>
    <row r="147" spans="1:3" ht="12.75">
      <c r="A147" t="s">
        <v>343</v>
      </c>
      <c r="B147" t="s">
        <v>910</v>
      </c>
      <c r="C147" t="s">
        <v>742</v>
      </c>
    </row>
    <row r="148" spans="1:3" ht="12.75">
      <c r="A148" t="s">
        <v>344</v>
      </c>
      <c r="B148" t="s">
        <v>905</v>
      </c>
      <c r="C148" t="s">
        <v>743</v>
      </c>
    </row>
    <row r="149" spans="1:3" ht="12.75">
      <c r="A149" t="s">
        <v>344</v>
      </c>
      <c r="B149" t="s">
        <v>1857</v>
      </c>
      <c r="C149" t="s">
        <v>744</v>
      </c>
    </row>
    <row r="150" spans="1:3" ht="12.75">
      <c r="A150" t="s">
        <v>344</v>
      </c>
      <c r="B150" t="s">
        <v>906</v>
      </c>
      <c r="C150" t="s">
        <v>745</v>
      </c>
    </row>
    <row r="151" spans="1:3" ht="12.75">
      <c r="A151" t="s">
        <v>345</v>
      </c>
      <c r="B151" t="s">
        <v>210</v>
      </c>
      <c r="C151" t="s">
        <v>746</v>
      </c>
    </row>
    <row r="152" spans="1:3" ht="12.75">
      <c r="A152" t="s">
        <v>345</v>
      </c>
      <c r="B152" t="s">
        <v>211</v>
      </c>
      <c r="C152" t="s">
        <v>746</v>
      </c>
    </row>
    <row r="153" spans="1:3" ht="12.75">
      <c r="A153" t="s">
        <v>345</v>
      </c>
      <c r="B153" t="s">
        <v>212</v>
      </c>
      <c r="C153" t="s">
        <v>747</v>
      </c>
    </row>
    <row r="154" spans="1:3" ht="12.75">
      <c r="A154" t="s">
        <v>345</v>
      </c>
      <c r="B154" t="s">
        <v>212</v>
      </c>
      <c r="C154" t="s">
        <v>748</v>
      </c>
    </row>
    <row r="155" spans="1:3" ht="12.75">
      <c r="A155" t="s">
        <v>346</v>
      </c>
      <c r="B155" t="s">
        <v>215</v>
      </c>
      <c r="C155" t="s">
        <v>749</v>
      </c>
    </row>
    <row r="156" spans="1:3" ht="12.75">
      <c r="A156" t="s">
        <v>346</v>
      </c>
      <c r="B156" t="s">
        <v>214</v>
      </c>
      <c r="C156" t="s">
        <v>750</v>
      </c>
    </row>
    <row r="157" spans="1:3" ht="12.75">
      <c r="A157" t="s">
        <v>346</v>
      </c>
      <c r="B157" t="s">
        <v>213</v>
      </c>
      <c r="C157" t="s">
        <v>751</v>
      </c>
    </row>
    <row r="158" spans="1:3" ht="12.75">
      <c r="A158" t="s">
        <v>347</v>
      </c>
      <c r="B158" t="s">
        <v>1265</v>
      </c>
      <c r="C158" t="s">
        <v>752</v>
      </c>
    </row>
    <row r="159" spans="1:3" ht="12.75">
      <c r="A159" t="s">
        <v>347</v>
      </c>
      <c r="B159" t="s">
        <v>1266</v>
      </c>
      <c r="C159" t="s">
        <v>753</v>
      </c>
    </row>
    <row r="160" spans="1:3" ht="12.75">
      <c r="A160" t="s">
        <v>347</v>
      </c>
      <c r="B160" t="s">
        <v>1267</v>
      </c>
      <c r="C160" t="s">
        <v>754</v>
      </c>
    </row>
    <row r="161" spans="1:3" ht="12.75">
      <c r="A161" t="s">
        <v>347</v>
      </c>
      <c r="B161" t="s">
        <v>216</v>
      </c>
      <c r="C161" t="s">
        <v>755</v>
      </c>
    </row>
    <row r="162" spans="1:3" ht="12.75">
      <c r="A162" t="s">
        <v>348</v>
      </c>
      <c r="B162" t="s">
        <v>1268</v>
      </c>
      <c r="C162" t="s">
        <v>756</v>
      </c>
    </row>
    <row r="163" spans="1:3" ht="12.75">
      <c r="A163" t="s">
        <v>349</v>
      </c>
      <c r="B163" t="s">
        <v>1269</v>
      </c>
      <c r="C163" t="s">
        <v>757</v>
      </c>
    </row>
    <row r="164" spans="1:3" ht="12.75">
      <c r="A164" t="s">
        <v>350</v>
      </c>
      <c r="B164" t="s">
        <v>1270</v>
      </c>
      <c r="C164" t="s">
        <v>758</v>
      </c>
    </row>
    <row r="165" spans="1:3" ht="12.75">
      <c r="A165" t="s">
        <v>351</v>
      </c>
      <c r="B165" t="s">
        <v>1271</v>
      </c>
      <c r="C165" t="s">
        <v>759</v>
      </c>
    </row>
    <row r="166" spans="1:3" ht="12.75">
      <c r="A166" t="s">
        <v>351</v>
      </c>
      <c r="B166" t="s">
        <v>1272</v>
      </c>
      <c r="C166" t="s">
        <v>760</v>
      </c>
    </row>
    <row r="167" spans="1:3" ht="12.75">
      <c r="A167" t="s">
        <v>352</v>
      </c>
      <c r="B167" t="s">
        <v>1273</v>
      </c>
      <c r="C167" t="s">
        <v>761</v>
      </c>
    </row>
    <row r="168" spans="1:3" ht="12.75">
      <c r="A168" t="s">
        <v>352</v>
      </c>
      <c r="B168" t="s">
        <v>1275</v>
      </c>
      <c r="C168" t="s">
        <v>762</v>
      </c>
    </row>
    <row r="169" spans="1:3" ht="12.75">
      <c r="A169" t="s">
        <v>352</v>
      </c>
      <c r="B169" t="s">
        <v>1274</v>
      </c>
      <c r="C169" t="s">
        <v>763</v>
      </c>
    </row>
    <row r="170" spans="1:3" ht="12.75">
      <c r="A170" t="s">
        <v>353</v>
      </c>
      <c r="B170" t="s">
        <v>1279</v>
      </c>
      <c r="C170" t="s">
        <v>764</v>
      </c>
    </row>
    <row r="171" spans="1:3" ht="12.75">
      <c r="A171" t="s">
        <v>353</v>
      </c>
      <c r="B171" t="s">
        <v>1277</v>
      </c>
      <c r="C171" t="s">
        <v>765</v>
      </c>
    </row>
    <row r="172" spans="1:3" ht="12.75">
      <c r="A172" t="s">
        <v>353</v>
      </c>
      <c r="B172" t="s">
        <v>1278</v>
      </c>
      <c r="C172" t="s">
        <v>766</v>
      </c>
    </row>
    <row r="173" spans="1:3" ht="12.75">
      <c r="A173" t="s">
        <v>353</v>
      </c>
      <c r="B173" t="s">
        <v>1276</v>
      </c>
      <c r="C173" t="s">
        <v>767</v>
      </c>
    </row>
    <row r="174" spans="1:3" ht="12.75">
      <c r="A174" t="s">
        <v>354</v>
      </c>
      <c r="B174" t="s">
        <v>1283</v>
      </c>
      <c r="C174" t="s">
        <v>768</v>
      </c>
    </row>
    <row r="175" spans="1:3" ht="12.75">
      <c r="A175" t="s">
        <v>354</v>
      </c>
      <c r="B175" t="s">
        <v>1284</v>
      </c>
      <c r="C175" t="s">
        <v>769</v>
      </c>
    </row>
    <row r="176" spans="1:3" ht="12.75">
      <c r="A176" t="s">
        <v>354</v>
      </c>
      <c r="B176" t="s">
        <v>1282</v>
      </c>
      <c r="C176" t="s">
        <v>770</v>
      </c>
    </row>
    <row r="177" spans="1:3" ht="12.75">
      <c r="A177" t="s">
        <v>354</v>
      </c>
      <c r="B177" t="s">
        <v>1281</v>
      </c>
      <c r="C177" t="s">
        <v>771</v>
      </c>
    </row>
    <row r="178" spans="1:3" ht="12.75">
      <c r="A178" t="s">
        <v>354</v>
      </c>
      <c r="B178" t="s">
        <v>1587</v>
      </c>
      <c r="C178" t="s">
        <v>772</v>
      </c>
    </row>
    <row r="179" spans="1:3" ht="12.75">
      <c r="A179" t="s">
        <v>354</v>
      </c>
      <c r="B179" t="s">
        <v>1280</v>
      </c>
      <c r="C179" t="s">
        <v>773</v>
      </c>
    </row>
    <row r="180" spans="1:3" ht="12.75">
      <c r="A180" t="s">
        <v>354</v>
      </c>
      <c r="B180" t="s">
        <v>1588</v>
      </c>
      <c r="C180" t="s">
        <v>774</v>
      </c>
    </row>
    <row r="181" spans="1:3" ht="12.75">
      <c r="A181" t="s">
        <v>354</v>
      </c>
      <c r="B181" t="s">
        <v>1589</v>
      </c>
      <c r="C181" t="s">
        <v>775</v>
      </c>
    </row>
    <row r="182" spans="1:3" ht="12.75">
      <c r="A182" t="s">
        <v>354</v>
      </c>
      <c r="B182" t="s">
        <v>1590</v>
      </c>
      <c r="C182" t="s">
        <v>776</v>
      </c>
    </row>
    <row r="183" spans="1:3" ht="12.75">
      <c r="A183" t="s">
        <v>355</v>
      </c>
      <c r="B183" t="s">
        <v>1593</v>
      </c>
      <c r="C183" t="s">
        <v>777</v>
      </c>
    </row>
    <row r="184" spans="1:3" ht="12.75">
      <c r="A184" t="s">
        <v>355</v>
      </c>
      <c r="B184" t="s">
        <v>1594</v>
      </c>
      <c r="C184" t="s">
        <v>778</v>
      </c>
    </row>
    <row r="185" spans="1:3" ht="12.75">
      <c r="A185" t="s">
        <v>355</v>
      </c>
      <c r="B185" t="s">
        <v>1592</v>
      </c>
      <c r="C185" t="s">
        <v>779</v>
      </c>
    </row>
    <row r="186" spans="1:3" ht="12.75">
      <c r="A186" t="s">
        <v>355</v>
      </c>
      <c r="B186" t="s">
        <v>1591</v>
      </c>
      <c r="C186" t="s">
        <v>780</v>
      </c>
    </row>
    <row r="187" spans="1:3" ht="12.75">
      <c r="A187" t="s">
        <v>355</v>
      </c>
      <c r="B187" t="s">
        <v>1595</v>
      </c>
      <c r="C187" t="s">
        <v>781</v>
      </c>
    </row>
    <row r="188" spans="1:3" ht="12.75">
      <c r="A188" t="s">
        <v>356</v>
      </c>
      <c r="B188" t="s">
        <v>1598</v>
      </c>
      <c r="C188" t="s">
        <v>782</v>
      </c>
    </row>
    <row r="189" spans="1:3" ht="12.75">
      <c r="A189" t="s">
        <v>356</v>
      </c>
      <c r="B189" t="s">
        <v>1596</v>
      </c>
      <c r="C189" t="s">
        <v>783</v>
      </c>
    </row>
    <row r="190" spans="1:3" ht="12.75">
      <c r="A190" t="s">
        <v>356</v>
      </c>
      <c r="B190" t="s">
        <v>1597</v>
      </c>
      <c r="C190" t="s">
        <v>784</v>
      </c>
    </row>
    <row r="191" spans="1:3" ht="12.75">
      <c r="A191" t="s">
        <v>357</v>
      </c>
      <c r="B191" t="s">
        <v>1599</v>
      </c>
      <c r="C191" t="s">
        <v>785</v>
      </c>
    </row>
    <row r="192" spans="1:3" ht="12.75">
      <c r="A192" t="s">
        <v>357</v>
      </c>
      <c r="B192" t="s">
        <v>1600</v>
      </c>
      <c r="C192" t="s">
        <v>786</v>
      </c>
    </row>
    <row r="193" spans="1:3" ht="12.75">
      <c r="A193" t="s">
        <v>358</v>
      </c>
      <c r="B193" t="s">
        <v>1602</v>
      </c>
      <c r="C193" t="s">
        <v>787</v>
      </c>
    </row>
    <row r="194" spans="1:3" ht="12.75">
      <c r="A194" t="s">
        <v>358</v>
      </c>
      <c r="B194" t="s">
        <v>1601</v>
      </c>
      <c r="C194" t="s">
        <v>788</v>
      </c>
    </row>
    <row r="195" spans="1:3" ht="12.75">
      <c r="A195" t="s">
        <v>359</v>
      </c>
      <c r="B195" t="s">
        <v>1603</v>
      </c>
      <c r="C195" t="s">
        <v>789</v>
      </c>
    </row>
    <row r="196" spans="1:3" ht="12.75">
      <c r="A196" t="s">
        <v>360</v>
      </c>
      <c r="B196" t="s">
        <v>1710</v>
      </c>
      <c r="C196" t="s">
        <v>790</v>
      </c>
    </row>
    <row r="197" spans="1:3" ht="12.75">
      <c r="A197" t="s">
        <v>361</v>
      </c>
      <c r="B197" t="s">
        <v>1713</v>
      </c>
      <c r="C197" t="s">
        <v>791</v>
      </c>
    </row>
    <row r="198" spans="1:3" ht="12.75">
      <c r="A198" t="s">
        <v>361</v>
      </c>
      <c r="B198" t="s">
        <v>1711</v>
      </c>
      <c r="C198" t="s">
        <v>792</v>
      </c>
    </row>
    <row r="199" spans="1:3" ht="12.75">
      <c r="A199" t="s">
        <v>361</v>
      </c>
      <c r="B199" t="s">
        <v>1712</v>
      </c>
      <c r="C199" t="s">
        <v>793</v>
      </c>
    </row>
    <row r="200" spans="1:3" ht="12.75">
      <c r="A200" t="s">
        <v>362</v>
      </c>
      <c r="B200" t="s">
        <v>1714</v>
      </c>
      <c r="C200" t="s">
        <v>794</v>
      </c>
    </row>
    <row r="201" spans="1:3" ht="12.75">
      <c r="A201" t="s">
        <v>363</v>
      </c>
      <c r="B201" t="s">
        <v>1716</v>
      </c>
      <c r="C201" t="s">
        <v>795</v>
      </c>
    </row>
    <row r="202" spans="1:3" ht="12.75">
      <c r="A202" t="s">
        <v>363</v>
      </c>
      <c r="B202" t="s">
        <v>1715</v>
      </c>
      <c r="C202" t="s">
        <v>796</v>
      </c>
    </row>
    <row r="203" spans="1:3" ht="12.75">
      <c r="A203" t="s">
        <v>364</v>
      </c>
      <c r="B203" t="s">
        <v>1717</v>
      </c>
      <c r="C203" t="s">
        <v>797</v>
      </c>
    </row>
    <row r="204" spans="1:3" ht="12.75">
      <c r="A204" t="s">
        <v>365</v>
      </c>
      <c r="B204" t="s">
        <v>798</v>
      </c>
      <c r="C204" t="s">
        <v>799</v>
      </c>
    </row>
    <row r="205" spans="1:3" ht="12.75">
      <c r="A205" t="s">
        <v>366</v>
      </c>
      <c r="B205" t="s">
        <v>439</v>
      </c>
      <c r="C205" t="s">
        <v>800</v>
      </c>
    </row>
    <row r="206" spans="1:3" ht="12.75">
      <c r="A206" t="s">
        <v>366</v>
      </c>
      <c r="B206" t="s">
        <v>440</v>
      </c>
      <c r="C206" t="s">
        <v>800</v>
      </c>
    </row>
    <row r="207" spans="1:3" ht="12.75">
      <c r="A207" t="s">
        <v>366</v>
      </c>
      <c r="B207" t="s">
        <v>441</v>
      </c>
      <c r="C207" t="s">
        <v>801</v>
      </c>
    </row>
    <row r="208" spans="1:3" ht="12.75">
      <c r="A208" t="s">
        <v>367</v>
      </c>
      <c r="B208" t="s">
        <v>442</v>
      </c>
      <c r="C208" t="s">
        <v>802</v>
      </c>
    </row>
    <row r="209" spans="1:3" ht="12.75">
      <c r="A209" t="s">
        <v>367</v>
      </c>
      <c r="B209" t="s">
        <v>443</v>
      </c>
      <c r="C209" t="s">
        <v>802</v>
      </c>
    </row>
    <row r="210" spans="1:3" ht="12.75">
      <c r="A210" t="s">
        <v>368</v>
      </c>
      <c r="B210" t="s">
        <v>447</v>
      </c>
      <c r="C210" t="s">
        <v>803</v>
      </c>
    </row>
    <row r="211" spans="1:3" ht="12.75">
      <c r="A211" t="s">
        <v>368</v>
      </c>
      <c r="B211" t="s">
        <v>444</v>
      </c>
      <c r="C211" t="s">
        <v>804</v>
      </c>
    </row>
    <row r="212" spans="1:3" ht="12.75">
      <c r="A212" t="s">
        <v>368</v>
      </c>
      <c r="B212" t="s">
        <v>445</v>
      </c>
      <c r="C212" t="s">
        <v>805</v>
      </c>
    </row>
    <row r="213" spans="1:3" ht="12.75">
      <c r="A213" t="s">
        <v>368</v>
      </c>
      <c r="B213" t="s">
        <v>446</v>
      </c>
      <c r="C213" t="s">
        <v>806</v>
      </c>
    </row>
    <row r="214" spans="1:3" ht="12.75">
      <c r="A214" t="s">
        <v>369</v>
      </c>
      <c r="B214" t="s">
        <v>448</v>
      </c>
      <c r="C214" t="s">
        <v>807</v>
      </c>
    </row>
    <row r="215" spans="1:3" ht="12.75">
      <c r="A215" t="s">
        <v>370</v>
      </c>
      <c r="B215" t="s">
        <v>449</v>
      </c>
      <c r="C215" t="s">
        <v>808</v>
      </c>
    </row>
    <row r="216" spans="1:3" ht="12.75">
      <c r="A216" t="s">
        <v>370</v>
      </c>
      <c r="B216" t="s">
        <v>453</v>
      </c>
      <c r="C216" t="s">
        <v>809</v>
      </c>
    </row>
    <row r="217" spans="1:3" ht="12.75">
      <c r="A217" t="s">
        <v>370</v>
      </c>
      <c r="B217" t="s">
        <v>450</v>
      </c>
      <c r="C217" t="s">
        <v>810</v>
      </c>
    </row>
    <row r="218" spans="1:3" ht="12.75">
      <c r="A218" t="s">
        <v>370</v>
      </c>
      <c r="B218" t="s">
        <v>452</v>
      </c>
      <c r="C218" t="s">
        <v>811</v>
      </c>
    </row>
    <row r="219" spans="1:3" ht="12.75">
      <c r="A219" t="s">
        <v>370</v>
      </c>
      <c r="B219" t="s">
        <v>454</v>
      </c>
      <c r="C219" t="s">
        <v>812</v>
      </c>
    </row>
    <row r="220" spans="1:3" ht="12.75">
      <c r="A220" t="s">
        <v>370</v>
      </c>
      <c r="B220" t="s">
        <v>451</v>
      </c>
      <c r="C220" t="s">
        <v>808</v>
      </c>
    </row>
    <row r="221" spans="1:3" ht="12.75">
      <c r="A221" t="s">
        <v>371</v>
      </c>
      <c r="B221" t="s">
        <v>455</v>
      </c>
      <c r="C221" t="s">
        <v>813</v>
      </c>
    </row>
    <row r="222" spans="1:3" ht="12.75">
      <c r="A222" t="s">
        <v>371</v>
      </c>
      <c r="B222" t="s">
        <v>456</v>
      </c>
      <c r="C222" t="s">
        <v>814</v>
      </c>
    </row>
    <row r="223" spans="1:3" ht="12.75">
      <c r="A223" t="s">
        <v>371</v>
      </c>
      <c r="B223" t="s">
        <v>457</v>
      </c>
      <c r="C223" t="s">
        <v>815</v>
      </c>
    </row>
    <row r="224" spans="1:3" ht="12.75">
      <c r="A224" t="s">
        <v>371</v>
      </c>
      <c r="B224" t="s">
        <v>458</v>
      </c>
      <c r="C224" t="s">
        <v>816</v>
      </c>
    </row>
    <row r="225" spans="1:3" ht="12.75">
      <c r="A225" t="s">
        <v>371</v>
      </c>
      <c r="B225" t="s">
        <v>459</v>
      </c>
      <c r="C225" t="s">
        <v>817</v>
      </c>
    </row>
    <row r="226" spans="1:3" ht="12.75">
      <c r="A226" t="s">
        <v>371</v>
      </c>
      <c r="B226" t="s">
        <v>460</v>
      </c>
      <c r="C226" t="s">
        <v>818</v>
      </c>
    </row>
    <row r="227" spans="1:3" ht="12.75">
      <c r="A227" t="s">
        <v>371</v>
      </c>
      <c r="B227" t="s">
        <v>462</v>
      </c>
      <c r="C227" t="s">
        <v>819</v>
      </c>
    </row>
    <row r="228" spans="1:3" ht="12.75">
      <c r="A228" t="s">
        <v>371</v>
      </c>
      <c r="B228" t="s">
        <v>461</v>
      </c>
      <c r="C228" t="s">
        <v>820</v>
      </c>
    </row>
    <row r="229" spans="1:3" ht="12.75">
      <c r="A229" t="s">
        <v>372</v>
      </c>
      <c r="B229" t="s">
        <v>465</v>
      </c>
      <c r="C229" t="s">
        <v>821</v>
      </c>
    </row>
    <row r="230" spans="1:3" ht="12.75">
      <c r="A230" t="s">
        <v>372</v>
      </c>
      <c r="B230" t="s">
        <v>466</v>
      </c>
      <c r="C230" t="s">
        <v>822</v>
      </c>
    </row>
    <row r="231" spans="1:3" ht="12.75">
      <c r="A231" t="s">
        <v>372</v>
      </c>
      <c r="B231" t="s">
        <v>463</v>
      </c>
      <c r="C231" t="s">
        <v>823</v>
      </c>
    </row>
    <row r="232" spans="1:3" ht="12.75">
      <c r="A232" t="s">
        <v>372</v>
      </c>
      <c r="B232" t="s">
        <v>464</v>
      </c>
      <c r="C232" t="s">
        <v>824</v>
      </c>
    </row>
    <row r="233" spans="1:3" ht="12.75">
      <c r="A233" t="s">
        <v>372</v>
      </c>
      <c r="B233" t="s">
        <v>467</v>
      </c>
      <c r="C233" t="s">
        <v>825</v>
      </c>
    </row>
    <row r="234" spans="1:3" ht="12.75">
      <c r="A234" t="s">
        <v>373</v>
      </c>
      <c r="B234" t="s">
        <v>468</v>
      </c>
      <c r="C234" t="s">
        <v>826</v>
      </c>
    </row>
    <row r="235" spans="1:3" ht="12.75">
      <c r="A235" t="s">
        <v>374</v>
      </c>
      <c r="B235" t="s">
        <v>469</v>
      </c>
      <c r="C235" t="s">
        <v>827</v>
      </c>
    </row>
    <row r="236" spans="1:3" ht="12.75">
      <c r="A236" t="s">
        <v>374</v>
      </c>
      <c r="B236" t="s">
        <v>470</v>
      </c>
      <c r="C236" t="s">
        <v>828</v>
      </c>
    </row>
    <row r="237" spans="1:3" ht="12.75">
      <c r="A237" t="s">
        <v>374</v>
      </c>
      <c r="B237" t="s">
        <v>471</v>
      </c>
      <c r="C237" t="s">
        <v>829</v>
      </c>
    </row>
    <row r="238" spans="1:3" ht="12.75">
      <c r="A238" t="s">
        <v>374</v>
      </c>
      <c r="B238" t="s">
        <v>472</v>
      </c>
      <c r="C238" t="s">
        <v>830</v>
      </c>
    </row>
    <row r="239" spans="1:3" ht="12.75">
      <c r="A239" t="s">
        <v>374</v>
      </c>
      <c r="B239" t="s">
        <v>473</v>
      </c>
      <c r="C239" t="s">
        <v>831</v>
      </c>
    </row>
    <row r="240" spans="1:3" ht="12.75">
      <c r="A240" t="s">
        <v>375</v>
      </c>
      <c r="B240" t="s">
        <v>474</v>
      </c>
      <c r="C240" t="s">
        <v>832</v>
      </c>
    </row>
    <row r="241" spans="1:3" ht="12.75">
      <c r="A241" t="s">
        <v>375</v>
      </c>
      <c r="B241" t="s">
        <v>476</v>
      </c>
      <c r="C241" t="s">
        <v>833</v>
      </c>
    </row>
    <row r="242" spans="1:3" ht="12.75">
      <c r="A242" t="s">
        <v>375</v>
      </c>
      <c r="B242" t="s">
        <v>477</v>
      </c>
      <c r="C242" t="s">
        <v>834</v>
      </c>
    </row>
    <row r="243" spans="1:3" ht="12.75">
      <c r="A243" t="s">
        <v>375</v>
      </c>
      <c r="B243" t="s">
        <v>478</v>
      </c>
      <c r="C243" t="s">
        <v>835</v>
      </c>
    </row>
    <row r="244" spans="1:3" ht="12.75">
      <c r="A244" t="s">
        <v>375</v>
      </c>
      <c r="B244" t="s">
        <v>479</v>
      </c>
      <c r="C244" t="s">
        <v>836</v>
      </c>
    </row>
    <row r="245" spans="1:3" ht="12.75">
      <c r="A245" t="s">
        <v>375</v>
      </c>
      <c r="B245" t="s">
        <v>475</v>
      </c>
      <c r="C245" t="s">
        <v>837</v>
      </c>
    </row>
    <row r="246" spans="1:3" ht="12.75">
      <c r="A246" t="s">
        <v>375</v>
      </c>
      <c r="B246" t="s">
        <v>991</v>
      </c>
      <c r="C246" t="s">
        <v>838</v>
      </c>
    </row>
    <row r="247" spans="1:3" ht="12.75">
      <c r="A247" t="s">
        <v>375</v>
      </c>
      <c r="B247" t="s">
        <v>992</v>
      </c>
      <c r="C247" t="s">
        <v>839</v>
      </c>
    </row>
    <row r="248" spans="1:3" ht="12.75">
      <c r="A248" t="s">
        <v>375</v>
      </c>
      <c r="B248" t="s">
        <v>993</v>
      </c>
      <c r="C248" t="s">
        <v>840</v>
      </c>
    </row>
    <row r="249" spans="1:3" ht="12.75">
      <c r="A249" t="s">
        <v>376</v>
      </c>
      <c r="B249" t="s">
        <v>994</v>
      </c>
      <c r="C249" t="s">
        <v>841</v>
      </c>
    </row>
    <row r="250" spans="1:3" ht="12.75">
      <c r="A250" t="s">
        <v>376</v>
      </c>
      <c r="B250" t="s">
        <v>995</v>
      </c>
      <c r="C250" t="s">
        <v>842</v>
      </c>
    </row>
    <row r="251" spans="1:3" ht="12.75">
      <c r="A251" t="s">
        <v>376</v>
      </c>
      <c r="B251" t="s">
        <v>996</v>
      </c>
      <c r="C251" t="s">
        <v>843</v>
      </c>
    </row>
    <row r="252" spans="1:3" ht="12.75">
      <c r="A252" t="s">
        <v>377</v>
      </c>
      <c r="B252" t="s">
        <v>997</v>
      </c>
      <c r="C252" t="s">
        <v>844</v>
      </c>
    </row>
    <row r="253" spans="1:3" ht="12.75">
      <c r="A253" t="s">
        <v>377</v>
      </c>
      <c r="B253" t="s">
        <v>998</v>
      </c>
      <c r="C253" t="s">
        <v>845</v>
      </c>
    </row>
    <row r="254" spans="1:3" ht="12.75">
      <c r="A254" t="s">
        <v>377</v>
      </c>
      <c r="B254" t="s">
        <v>999</v>
      </c>
      <c r="C254" t="s">
        <v>844</v>
      </c>
    </row>
    <row r="255" spans="1:3" ht="12.75">
      <c r="A255" t="s">
        <v>378</v>
      </c>
      <c r="B255" t="s">
        <v>1000</v>
      </c>
      <c r="C255" t="s">
        <v>846</v>
      </c>
    </row>
    <row r="256" spans="1:3" ht="12.75">
      <c r="A256" t="s">
        <v>378</v>
      </c>
      <c r="B256" t="s">
        <v>1001</v>
      </c>
      <c r="C256" t="s">
        <v>847</v>
      </c>
    </row>
    <row r="257" spans="1:3" ht="12.75">
      <c r="A257" t="s">
        <v>378</v>
      </c>
      <c r="B257" t="s">
        <v>1002</v>
      </c>
      <c r="C257" t="s">
        <v>848</v>
      </c>
    </row>
    <row r="258" spans="1:3" ht="12.75">
      <c r="A258" t="s">
        <v>379</v>
      </c>
      <c r="B258" t="s">
        <v>1003</v>
      </c>
      <c r="C258" t="s">
        <v>849</v>
      </c>
    </row>
    <row r="259" spans="1:3" ht="12.75">
      <c r="A259" t="s">
        <v>379</v>
      </c>
      <c r="B259" t="s">
        <v>1004</v>
      </c>
      <c r="C259" t="s">
        <v>850</v>
      </c>
    </row>
    <row r="260" spans="1:3" ht="12.75">
      <c r="A260" t="s">
        <v>380</v>
      </c>
      <c r="B260" t="s">
        <v>1005</v>
      </c>
      <c r="C260" t="s">
        <v>851</v>
      </c>
    </row>
    <row r="261" spans="1:3" ht="12.75">
      <c r="A261" t="s">
        <v>381</v>
      </c>
      <c r="B261" t="s">
        <v>1163</v>
      </c>
      <c r="C261" t="s">
        <v>852</v>
      </c>
    </row>
    <row r="262" spans="1:3" ht="12.75">
      <c r="A262" t="s">
        <v>382</v>
      </c>
      <c r="B262" t="s">
        <v>1006</v>
      </c>
      <c r="C262" t="s">
        <v>853</v>
      </c>
    </row>
    <row r="263" spans="1:3" ht="12.75">
      <c r="A263" t="s">
        <v>383</v>
      </c>
      <c r="B263" t="s">
        <v>181</v>
      </c>
      <c r="C263" t="s">
        <v>854</v>
      </c>
    </row>
    <row r="264" spans="1:3" ht="12.75">
      <c r="A264" t="s">
        <v>383</v>
      </c>
      <c r="B264" t="s">
        <v>1184</v>
      </c>
      <c r="C264" t="s">
        <v>855</v>
      </c>
    </row>
    <row r="265" spans="1:3" ht="12.75">
      <c r="A265" t="s">
        <v>384</v>
      </c>
      <c r="B265" t="s">
        <v>1164</v>
      </c>
      <c r="C265" t="s">
        <v>856</v>
      </c>
    </row>
    <row r="266" spans="1:3" ht="12.75">
      <c r="A266" t="s">
        <v>384</v>
      </c>
      <c r="B266" t="s">
        <v>1163</v>
      </c>
      <c r="C266" t="s">
        <v>857</v>
      </c>
    </row>
    <row r="267" spans="1:3" ht="12.75">
      <c r="A267" t="s">
        <v>384</v>
      </c>
      <c r="B267" t="s">
        <v>1165</v>
      </c>
      <c r="C267" t="s">
        <v>858</v>
      </c>
    </row>
    <row r="268" spans="1:3" ht="12.75">
      <c r="A268" t="s">
        <v>384</v>
      </c>
      <c r="B268" t="s">
        <v>1183</v>
      </c>
      <c r="C268" t="s">
        <v>859</v>
      </c>
    </row>
    <row r="269" spans="1:3" ht="12.75">
      <c r="A269" t="s">
        <v>384</v>
      </c>
      <c r="B269" t="s">
        <v>182</v>
      </c>
      <c r="C269" t="s">
        <v>860</v>
      </c>
    </row>
    <row r="270" spans="1:3" ht="12.75">
      <c r="A270" t="s">
        <v>385</v>
      </c>
      <c r="B270" t="s">
        <v>1164</v>
      </c>
      <c r="C270" t="s">
        <v>861</v>
      </c>
    </row>
    <row r="271" spans="1:3" ht="12.75">
      <c r="A271" t="s">
        <v>385</v>
      </c>
      <c r="B271" t="s">
        <v>1163</v>
      </c>
      <c r="C271" t="s">
        <v>862</v>
      </c>
    </row>
    <row r="272" spans="1:3" ht="12.75">
      <c r="A272" t="s">
        <v>385</v>
      </c>
      <c r="B272" t="s">
        <v>1165</v>
      </c>
      <c r="C272" t="s">
        <v>863</v>
      </c>
    </row>
    <row r="273" spans="1:3" ht="12.75">
      <c r="A273" t="s">
        <v>385</v>
      </c>
      <c r="B273" t="s">
        <v>1183</v>
      </c>
      <c r="C273" t="s">
        <v>864</v>
      </c>
    </row>
    <row r="274" spans="1:3" ht="12.75">
      <c r="A274" t="s">
        <v>385</v>
      </c>
      <c r="B274" t="s">
        <v>182</v>
      </c>
      <c r="C274" t="s">
        <v>861</v>
      </c>
    </row>
    <row r="275" spans="1:3" ht="12.75">
      <c r="A275" t="s">
        <v>386</v>
      </c>
      <c r="B275" t="s">
        <v>1008</v>
      </c>
      <c r="C275" t="s">
        <v>865</v>
      </c>
    </row>
    <row r="276" spans="1:3" ht="12.75">
      <c r="A276" t="s">
        <v>386</v>
      </c>
      <c r="B276" t="s">
        <v>1009</v>
      </c>
      <c r="C276" t="s">
        <v>866</v>
      </c>
    </row>
    <row r="277" spans="1:3" ht="12.75">
      <c r="A277" t="s">
        <v>386</v>
      </c>
      <c r="B277" t="s">
        <v>1007</v>
      </c>
      <c r="C277" t="s">
        <v>867</v>
      </c>
    </row>
    <row r="278" spans="1:3" ht="12.75">
      <c r="A278" t="s">
        <v>387</v>
      </c>
      <c r="B278" t="s">
        <v>1010</v>
      </c>
      <c r="C278" t="s">
        <v>868</v>
      </c>
    </row>
    <row r="279" spans="1:3" ht="12.75">
      <c r="A279" t="s">
        <v>387</v>
      </c>
      <c r="B279" t="s">
        <v>1012</v>
      </c>
      <c r="C279" t="s">
        <v>869</v>
      </c>
    </row>
    <row r="280" spans="1:3" ht="12.75">
      <c r="A280" t="s">
        <v>387</v>
      </c>
      <c r="B280" t="s">
        <v>1013</v>
      </c>
      <c r="C280" t="s">
        <v>870</v>
      </c>
    </row>
    <row r="281" spans="1:3" ht="12.75">
      <c r="A281" t="s">
        <v>387</v>
      </c>
      <c r="B281" t="s">
        <v>1014</v>
      </c>
      <c r="C281" t="s">
        <v>871</v>
      </c>
    </row>
    <row r="282" spans="1:3" ht="12.75">
      <c r="A282" t="s">
        <v>387</v>
      </c>
      <c r="B282" t="s">
        <v>1015</v>
      </c>
      <c r="C282" t="s">
        <v>872</v>
      </c>
    </row>
    <row r="283" spans="1:3" ht="12.75">
      <c r="A283" t="s">
        <v>387</v>
      </c>
      <c r="B283" t="s">
        <v>1011</v>
      </c>
      <c r="C283" t="s">
        <v>873</v>
      </c>
    </row>
    <row r="284" spans="1:3" ht="12.75">
      <c r="A284" t="s">
        <v>388</v>
      </c>
      <c r="B284" t="s">
        <v>1203</v>
      </c>
      <c r="C284" t="s">
        <v>874</v>
      </c>
    </row>
    <row r="285" spans="1:3" ht="12.75">
      <c r="A285" t="s">
        <v>389</v>
      </c>
      <c r="B285" t="s">
        <v>469</v>
      </c>
      <c r="C285" t="s">
        <v>875</v>
      </c>
    </row>
    <row r="286" spans="1:3" ht="12.75">
      <c r="A286" t="s">
        <v>389</v>
      </c>
      <c r="B286" t="s">
        <v>470</v>
      </c>
      <c r="C286" t="s">
        <v>876</v>
      </c>
    </row>
    <row r="287" spans="1:3" ht="12.75">
      <c r="A287" t="s">
        <v>389</v>
      </c>
      <c r="B287" t="s">
        <v>471</v>
      </c>
      <c r="C287" t="s">
        <v>877</v>
      </c>
    </row>
    <row r="288" spans="1:3" ht="12.75">
      <c r="A288" t="s">
        <v>389</v>
      </c>
      <c r="B288" t="s">
        <v>472</v>
      </c>
      <c r="C288" t="s">
        <v>878</v>
      </c>
    </row>
    <row r="289" spans="1:3" ht="12.75">
      <c r="A289" t="s">
        <v>389</v>
      </c>
      <c r="B289" t="s">
        <v>473</v>
      </c>
      <c r="C289" t="s">
        <v>879</v>
      </c>
    </row>
    <row r="290" spans="1:3" ht="12.75">
      <c r="A290" t="s">
        <v>390</v>
      </c>
      <c r="B290" t="s">
        <v>474</v>
      </c>
      <c r="C290" t="s">
        <v>880</v>
      </c>
    </row>
    <row r="291" spans="1:3" ht="12.75">
      <c r="A291" t="s">
        <v>390</v>
      </c>
      <c r="B291" t="s">
        <v>476</v>
      </c>
      <c r="C291" t="s">
        <v>881</v>
      </c>
    </row>
    <row r="292" spans="1:3" ht="12.75">
      <c r="A292" t="s">
        <v>390</v>
      </c>
      <c r="B292" t="s">
        <v>477</v>
      </c>
      <c r="C292" t="s">
        <v>882</v>
      </c>
    </row>
    <row r="293" spans="1:3" ht="12.75">
      <c r="A293" t="s">
        <v>390</v>
      </c>
      <c r="B293" t="s">
        <v>478</v>
      </c>
      <c r="C293" t="s">
        <v>883</v>
      </c>
    </row>
    <row r="294" spans="1:3" ht="12.75">
      <c r="A294" t="s">
        <v>390</v>
      </c>
      <c r="B294" t="s">
        <v>479</v>
      </c>
      <c r="C294" t="s">
        <v>884</v>
      </c>
    </row>
    <row r="295" spans="1:3" ht="12.75">
      <c r="A295" t="s">
        <v>390</v>
      </c>
      <c r="B295" t="s">
        <v>475</v>
      </c>
      <c r="C295" t="s">
        <v>885</v>
      </c>
    </row>
    <row r="296" spans="1:3" ht="12.75">
      <c r="A296" t="s">
        <v>390</v>
      </c>
      <c r="B296" t="s">
        <v>991</v>
      </c>
      <c r="C296" t="s">
        <v>886</v>
      </c>
    </row>
    <row r="297" spans="1:3" ht="12.75">
      <c r="A297" t="s">
        <v>390</v>
      </c>
      <c r="B297" t="s">
        <v>992</v>
      </c>
      <c r="C297" t="s">
        <v>887</v>
      </c>
    </row>
    <row r="298" spans="1:3" ht="12.75">
      <c r="A298" t="s">
        <v>390</v>
      </c>
      <c r="B298" t="s">
        <v>993</v>
      </c>
      <c r="C298" t="s">
        <v>888</v>
      </c>
    </row>
    <row r="299" spans="1:3" ht="12.75">
      <c r="A299" t="s">
        <v>390</v>
      </c>
      <c r="B299" t="s">
        <v>994</v>
      </c>
      <c r="C299" t="s">
        <v>889</v>
      </c>
    </row>
    <row r="300" spans="1:3" ht="12.75">
      <c r="A300" t="s">
        <v>390</v>
      </c>
      <c r="B300" t="s">
        <v>995</v>
      </c>
      <c r="C300" t="s">
        <v>890</v>
      </c>
    </row>
    <row r="301" spans="1:3" ht="12.75">
      <c r="A301" t="s">
        <v>390</v>
      </c>
      <c r="B301" t="s">
        <v>996</v>
      </c>
      <c r="C301" t="s">
        <v>891</v>
      </c>
    </row>
    <row r="302" spans="1:3" ht="12.75">
      <c r="A302" t="s">
        <v>390</v>
      </c>
      <c r="B302" t="s">
        <v>997</v>
      </c>
      <c r="C302" t="s">
        <v>892</v>
      </c>
    </row>
    <row r="303" spans="1:3" ht="12.75">
      <c r="A303" t="s">
        <v>390</v>
      </c>
      <c r="B303" t="s">
        <v>998</v>
      </c>
      <c r="C303" t="s">
        <v>893</v>
      </c>
    </row>
    <row r="304" spans="1:3" ht="12.75">
      <c r="A304" t="s">
        <v>390</v>
      </c>
      <c r="B304" t="s">
        <v>999</v>
      </c>
      <c r="C304" t="s">
        <v>880</v>
      </c>
    </row>
    <row r="305" spans="1:3" ht="12.75">
      <c r="A305" t="s">
        <v>391</v>
      </c>
      <c r="B305" t="s">
        <v>1204</v>
      </c>
      <c r="C305" t="s">
        <v>894</v>
      </c>
    </row>
    <row r="306" spans="1:3" ht="12.75">
      <c r="A306" t="s">
        <v>391</v>
      </c>
      <c r="B306" t="s">
        <v>1205</v>
      </c>
      <c r="C306" t="s">
        <v>895</v>
      </c>
    </row>
    <row r="307" spans="1:3" ht="12.75">
      <c r="A307" t="s">
        <v>392</v>
      </c>
      <c r="B307" t="s">
        <v>1206</v>
      </c>
      <c r="C307" t="s">
        <v>896</v>
      </c>
    </row>
    <row r="308" spans="1:3" ht="12.75">
      <c r="A308" t="s">
        <v>392</v>
      </c>
      <c r="B308" t="s">
        <v>1207</v>
      </c>
      <c r="C308" t="s">
        <v>896</v>
      </c>
    </row>
    <row r="309" spans="1:3" ht="12.75">
      <c r="A309" t="s">
        <v>393</v>
      </c>
      <c r="B309" t="s">
        <v>1209</v>
      </c>
      <c r="C309" t="s">
        <v>897</v>
      </c>
    </row>
    <row r="310" spans="1:3" ht="12.75">
      <c r="A310" t="s">
        <v>394</v>
      </c>
      <c r="B310" t="s">
        <v>1210</v>
      </c>
      <c r="C310" t="s">
        <v>898</v>
      </c>
    </row>
    <row r="311" spans="1:3" ht="12.75">
      <c r="A311" t="s">
        <v>395</v>
      </c>
      <c r="B311" t="s">
        <v>1211</v>
      </c>
      <c r="C311" t="s">
        <v>899</v>
      </c>
    </row>
    <row r="312" spans="1:3" ht="12.75">
      <c r="A312" t="s">
        <v>396</v>
      </c>
      <c r="B312" t="s">
        <v>1212</v>
      </c>
      <c r="C312" t="s">
        <v>900</v>
      </c>
    </row>
    <row r="313" spans="1:3" ht="12.75">
      <c r="A313" t="s">
        <v>396</v>
      </c>
      <c r="B313" t="s">
        <v>1213</v>
      </c>
      <c r="C313" t="s">
        <v>901</v>
      </c>
    </row>
    <row r="314" spans="1:3" ht="12.75">
      <c r="A314" t="s">
        <v>396</v>
      </c>
      <c r="B314" t="s">
        <v>1214</v>
      </c>
      <c r="C314" t="s">
        <v>902</v>
      </c>
    </row>
    <row r="315" spans="1:3" ht="12.75">
      <c r="A315" t="s">
        <v>396</v>
      </c>
      <c r="B315" t="s">
        <v>1215</v>
      </c>
      <c r="C315" t="s">
        <v>903</v>
      </c>
    </row>
    <row r="316" spans="1:3" ht="12.75">
      <c r="A316" t="s">
        <v>396</v>
      </c>
      <c r="B316" t="s">
        <v>1216</v>
      </c>
      <c r="C316" t="s">
        <v>904</v>
      </c>
    </row>
    <row r="317" spans="1:3" ht="12.75">
      <c r="A317" t="s">
        <v>396</v>
      </c>
      <c r="B317" t="s">
        <v>1217</v>
      </c>
      <c r="C317" t="s">
        <v>0</v>
      </c>
    </row>
    <row r="318" spans="1:3" ht="12.75">
      <c r="A318" t="s">
        <v>396</v>
      </c>
      <c r="B318" t="s">
        <v>1218</v>
      </c>
      <c r="C318" t="s">
        <v>1</v>
      </c>
    </row>
    <row r="319" spans="1:3" ht="12.75">
      <c r="A319" t="s">
        <v>396</v>
      </c>
      <c r="B319" t="s">
        <v>1219</v>
      </c>
      <c r="C319" t="s">
        <v>2</v>
      </c>
    </row>
    <row r="320" spans="1:3" ht="12.75">
      <c r="A320" t="s">
        <v>396</v>
      </c>
      <c r="B320" t="s">
        <v>1220</v>
      </c>
      <c r="C320" t="s">
        <v>3</v>
      </c>
    </row>
    <row r="321" spans="1:3" ht="12.75">
      <c r="A321" t="s">
        <v>397</v>
      </c>
      <c r="B321" t="s">
        <v>1212</v>
      </c>
      <c r="C321" t="s">
        <v>4</v>
      </c>
    </row>
    <row r="322" spans="1:3" ht="12.75">
      <c r="A322" t="s">
        <v>397</v>
      </c>
      <c r="B322" t="s">
        <v>1213</v>
      </c>
      <c r="C322" t="s">
        <v>5</v>
      </c>
    </row>
    <row r="323" spans="1:3" ht="12.75">
      <c r="A323" t="s">
        <v>397</v>
      </c>
      <c r="B323" t="s">
        <v>1214</v>
      </c>
      <c r="C323" t="s">
        <v>6</v>
      </c>
    </row>
    <row r="324" spans="1:3" ht="12.75">
      <c r="A324" t="s">
        <v>397</v>
      </c>
      <c r="B324" t="s">
        <v>1215</v>
      </c>
      <c r="C324" t="s">
        <v>7</v>
      </c>
    </row>
    <row r="325" spans="1:3" ht="12.75">
      <c r="A325" t="s">
        <v>397</v>
      </c>
      <c r="B325" t="s">
        <v>1216</v>
      </c>
      <c r="C325" t="s">
        <v>8</v>
      </c>
    </row>
    <row r="326" spans="1:3" ht="12.75">
      <c r="A326" t="s">
        <v>397</v>
      </c>
      <c r="B326" t="s">
        <v>1217</v>
      </c>
      <c r="C326" t="s">
        <v>9</v>
      </c>
    </row>
    <row r="327" spans="1:3" ht="12.75">
      <c r="A327" t="s">
        <v>397</v>
      </c>
      <c r="B327" t="s">
        <v>1218</v>
      </c>
      <c r="C327" t="s">
        <v>10</v>
      </c>
    </row>
    <row r="328" spans="1:3" ht="12.75">
      <c r="A328" t="s">
        <v>397</v>
      </c>
      <c r="B328" t="s">
        <v>1219</v>
      </c>
      <c r="C328" t="s">
        <v>11</v>
      </c>
    </row>
    <row r="329" spans="1:3" ht="12.75">
      <c r="A329" t="s">
        <v>397</v>
      </c>
      <c r="B329" t="s">
        <v>1220</v>
      </c>
      <c r="C329" t="s">
        <v>12</v>
      </c>
    </row>
    <row r="330" spans="1:3" ht="12.75">
      <c r="A330" t="s">
        <v>398</v>
      </c>
      <c r="B330" t="s">
        <v>1212</v>
      </c>
      <c r="C330" t="s">
        <v>13</v>
      </c>
    </row>
    <row r="331" spans="1:3" ht="12.75">
      <c r="A331" t="s">
        <v>398</v>
      </c>
      <c r="B331" t="s">
        <v>1213</v>
      </c>
      <c r="C331" t="s">
        <v>14</v>
      </c>
    </row>
    <row r="332" spans="1:3" ht="12.75">
      <c r="A332" t="s">
        <v>398</v>
      </c>
      <c r="B332" t="s">
        <v>1214</v>
      </c>
      <c r="C332" t="s">
        <v>15</v>
      </c>
    </row>
    <row r="333" spans="1:3" ht="12.75">
      <c r="A333" t="s">
        <v>398</v>
      </c>
      <c r="B333" t="s">
        <v>1215</v>
      </c>
      <c r="C333" t="s">
        <v>16</v>
      </c>
    </row>
    <row r="334" spans="1:3" ht="12.75">
      <c r="A334" t="s">
        <v>398</v>
      </c>
      <c r="B334" t="s">
        <v>1216</v>
      </c>
      <c r="C334" t="s">
        <v>17</v>
      </c>
    </row>
    <row r="335" spans="1:3" ht="12.75">
      <c r="A335" t="s">
        <v>398</v>
      </c>
      <c r="B335" t="s">
        <v>1217</v>
      </c>
      <c r="C335" t="s">
        <v>18</v>
      </c>
    </row>
    <row r="336" spans="1:3" ht="12.75">
      <c r="A336" t="s">
        <v>398</v>
      </c>
      <c r="B336" t="s">
        <v>1218</v>
      </c>
      <c r="C336" t="s">
        <v>19</v>
      </c>
    </row>
    <row r="337" spans="1:3" ht="12.75">
      <c r="A337" t="s">
        <v>398</v>
      </c>
      <c r="B337" t="s">
        <v>1219</v>
      </c>
      <c r="C337" t="s">
        <v>20</v>
      </c>
    </row>
    <row r="338" spans="1:3" ht="12.75">
      <c r="A338" t="s">
        <v>398</v>
      </c>
      <c r="B338" t="s">
        <v>1220</v>
      </c>
      <c r="C338" t="s">
        <v>21</v>
      </c>
    </row>
    <row r="339" spans="1:3" ht="12.75">
      <c r="A339" t="s">
        <v>399</v>
      </c>
      <c r="B339" t="s">
        <v>1212</v>
      </c>
      <c r="C339" t="s">
        <v>22</v>
      </c>
    </row>
    <row r="340" spans="1:3" ht="12.75">
      <c r="A340" t="s">
        <v>399</v>
      </c>
      <c r="B340" t="s">
        <v>1213</v>
      </c>
      <c r="C340" t="s">
        <v>23</v>
      </c>
    </row>
    <row r="341" spans="1:3" ht="12.75">
      <c r="A341" t="s">
        <v>399</v>
      </c>
      <c r="B341" t="s">
        <v>1214</v>
      </c>
      <c r="C341" t="s">
        <v>24</v>
      </c>
    </row>
    <row r="342" spans="1:3" ht="12.75">
      <c r="A342" t="s">
        <v>399</v>
      </c>
      <c r="B342" t="s">
        <v>1215</v>
      </c>
      <c r="C342" t="s">
        <v>25</v>
      </c>
    </row>
    <row r="343" spans="1:3" ht="12.75">
      <c r="A343" t="s">
        <v>399</v>
      </c>
      <c r="B343" t="s">
        <v>1216</v>
      </c>
      <c r="C343" t="s">
        <v>26</v>
      </c>
    </row>
    <row r="344" spans="1:3" ht="12.75">
      <c r="A344" t="s">
        <v>399</v>
      </c>
      <c r="B344" t="s">
        <v>1217</v>
      </c>
      <c r="C344" t="s">
        <v>27</v>
      </c>
    </row>
    <row r="345" spans="1:3" ht="12.75">
      <c r="A345" t="s">
        <v>399</v>
      </c>
      <c r="B345" t="s">
        <v>1218</v>
      </c>
      <c r="C345" t="s">
        <v>28</v>
      </c>
    </row>
    <row r="346" spans="1:3" ht="12.75">
      <c r="A346" t="s">
        <v>399</v>
      </c>
      <c r="B346" t="s">
        <v>1219</v>
      </c>
      <c r="C346" t="s">
        <v>29</v>
      </c>
    </row>
    <row r="347" spans="1:3" ht="12.75">
      <c r="A347" t="s">
        <v>399</v>
      </c>
      <c r="B347" t="s">
        <v>1220</v>
      </c>
      <c r="C347" t="s">
        <v>30</v>
      </c>
    </row>
    <row r="348" spans="1:3" ht="12.75">
      <c r="A348" t="s">
        <v>400</v>
      </c>
      <c r="B348" t="s">
        <v>1212</v>
      </c>
      <c r="C348" t="s">
        <v>31</v>
      </c>
    </row>
    <row r="349" spans="1:3" ht="12.75">
      <c r="A349" t="s">
        <v>400</v>
      </c>
      <c r="B349" t="s">
        <v>1213</v>
      </c>
      <c r="C349" t="s">
        <v>32</v>
      </c>
    </row>
    <row r="350" spans="1:3" ht="12.75">
      <c r="A350" t="s">
        <v>400</v>
      </c>
      <c r="B350" t="s">
        <v>1214</v>
      </c>
      <c r="C350" t="s">
        <v>33</v>
      </c>
    </row>
    <row r="351" spans="1:3" ht="12.75">
      <c r="A351" t="s">
        <v>400</v>
      </c>
      <c r="B351" t="s">
        <v>1215</v>
      </c>
      <c r="C351" t="s">
        <v>34</v>
      </c>
    </row>
    <row r="352" spans="1:3" ht="12.75">
      <c r="A352" t="s">
        <v>400</v>
      </c>
      <c r="B352" t="s">
        <v>1216</v>
      </c>
      <c r="C352" t="s">
        <v>35</v>
      </c>
    </row>
    <row r="353" spans="1:3" ht="12.75">
      <c r="A353" t="s">
        <v>400</v>
      </c>
      <c r="B353" t="s">
        <v>1217</v>
      </c>
      <c r="C353" t="s">
        <v>36</v>
      </c>
    </row>
    <row r="354" spans="1:3" ht="12.75">
      <c r="A354" t="s">
        <v>400</v>
      </c>
      <c r="B354" t="s">
        <v>1218</v>
      </c>
      <c r="C354" t="s">
        <v>37</v>
      </c>
    </row>
    <row r="355" spans="1:3" ht="12.75">
      <c r="A355" t="s">
        <v>400</v>
      </c>
      <c r="B355" t="s">
        <v>1219</v>
      </c>
      <c r="C355" t="s">
        <v>38</v>
      </c>
    </row>
    <row r="356" spans="1:3" ht="12.75">
      <c r="A356" t="s">
        <v>400</v>
      </c>
      <c r="B356" t="s">
        <v>1220</v>
      </c>
      <c r="C356" t="s">
        <v>31</v>
      </c>
    </row>
    <row r="357" spans="1:3" ht="12.75">
      <c r="A357" t="s">
        <v>401</v>
      </c>
      <c r="B357" t="s">
        <v>1222</v>
      </c>
      <c r="C357" t="s">
        <v>39</v>
      </c>
    </row>
    <row r="358" spans="1:3" ht="12.75">
      <c r="A358" t="s">
        <v>401</v>
      </c>
      <c r="B358" t="s">
        <v>1221</v>
      </c>
      <c r="C358" t="s">
        <v>40</v>
      </c>
    </row>
    <row r="359" spans="1:3" ht="12.75">
      <c r="A359" t="s">
        <v>402</v>
      </c>
      <c r="B359" t="s">
        <v>1226</v>
      </c>
      <c r="C359" t="s">
        <v>41</v>
      </c>
    </row>
    <row r="360" spans="1:3" ht="12.75">
      <c r="A360" t="s">
        <v>402</v>
      </c>
      <c r="B360" t="s">
        <v>1224</v>
      </c>
      <c r="C360" t="s">
        <v>42</v>
      </c>
    </row>
    <row r="361" spans="1:3" ht="12.75">
      <c r="A361" t="s">
        <v>402</v>
      </c>
      <c r="B361" t="s">
        <v>1223</v>
      </c>
      <c r="C361" t="s">
        <v>43</v>
      </c>
    </row>
    <row r="362" spans="1:3" ht="12.75">
      <c r="A362" t="s">
        <v>402</v>
      </c>
      <c r="B362" t="s">
        <v>1225</v>
      </c>
      <c r="C362" t="s">
        <v>44</v>
      </c>
    </row>
    <row r="363" spans="1:3" ht="12.75">
      <c r="A363" t="s">
        <v>402</v>
      </c>
      <c r="B363" t="s">
        <v>1227</v>
      </c>
      <c r="C363" t="s">
        <v>45</v>
      </c>
    </row>
    <row r="364" spans="1:3" ht="12.75">
      <c r="A364" t="s">
        <v>403</v>
      </c>
      <c r="B364" t="s">
        <v>1228</v>
      </c>
      <c r="C364" t="s">
        <v>46</v>
      </c>
    </row>
    <row r="365" spans="1:3" ht="12.75">
      <c r="A365" t="s">
        <v>403</v>
      </c>
      <c r="B365" t="s">
        <v>1229</v>
      </c>
      <c r="C365" t="s">
        <v>47</v>
      </c>
    </row>
    <row r="366" spans="1:3" ht="12.75">
      <c r="A366" t="s">
        <v>404</v>
      </c>
      <c r="B366" t="s">
        <v>1230</v>
      </c>
      <c r="C366" t="s">
        <v>48</v>
      </c>
    </row>
    <row r="367" spans="1:3" ht="12.75">
      <c r="A367" t="s">
        <v>404</v>
      </c>
      <c r="B367" t="s">
        <v>1232</v>
      </c>
      <c r="C367" t="s">
        <v>49</v>
      </c>
    </row>
    <row r="368" spans="1:3" ht="12.75">
      <c r="A368" t="s">
        <v>404</v>
      </c>
      <c r="B368" t="s">
        <v>1231</v>
      </c>
      <c r="C368" t="s">
        <v>50</v>
      </c>
    </row>
    <row r="369" spans="1:3" ht="12.75">
      <c r="A369" t="s">
        <v>405</v>
      </c>
      <c r="B369" t="s">
        <v>1233</v>
      </c>
      <c r="C369" t="s">
        <v>51</v>
      </c>
    </row>
    <row r="370" spans="1:3" ht="12.75">
      <c r="A370" t="s">
        <v>406</v>
      </c>
      <c r="B370" t="s">
        <v>1234</v>
      </c>
      <c r="C370" t="s">
        <v>52</v>
      </c>
    </row>
    <row r="371" spans="1:3" ht="12.75">
      <c r="A371" t="s">
        <v>407</v>
      </c>
      <c r="B371" t="s">
        <v>1602</v>
      </c>
      <c r="C371" t="s">
        <v>53</v>
      </c>
    </row>
    <row r="372" spans="1:3" ht="12.75">
      <c r="A372" t="s">
        <v>407</v>
      </c>
      <c r="B372" t="s">
        <v>1601</v>
      </c>
      <c r="C372" t="s">
        <v>54</v>
      </c>
    </row>
    <row r="373" spans="1:3" ht="12.75">
      <c r="A373" t="s">
        <v>408</v>
      </c>
      <c r="B373" t="s">
        <v>1603</v>
      </c>
      <c r="C373" t="s">
        <v>55</v>
      </c>
    </row>
    <row r="374" spans="1:3" ht="12.75">
      <c r="A374" t="s">
        <v>409</v>
      </c>
      <c r="B374" t="s">
        <v>1710</v>
      </c>
      <c r="C374" t="s">
        <v>56</v>
      </c>
    </row>
    <row r="375" spans="1:3" ht="12.75">
      <c r="A375" t="s">
        <v>410</v>
      </c>
      <c r="B375" t="s">
        <v>1713</v>
      </c>
      <c r="C375" t="s">
        <v>57</v>
      </c>
    </row>
    <row r="376" spans="1:3" ht="12.75">
      <c r="A376" t="s">
        <v>410</v>
      </c>
      <c r="B376" t="s">
        <v>1711</v>
      </c>
      <c r="C376" t="s">
        <v>58</v>
      </c>
    </row>
    <row r="377" spans="1:3" ht="12.75">
      <c r="A377" t="s">
        <v>410</v>
      </c>
      <c r="B377" t="s">
        <v>1712</v>
      </c>
      <c r="C377" t="s">
        <v>59</v>
      </c>
    </row>
    <row r="378" spans="1:3" ht="12.75">
      <c r="A378" t="s">
        <v>411</v>
      </c>
      <c r="B378" t="s">
        <v>1714</v>
      </c>
      <c r="C378" t="s">
        <v>60</v>
      </c>
    </row>
    <row r="379" spans="1:3" ht="12.75">
      <c r="A379" t="s">
        <v>412</v>
      </c>
      <c r="B379" t="s">
        <v>1716</v>
      </c>
      <c r="C379" t="s">
        <v>61</v>
      </c>
    </row>
    <row r="380" spans="1:3" ht="12.75">
      <c r="A380" t="s">
        <v>412</v>
      </c>
      <c r="B380" t="s">
        <v>1715</v>
      </c>
      <c r="C380" t="s">
        <v>62</v>
      </c>
    </row>
    <row r="381" spans="1:3" ht="12.75">
      <c r="A381" t="s">
        <v>413</v>
      </c>
      <c r="B381" t="s">
        <v>1717</v>
      </c>
      <c r="C381" t="s">
        <v>63</v>
      </c>
    </row>
    <row r="382" spans="1:3" ht="12.75">
      <c r="A382" t="s">
        <v>414</v>
      </c>
      <c r="B382" t="s">
        <v>798</v>
      </c>
      <c r="C382" t="s">
        <v>64</v>
      </c>
    </row>
    <row r="383" spans="1:3" ht="12.75">
      <c r="A383" t="s">
        <v>415</v>
      </c>
      <c r="B383" t="s">
        <v>1240</v>
      </c>
      <c r="C383" t="s">
        <v>65</v>
      </c>
    </row>
    <row r="384" spans="1:3" ht="12.75">
      <c r="A384" t="s">
        <v>415</v>
      </c>
      <c r="B384" t="s">
        <v>1242</v>
      </c>
      <c r="C384" t="s">
        <v>66</v>
      </c>
    </row>
    <row r="385" spans="1:3" ht="12.75">
      <c r="A385" t="s">
        <v>415</v>
      </c>
      <c r="B385" t="s">
        <v>1235</v>
      </c>
      <c r="C385" t="s">
        <v>67</v>
      </c>
    </row>
    <row r="386" spans="1:3" ht="12.75">
      <c r="A386" t="s">
        <v>415</v>
      </c>
      <c r="B386" t="s">
        <v>1244</v>
      </c>
      <c r="C386" t="s">
        <v>68</v>
      </c>
    </row>
    <row r="387" spans="1:3" ht="12.75">
      <c r="A387" t="s">
        <v>415</v>
      </c>
      <c r="B387" t="s">
        <v>1245</v>
      </c>
      <c r="C387" t="s">
        <v>69</v>
      </c>
    </row>
    <row r="388" spans="1:3" ht="12.75">
      <c r="A388" t="s">
        <v>415</v>
      </c>
      <c r="B388" t="s">
        <v>1243</v>
      </c>
      <c r="C388" t="s">
        <v>70</v>
      </c>
    </row>
    <row r="389" spans="1:3" ht="12.75">
      <c r="A389" t="s">
        <v>415</v>
      </c>
      <c r="B389" t="s">
        <v>1237</v>
      </c>
      <c r="C389" t="s">
        <v>71</v>
      </c>
    </row>
    <row r="390" spans="1:3" ht="12.75">
      <c r="A390" t="s">
        <v>415</v>
      </c>
      <c r="B390" t="s">
        <v>1241</v>
      </c>
      <c r="C390" t="s">
        <v>72</v>
      </c>
    </row>
    <row r="391" spans="1:3" ht="12.75">
      <c r="A391" t="s">
        <v>415</v>
      </c>
      <c r="B391" t="s">
        <v>1238</v>
      </c>
      <c r="C391" t="s">
        <v>73</v>
      </c>
    </row>
    <row r="392" spans="1:3" ht="12.75">
      <c r="A392" t="s">
        <v>415</v>
      </c>
      <c r="B392" t="s">
        <v>1239</v>
      </c>
      <c r="C392" t="s">
        <v>74</v>
      </c>
    </row>
    <row r="393" spans="1:3" ht="12.75">
      <c r="A393" t="s">
        <v>415</v>
      </c>
      <c r="B393" t="s">
        <v>1236</v>
      </c>
      <c r="C393" t="s">
        <v>75</v>
      </c>
    </row>
    <row r="394" spans="1:3" ht="12.75">
      <c r="A394" t="s">
        <v>415</v>
      </c>
      <c r="B394" t="s">
        <v>1246</v>
      </c>
      <c r="C394" t="s">
        <v>76</v>
      </c>
    </row>
    <row r="395" spans="1:3" ht="12.75">
      <c r="A395" t="s">
        <v>415</v>
      </c>
      <c r="B395" t="s">
        <v>1247</v>
      </c>
      <c r="C395" t="s">
        <v>77</v>
      </c>
    </row>
    <row r="396" spans="1:3" ht="12.75">
      <c r="A396" t="s">
        <v>416</v>
      </c>
      <c r="B396" t="s">
        <v>1249</v>
      </c>
      <c r="C396" t="s">
        <v>78</v>
      </c>
    </row>
    <row r="397" spans="1:3" ht="12.75">
      <c r="A397" t="s">
        <v>416</v>
      </c>
      <c r="B397" t="s">
        <v>1250</v>
      </c>
      <c r="C397" t="s">
        <v>79</v>
      </c>
    </row>
    <row r="398" spans="1:3" ht="12.75">
      <c r="A398" t="s">
        <v>416</v>
      </c>
      <c r="B398" t="s">
        <v>1248</v>
      </c>
      <c r="C398" t="s">
        <v>80</v>
      </c>
    </row>
    <row r="399" spans="1:3" ht="12.75">
      <c r="A399" t="s">
        <v>417</v>
      </c>
      <c r="B399" t="s">
        <v>218</v>
      </c>
      <c r="C399" t="s">
        <v>81</v>
      </c>
    </row>
    <row r="400" spans="1:3" ht="12.75">
      <c r="A400" t="s">
        <v>417</v>
      </c>
      <c r="B400" t="s">
        <v>217</v>
      </c>
      <c r="C400" t="s">
        <v>82</v>
      </c>
    </row>
    <row r="401" spans="1:3" ht="12.75">
      <c r="A401" t="s">
        <v>417</v>
      </c>
      <c r="B401" t="s">
        <v>219</v>
      </c>
      <c r="C401" t="s">
        <v>83</v>
      </c>
    </row>
    <row r="402" spans="1:3" ht="12.75">
      <c r="A402" t="s">
        <v>417</v>
      </c>
      <c r="B402" t="s">
        <v>220</v>
      </c>
      <c r="C402" t="s">
        <v>84</v>
      </c>
    </row>
    <row r="403" spans="1:3" ht="12.75">
      <c r="A403" t="s">
        <v>417</v>
      </c>
      <c r="B403" t="s">
        <v>222</v>
      </c>
      <c r="C403" t="s">
        <v>85</v>
      </c>
    </row>
    <row r="404" spans="1:3" ht="12.75">
      <c r="A404" t="s">
        <v>417</v>
      </c>
      <c r="B404" t="s">
        <v>223</v>
      </c>
      <c r="C404" t="s">
        <v>86</v>
      </c>
    </row>
    <row r="405" spans="1:3" ht="12.75">
      <c r="A405" t="s">
        <v>417</v>
      </c>
      <c r="B405" t="s">
        <v>1251</v>
      </c>
      <c r="C405" t="s">
        <v>87</v>
      </c>
    </row>
    <row r="406" spans="1:3" ht="12.75">
      <c r="A406" t="s">
        <v>417</v>
      </c>
      <c r="B406" t="s">
        <v>221</v>
      </c>
      <c r="C406" t="s">
        <v>81</v>
      </c>
    </row>
    <row r="407" spans="1:3" ht="12.75">
      <c r="A407" t="s">
        <v>418</v>
      </c>
      <c r="B407" t="s">
        <v>224</v>
      </c>
      <c r="C407" t="s">
        <v>88</v>
      </c>
    </row>
    <row r="408" spans="1:3" ht="12.75">
      <c r="A408" t="s">
        <v>419</v>
      </c>
      <c r="B408" t="s">
        <v>225</v>
      </c>
      <c r="C408" t="s">
        <v>89</v>
      </c>
    </row>
    <row r="409" spans="1:3" ht="12.75">
      <c r="A409" t="s">
        <v>419</v>
      </c>
      <c r="B409" t="s">
        <v>226</v>
      </c>
      <c r="C409" t="s">
        <v>90</v>
      </c>
    </row>
    <row r="410" spans="1:3" ht="12.75">
      <c r="A410" t="s">
        <v>420</v>
      </c>
      <c r="B410" t="s">
        <v>227</v>
      </c>
      <c r="C410" t="s">
        <v>91</v>
      </c>
    </row>
    <row r="411" spans="1:3" ht="12.75">
      <c r="A411" t="s">
        <v>420</v>
      </c>
      <c r="B411" t="s">
        <v>228</v>
      </c>
      <c r="C411" t="s">
        <v>92</v>
      </c>
    </row>
    <row r="412" spans="1:3" ht="12.75">
      <c r="A412" t="s">
        <v>421</v>
      </c>
      <c r="B412" t="s">
        <v>229</v>
      </c>
      <c r="C412" t="s">
        <v>93</v>
      </c>
    </row>
    <row r="413" spans="1:3" ht="12.75">
      <c r="A413" t="s">
        <v>422</v>
      </c>
      <c r="B413" t="s">
        <v>230</v>
      </c>
      <c r="C413" t="s">
        <v>94</v>
      </c>
    </row>
    <row r="414" spans="1:3" ht="12.75">
      <c r="A414" t="s">
        <v>423</v>
      </c>
      <c r="B414" t="s">
        <v>231</v>
      </c>
      <c r="C414" t="s">
        <v>95</v>
      </c>
    </row>
    <row r="415" spans="1:3" ht="12.75">
      <c r="A415" t="s">
        <v>423</v>
      </c>
      <c r="B415" t="s">
        <v>232</v>
      </c>
      <c r="C415" t="s">
        <v>96</v>
      </c>
    </row>
    <row r="416" spans="1:3" ht="12.75">
      <c r="A416" t="s">
        <v>423</v>
      </c>
      <c r="B416" t="s">
        <v>233</v>
      </c>
      <c r="C416" t="s">
        <v>97</v>
      </c>
    </row>
    <row r="417" spans="1:3" ht="12.75">
      <c r="A417" t="s">
        <v>423</v>
      </c>
      <c r="B417" t="s">
        <v>234</v>
      </c>
      <c r="C417" t="s">
        <v>98</v>
      </c>
    </row>
    <row r="418" spans="1:3" ht="12.75">
      <c r="A418" t="s">
        <v>423</v>
      </c>
      <c r="B418" t="s">
        <v>235</v>
      </c>
      <c r="C418" t="s">
        <v>99</v>
      </c>
    </row>
    <row r="419" spans="1:3" ht="12.75">
      <c r="A419" t="s">
        <v>423</v>
      </c>
      <c r="B419" t="s">
        <v>236</v>
      </c>
      <c r="C419" t="s">
        <v>100</v>
      </c>
    </row>
    <row r="420" spans="1:3" ht="12.75">
      <c r="A420" t="s">
        <v>424</v>
      </c>
      <c r="B420" t="s">
        <v>237</v>
      </c>
      <c r="C420" t="s">
        <v>101</v>
      </c>
    </row>
    <row r="421" spans="1:3" ht="12.75">
      <c r="A421" t="s">
        <v>425</v>
      </c>
      <c r="B421" t="s">
        <v>238</v>
      </c>
      <c r="C421" t="s">
        <v>104</v>
      </c>
    </row>
    <row r="422" spans="1:3" ht="12.75">
      <c r="A422" t="s">
        <v>425</v>
      </c>
      <c r="B422" t="s">
        <v>239</v>
      </c>
      <c r="C422" t="s">
        <v>105</v>
      </c>
    </row>
    <row r="423" spans="1:3" ht="12.75">
      <c r="A423" t="s">
        <v>426</v>
      </c>
      <c r="B423" t="s">
        <v>240</v>
      </c>
      <c r="C423" t="s">
        <v>106</v>
      </c>
    </row>
    <row r="424" spans="1:3" ht="12.75">
      <c r="A424" t="s">
        <v>436</v>
      </c>
      <c r="B424" t="s">
        <v>241</v>
      </c>
      <c r="C424" t="s">
        <v>107</v>
      </c>
    </row>
    <row r="425" spans="1:3" ht="12.75">
      <c r="A425" t="s">
        <v>436</v>
      </c>
      <c r="B425" t="s">
        <v>242</v>
      </c>
      <c r="C425" t="s">
        <v>108</v>
      </c>
    </row>
    <row r="426" spans="1:3" ht="12.75">
      <c r="A426" t="s">
        <v>102</v>
      </c>
      <c r="B426" t="s">
        <v>1578</v>
      </c>
      <c r="C426" t="s">
        <v>109</v>
      </c>
    </row>
    <row r="427" spans="1:3" ht="12.75">
      <c r="A427" t="s">
        <v>102</v>
      </c>
      <c r="B427" t="s">
        <v>1577</v>
      </c>
      <c r="C427" t="s">
        <v>110</v>
      </c>
    </row>
    <row r="428" spans="1:3" ht="12.75">
      <c r="A428" t="s">
        <v>102</v>
      </c>
      <c r="B428" t="s">
        <v>1579</v>
      </c>
      <c r="C428" t="s">
        <v>111</v>
      </c>
    </row>
    <row r="429" spans="1:3" ht="12.75">
      <c r="A429" t="s">
        <v>102</v>
      </c>
      <c r="B429" t="s">
        <v>1580</v>
      </c>
      <c r="C429" t="s">
        <v>112</v>
      </c>
    </row>
    <row r="430" spans="1:3" ht="12.75">
      <c r="A430" t="s">
        <v>102</v>
      </c>
      <c r="B430" t="s">
        <v>1581</v>
      </c>
      <c r="C430" t="s">
        <v>113</v>
      </c>
    </row>
    <row r="431" spans="1:3" ht="12.75">
      <c r="A431" t="s">
        <v>102</v>
      </c>
      <c r="B431" t="s">
        <v>1582</v>
      </c>
      <c r="C431" t="s">
        <v>114</v>
      </c>
    </row>
    <row r="432" spans="1:3" ht="12.75">
      <c r="A432" t="s">
        <v>102</v>
      </c>
      <c r="B432" t="s">
        <v>1576</v>
      </c>
      <c r="C432" t="s">
        <v>115</v>
      </c>
    </row>
    <row r="433" spans="1:3" ht="12.75">
      <c r="A433" t="s">
        <v>102</v>
      </c>
      <c r="B433" t="s">
        <v>1583</v>
      </c>
      <c r="C433" t="s">
        <v>1670</v>
      </c>
    </row>
    <row r="434" spans="1:3" ht="12.75">
      <c r="A434" t="s">
        <v>102</v>
      </c>
      <c r="B434" t="s">
        <v>1584</v>
      </c>
      <c r="C434" t="s">
        <v>1671</v>
      </c>
    </row>
    <row r="435" spans="1:3" ht="12.75">
      <c r="A435" t="s">
        <v>102</v>
      </c>
      <c r="B435" t="s">
        <v>1585</v>
      </c>
      <c r="C435" t="s">
        <v>1672</v>
      </c>
    </row>
    <row r="436" spans="1:3" ht="12.75">
      <c r="A436" t="s">
        <v>103</v>
      </c>
      <c r="B436" t="s">
        <v>1586</v>
      </c>
      <c r="C436" t="s">
        <v>1673</v>
      </c>
    </row>
    <row r="437" spans="1:3" ht="12.75">
      <c r="A437" t="s">
        <v>103</v>
      </c>
      <c r="B437" t="s">
        <v>578</v>
      </c>
      <c r="C437" t="s">
        <v>1674</v>
      </c>
    </row>
    <row r="438" spans="1:3" ht="12.75">
      <c r="A438" t="s">
        <v>103</v>
      </c>
      <c r="B438" t="s">
        <v>577</v>
      </c>
      <c r="C438" t="s">
        <v>1675</v>
      </c>
    </row>
  </sheetData>
  <sheetProtection password="BFEF" sheet="1" objects="1" scenarios="1"/>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codeName="Sheet8">
    <tabColor indexed="50"/>
  </sheetPr>
  <dimension ref="B1:Y74"/>
  <sheetViews>
    <sheetView zoomScalePageLayoutView="0" workbookViewId="0" topLeftCell="A1">
      <selection activeCell="C77" sqref="C77"/>
    </sheetView>
  </sheetViews>
  <sheetFormatPr defaultColWidth="9.140625" defaultRowHeight="18.75" customHeight="1"/>
  <cols>
    <col min="1" max="1" width="1.28515625" style="11" customWidth="1"/>
    <col min="2" max="2" width="2.00390625" style="11" customWidth="1"/>
    <col min="3" max="3" width="37.28125" style="11" customWidth="1"/>
    <col min="4" max="4" width="3.00390625" style="11" customWidth="1"/>
    <col min="5" max="5" width="10.7109375" style="11" customWidth="1"/>
    <col min="6" max="9" width="9.00390625" style="11" customWidth="1"/>
    <col min="10" max="10" width="12.8515625" style="11" customWidth="1"/>
    <col min="11" max="11" width="9.00390625" style="11" customWidth="1"/>
    <col min="12" max="12" width="11.57421875" style="11" customWidth="1"/>
    <col min="13" max="13" width="3.7109375" style="11" customWidth="1"/>
    <col min="14" max="31" width="9.140625" style="4" customWidth="1"/>
    <col min="32" max="16384" width="9.140625" style="11" customWidth="1"/>
  </cols>
  <sheetData>
    <row r="1" spans="3:13" ht="50.25" customHeight="1">
      <c r="C1" s="331" t="s">
        <v>1978</v>
      </c>
      <c r="D1" s="332"/>
      <c r="E1" s="332"/>
      <c r="F1" s="332"/>
      <c r="G1" s="332"/>
      <c r="H1" s="332"/>
      <c r="I1" s="332"/>
      <c r="J1" s="332"/>
      <c r="K1" s="332"/>
      <c r="L1" s="332"/>
      <c r="M1" s="332"/>
    </row>
    <row r="2" spans="2:25" ht="18.75" customHeight="1">
      <c r="B2" s="147" t="s">
        <v>1980</v>
      </c>
      <c r="O2" s="11"/>
      <c r="P2" s="11"/>
      <c r="Q2" s="11"/>
      <c r="R2" s="11"/>
      <c r="S2" s="11"/>
      <c r="T2" s="11"/>
      <c r="U2" s="11"/>
      <c r="V2" s="11"/>
      <c r="W2" s="11"/>
      <c r="X2" s="11"/>
      <c r="Y2" s="11"/>
    </row>
    <row r="3" spans="2:25" ht="18.75" customHeight="1">
      <c r="B3" s="148" t="s">
        <v>1976</v>
      </c>
      <c r="C3" s="149"/>
      <c r="D3" s="149"/>
      <c r="E3" s="150"/>
      <c r="F3" s="150"/>
      <c r="G3" s="150"/>
      <c r="H3" s="150"/>
      <c r="I3" s="150"/>
      <c r="J3" s="150"/>
      <c r="K3" s="150"/>
      <c r="L3" s="150"/>
      <c r="M3" s="151"/>
      <c r="O3" s="11"/>
      <c r="P3" s="11"/>
      <c r="Q3" s="11"/>
      <c r="R3" s="11"/>
      <c r="S3" s="11"/>
      <c r="T3" s="11"/>
      <c r="U3" s="11"/>
      <c r="V3" s="11"/>
      <c r="W3" s="11"/>
      <c r="X3" s="11"/>
      <c r="Y3" s="11"/>
    </row>
    <row r="4" spans="2:25" ht="18.75" customHeight="1">
      <c r="B4" s="152"/>
      <c r="C4" s="153"/>
      <c r="D4" s="153"/>
      <c r="E4" s="154"/>
      <c r="F4" s="154"/>
      <c r="G4" s="154"/>
      <c r="H4" s="154"/>
      <c r="I4" s="154"/>
      <c r="J4" s="154"/>
      <c r="K4" s="154"/>
      <c r="L4" s="154"/>
      <c r="M4" s="155"/>
      <c r="O4" s="11"/>
      <c r="P4" s="11"/>
      <c r="Q4" s="11"/>
      <c r="R4" s="11"/>
      <c r="S4" s="11"/>
      <c r="T4" s="11"/>
      <c r="U4" s="11"/>
      <c r="V4" s="11"/>
      <c r="W4" s="11"/>
      <c r="X4" s="11"/>
      <c r="Y4" s="11"/>
    </row>
    <row r="5" spans="2:25" ht="18.75" customHeight="1">
      <c r="B5" s="156"/>
      <c r="C5" s="157" t="s">
        <v>1975</v>
      </c>
      <c r="D5" s="158"/>
      <c r="E5" s="314" t="s">
        <v>1979</v>
      </c>
      <c r="F5" s="315"/>
      <c r="G5" s="315"/>
      <c r="H5" s="315"/>
      <c r="I5" s="315"/>
      <c r="J5" s="315"/>
      <c r="K5" s="315"/>
      <c r="L5" s="316"/>
      <c r="M5" s="159"/>
      <c r="O5" s="11"/>
      <c r="P5" s="11"/>
      <c r="Q5" s="11"/>
      <c r="R5" s="11"/>
      <c r="S5" s="11"/>
      <c r="T5" s="11"/>
      <c r="U5" s="11"/>
      <c r="V5" s="11"/>
      <c r="W5" s="11"/>
      <c r="X5" s="11"/>
      <c r="Y5" s="11"/>
    </row>
    <row r="6" spans="2:25" ht="18.75" customHeight="1">
      <c r="B6" s="160"/>
      <c r="C6" s="161"/>
      <c r="D6" s="161"/>
      <c r="E6" s="162"/>
      <c r="F6" s="162"/>
      <c r="G6" s="162"/>
      <c r="H6" s="162"/>
      <c r="I6" s="162"/>
      <c r="J6" s="162"/>
      <c r="K6" s="162"/>
      <c r="L6" s="162"/>
      <c r="M6" s="163"/>
      <c r="O6" s="11"/>
      <c r="P6" s="11"/>
      <c r="Q6" s="11"/>
      <c r="R6" s="11"/>
      <c r="S6" s="11"/>
      <c r="T6" s="11"/>
      <c r="U6" s="11"/>
      <c r="V6" s="11"/>
      <c r="W6" s="11"/>
      <c r="X6" s="11"/>
      <c r="Y6" s="11"/>
    </row>
    <row r="7" spans="2:25" ht="18.75" customHeight="1">
      <c r="B7" s="156"/>
      <c r="C7" s="16" t="s">
        <v>1973</v>
      </c>
      <c r="D7" s="16"/>
      <c r="E7" s="164"/>
      <c r="F7" s="164"/>
      <c r="G7" s="164"/>
      <c r="H7" s="164"/>
      <c r="I7" s="164"/>
      <c r="J7" s="164"/>
      <c r="K7" s="164"/>
      <c r="L7" s="164"/>
      <c r="M7" s="159"/>
      <c r="O7" s="11"/>
      <c r="P7" s="11"/>
      <c r="Q7" s="11"/>
      <c r="R7" s="11"/>
      <c r="S7" s="11"/>
      <c r="T7" s="11"/>
      <c r="U7" s="11"/>
      <c r="V7" s="11"/>
      <c r="W7" s="11"/>
      <c r="X7" s="11"/>
      <c r="Y7" s="11"/>
    </row>
    <row r="8" spans="2:25" ht="21.75" customHeight="1">
      <c r="B8" s="156"/>
      <c r="C8" s="7" t="s">
        <v>1972</v>
      </c>
      <c r="D8" s="7"/>
      <c r="E8" s="323" t="s">
        <v>1416</v>
      </c>
      <c r="F8" s="324"/>
      <c r="G8" s="324"/>
      <c r="H8" s="324"/>
      <c r="I8" s="324"/>
      <c r="J8" s="324"/>
      <c r="K8" s="324"/>
      <c r="L8" s="325"/>
      <c r="M8" s="159"/>
      <c r="O8" s="11"/>
      <c r="P8" s="11"/>
      <c r="Q8" s="11"/>
      <c r="R8" s="11"/>
      <c r="S8" s="11"/>
      <c r="T8" s="11"/>
      <c r="U8" s="11"/>
      <c r="V8" s="11"/>
      <c r="W8" s="11"/>
      <c r="X8" s="11"/>
      <c r="Y8" s="11"/>
    </row>
    <row r="9" spans="2:25" ht="21.75" customHeight="1">
      <c r="B9" s="156"/>
      <c r="C9" s="7"/>
      <c r="D9" s="7"/>
      <c r="E9" s="326"/>
      <c r="F9" s="327"/>
      <c r="G9" s="327"/>
      <c r="H9" s="327"/>
      <c r="I9" s="327"/>
      <c r="J9" s="327"/>
      <c r="K9" s="327"/>
      <c r="L9" s="328"/>
      <c r="M9" s="159"/>
      <c r="O9" s="11"/>
      <c r="P9" s="11"/>
      <c r="Q9" s="11"/>
      <c r="R9" s="11"/>
      <c r="S9" s="11"/>
      <c r="T9" s="11"/>
      <c r="U9" s="11"/>
      <c r="V9" s="11"/>
      <c r="W9" s="11"/>
      <c r="X9" s="11"/>
      <c r="Y9" s="11"/>
    </row>
    <row r="10" spans="2:25" ht="11.25" customHeight="1">
      <c r="B10" s="156"/>
      <c r="C10" s="158"/>
      <c r="D10" s="158"/>
      <c r="E10" s="164"/>
      <c r="F10" s="164"/>
      <c r="G10" s="164"/>
      <c r="H10" s="164"/>
      <c r="I10" s="164"/>
      <c r="J10" s="164"/>
      <c r="K10" s="164"/>
      <c r="L10" s="164"/>
      <c r="M10" s="159"/>
      <c r="O10" s="11"/>
      <c r="P10" s="11"/>
      <c r="Q10" s="11"/>
      <c r="R10" s="11"/>
      <c r="S10" s="11"/>
      <c r="T10" s="11"/>
      <c r="U10" s="11"/>
      <c r="V10" s="11"/>
      <c r="W10" s="11"/>
      <c r="X10" s="11"/>
      <c r="Y10" s="11"/>
    </row>
    <row r="11" spans="2:25" ht="18.75" customHeight="1">
      <c r="B11" s="156"/>
      <c r="C11" s="7" t="s">
        <v>1971</v>
      </c>
      <c r="D11" s="7"/>
      <c r="E11" s="323" t="s">
        <v>1417</v>
      </c>
      <c r="F11" s="324"/>
      <c r="G11" s="324"/>
      <c r="H11" s="324"/>
      <c r="I11" s="324"/>
      <c r="J11" s="324"/>
      <c r="K11" s="324"/>
      <c r="L11" s="325"/>
      <c r="M11" s="159"/>
      <c r="O11" s="11"/>
      <c r="P11" s="11"/>
      <c r="Q11" s="11"/>
      <c r="R11" s="11"/>
      <c r="S11" s="11"/>
      <c r="T11" s="11"/>
      <c r="U11" s="11"/>
      <c r="V11" s="11"/>
      <c r="W11" s="11"/>
      <c r="X11" s="11"/>
      <c r="Y11" s="11"/>
    </row>
    <row r="12" spans="2:25" ht="18.75" customHeight="1">
      <c r="B12" s="156"/>
      <c r="C12" s="7"/>
      <c r="D12" s="7"/>
      <c r="E12" s="326"/>
      <c r="F12" s="327"/>
      <c r="G12" s="327"/>
      <c r="H12" s="327"/>
      <c r="I12" s="327"/>
      <c r="J12" s="327"/>
      <c r="K12" s="327"/>
      <c r="L12" s="328"/>
      <c r="M12" s="159"/>
      <c r="O12" s="11"/>
      <c r="P12" s="11"/>
      <c r="Q12" s="11"/>
      <c r="R12" s="11"/>
      <c r="S12" s="11"/>
      <c r="T12" s="11"/>
      <c r="U12" s="11"/>
      <c r="V12" s="11"/>
      <c r="W12" s="11"/>
      <c r="X12" s="11"/>
      <c r="Y12" s="11"/>
    </row>
    <row r="13" spans="2:25" ht="6.75" customHeight="1">
      <c r="B13" s="156"/>
      <c r="C13" s="7"/>
      <c r="D13" s="7"/>
      <c r="E13" s="165"/>
      <c r="F13" s="165"/>
      <c r="G13" s="165"/>
      <c r="H13" s="165"/>
      <c r="I13" s="165"/>
      <c r="J13" s="165"/>
      <c r="K13" s="165"/>
      <c r="L13" s="165"/>
      <c r="M13" s="159"/>
      <c r="O13" s="11"/>
      <c r="P13" s="11"/>
      <c r="Q13" s="11"/>
      <c r="R13" s="11"/>
      <c r="S13" s="11"/>
      <c r="T13" s="11"/>
      <c r="U13" s="11"/>
      <c r="V13" s="11"/>
      <c r="W13" s="11"/>
      <c r="X13" s="11"/>
      <c r="Y13" s="11"/>
    </row>
    <row r="14" spans="2:25" ht="18.75" customHeight="1">
      <c r="B14" s="156"/>
      <c r="C14" s="7" t="s">
        <v>1970</v>
      </c>
      <c r="D14" s="7"/>
      <c r="E14" s="336" t="s">
        <v>1418</v>
      </c>
      <c r="F14" s="337"/>
      <c r="G14" s="337"/>
      <c r="H14" s="337"/>
      <c r="I14" s="337"/>
      <c r="J14" s="337"/>
      <c r="K14" s="337"/>
      <c r="L14" s="338"/>
      <c r="M14" s="159"/>
      <c r="O14" s="11"/>
      <c r="P14" s="11"/>
      <c r="Q14" s="11"/>
      <c r="R14" s="11"/>
      <c r="S14" s="11"/>
      <c r="T14" s="11"/>
      <c r="U14" s="11"/>
      <c r="V14" s="11"/>
      <c r="W14" s="11"/>
      <c r="X14" s="11"/>
      <c r="Y14" s="11"/>
    </row>
    <row r="15" spans="2:25" ht="18" customHeight="1">
      <c r="B15" s="156"/>
      <c r="C15" s="158"/>
      <c r="D15" s="158"/>
      <c r="E15" s="164"/>
      <c r="F15" s="164"/>
      <c r="G15" s="164"/>
      <c r="H15" s="164"/>
      <c r="I15" s="164"/>
      <c r="J15" s="164"/>
      <c r="K15" s="164"/>
      <c r="L15" s="164"/>
      <c r="M15" s="159"/>
      <c r="O15" s="11"/>
      <c r="P15" s="11"/>
      <c r="Q15" s="11"/>
      <c r="R15" s="11"/>
      <c r="S15" s="11"/>
      <c r="T15" s="11"/>
      <c r="U15" s="11"/>
      <c r="V15" s="11"/>
      <c r="W15" s="11"/>
      <c r="X15" s="11"/>
      <c r="Y15" s="11"/>
    </row>
    <row r="16" spans="2:25" ht="16.5" customHeight="1">
      <c r="B16" s="3"/>
      <c r="C16" s="16" t="s">
        <v>1969</v>
      </c>
      <c r="D16" s="16"/>
      <c r="E16" s="4"/>
      <c r="F16" s="4"/>
      <c r="G16" s="4"/>
      <c r="H16" s="4"/>
      <c r="I16" s="4"/>
      <c r="J16" s="4"/>
      <c r="K16" s="4"/>
      <c r="L16" s="4"/>
      <c r="M16" s="15"/>
      <c r="O16" s="11"/>
      <c r="P16" s="11"/>
      <c r="Q16" s="11"/>
      <c r="R16" s="11"/>
      <c r="S16" s="11"/>
      <c r="T16" s="11"/>
      <c r="U16" s="11"/>
      <c r="V16" s="11"/>
      <c r="W16" s="11"/>
      <c r="X16" s="11"/>
      <c r="Y16" s="11"/>
    </row>
    <row r="17" spans="2:25" ht="18.75" customHeight="1">
      <c r="B17" s="3"/>
      <c r="C17" s="4"/>
      <c r="D17" s="4"/>
      <c r="E17" s="5" t="s">
        <v>949</v>
      </c>
      <c r="F17" s="322" t="s">
        <v>950</v>
      </c>
      <c r="G17" s="322"/>
      <c r="H17" s="322"/>
      <c r="I17" s="322" t="s">
        <v>951</v>
      </c>
      <c r="J17" s="322"/>
      <c r="K17" s="322"/>
      <c r="L17" s="322"/>
      <c r="M17" s="166"/>
      <c r="O17" s="11"/>
      <c r="P17" s="11"/>
      <c r="Q17" s="11"/>
      <c r="R17" s="11"/>
      <c r="S17" s="11"/>
      <c r="T17" s="11"/>
      <c r="U17" s="11"/>
      <c r="V17" s="11"/>
      <c r="W17" s="11"/>
      <c r="X17" s="11"/>
      <c r="Y17" s="11"/>
    </row>
    <row r="18" spans="2:25" ht="17.25" customHeight="1">
      <c r="B18" s="3"/>
      <c r="C18" s="7" t="s">
        <v>1966</v>
      </c>
      <c r="D18" s="7"/>
      <c r="E18" s="6"/>
      <c r="F18" s="317" t="s">
        <v>1419</v>
      </c>
      <c r="G18" s="312"/>
      <c r="H18" s="312"/>
      <c r="I18" s="317" t="s">
        <v>1420</v>
      </c>
      <c r="J18" s="318"/>
      <c r="K18" s="318"/>
      <c r="L18" s="319"/>
      <c r="M18" s="166"/>
      <c r="N18" s="167"/>
      <c r="O18" s="11"/>
      <c r="P18" s="11"/>
      <c r="Q18" s="11"/>
      <c r="R18" s="11"/>
      <c r="S18" s="11"/>
      <c r="T18" s="11"/>
      <c r="U18" s="11"/>
      <c r="V18" s="11"/>
      <c r="W18" s="11"/>
      <c r="X18" s="11"/>
      <c r="Y18" s="11"/>
    </row>
    <row r="19" spans="2:25" ht="3" customHeight="1" hidden="1">
      <c r="B19" s="3"/>
      <c r="C19" s="4"/>
      <c r="D19" s="4"/>
      <c r="E19" s="4"/>
      <c r="F19" s="4"/>
      <c r="G19" s="4"/>
      <c r="H19" s="4"/>
      <c r="I19" s="4"/>
      <c r="J19" s="4"/>
      <c r="K19" s="4"/>
      <c r="L19" s="4"/>
      <c r="M19" s="15"/>
      <c r="O19" s="11"/>
      <c r="P19" s="11"/>
      <c r="Q19" s="11"/>
      <c r="R19" s="11"/>
      <c r="S19" s="11"/>
      <c r="T19" s="11"/>
      <c r="U19" s="11"/>
      <c r="V19" s="11"/>
      <c r="W19" s="11"/>
      <c r="X19" s="11"/>
      <c r="Y19" s="11"/>
    </row>
    <row r="20" spans="2:25" ht="18" customHeight="1">
      <c r="B20" s="3"/>
      <c r="C20" s="7" t="s">
        <v>1965</v>
      </c>
      <c r="D20" s="7"/>
      <c r="E20" s="311" t="s">
        <v>1421</v>
      </c>
      <c r="F20" s="312"/>
      <c r="G20" s="312"/>
      <c r="H20" s="312"/>
      <c r="I20" s="312"/>
      <c r="J20" s="312"/>
      <c r="K20" s="312"/>
      <c r="L20" s="313"/>
      <c r="M20" s="166"/>
      <c r="O20" s="11"/>
      <c r="P20" s="11"/>
      <c r="Q20" s="11"/>
      <c r="R20" s="11"/>
      <c r="S20" s="11"/>
      <c r="T20" s="11"/>
      <c r="U20" s="11"/>
      <c r="V20" s="11"/>
      <c r="W20" s="11"/>
      <c r="X20" s="11"/>
      <c r="Y20" s="11"/>
    </row>
    <row r="21" spans="2:25" ht="2.25" customHeight="1" hidden="1">
      <c r="B21" s="3"/>
      <c r="C21" s="7"/>
      <c r="D21" s="7"/>
      <c r="E21" s="8"/>
      <c r="F21" s="9"/>
      <c r="G21" s="9"/>
      <c r="H21" s="9"/>
      <c r="I21" s="9"/>
      <c r="J21" s="10"/>
      <c r="K21" s="10"/>
      <c r="L21" s="10"/>
      <c r="M21" s="15"/>
      <c r="O21" s="11"/>
      <c r="P21" s="11"/>
      <c r="Q21" s="11"/>
      <c r="R21" s="11"/>
      <c r="S21" s="11"/>
      <c r="T21" s="11"/>
      <c r="U21" s="11"/>
      <c r="V21" s="11"/>
      <c r="W21" s="11"/>
      <c r="X21" s="11"/>
      <c r="Y21" s="11"/>
    </row>
    <row r="22" spans="2:25" ht="18.75" customHeight="1">
      <c r="B22" s="3"/>
      <c r="C22" s="7" t="s">
        <v>1964</v>
      </c>
      <c r="D22" s="7"/>
      <c r="E22" s="569" t="s">
        <v>1422</v>
      </c>
      <c r="F22" s="318"/>
      <c r="G22" s="318"/>
      <c r="H22" s="318"/>
      <c r="I22" s="318"/>
      <c r="J22" s="318"/>
      <c r="K22" s="318"/>
      <c r="L22" s="319"/>
      <c r="M22" s="166"/>
      <c r="O22" s="11"/>
      <c r="P22" s="11"/>
      <c r="Q22" s="11"/>
      <c r="R22" s="11"/>
      <c r="S22" s="11"/>
      <c r="T22" s="11"/>
      <c r="U22" s="11"/>
      <c r="V22" s="11"/>
      <c r="W22" s="11"/>
      <c r="X22" s="11"/>
      <c r="Y22" s="11"/>
    </row>
    <row r="23" spans="2:25" ht="18.75" customHeight="1">
      <c r="B23" s="3"/>
      <c r="C23" s="7" t="s">
        <v>1968</v>
      </c>
      <c r="D23" s="7"/>
      <c r="E23" s="569" t="s">
        <v>1423</v>
      </c>
      <c r="F23" s="318"/>
      <c r="G23" s="318"/>
      <c r="H23" s="318"/>
      <c r="I23" s="318"/>
      <c r="J23" s="318"/>
      <c r="K23" s="318"/>
      <c r="L23" s="319"/>
      <c r="M23" s="166"/>
      <c r="O23" s="11"/>
      <c r="P23" s="11"/>
      <c r="Q23" s="11"/>
      <c r="R23" s="11"/>
      <c r="S23" s="11"/>
      <c r="T23" s="11"/>
      <c r="U23" s="11"/>
      <c r="V23" s="11"/>
      <c r="W23" s="11"/>
      <c r="X23" s="11"/>
      <c r="Y23" s="11"/>
    </row>
    <row r="24" spans="2:25" ht="25.5" customHeight="1">
      <c r="B24" s="3"/>
      <c r="C24" s="7"/>
      <c r="D24" s="7"/>
      <c r="E24" s="5" t="s">
        <v>1959</v>
      </c>
      <c r="F24" s="4"/>
      <c r="G24" s="5" t="s">
        <v>1958</v>
      </c>
      <c r="H24" s="4"/>
      <c r="I24" s="168"/>
      <c r="J24" s="168"/>
      <c r="K24" s="168"/>
      <c r="L24" s="168"/>
      <c r="M24" s="166"/>
      <c r="O24" s="11"/>
      <c r="P24" s="11"/>
      <c r="Q24" s="11"/>
      <c r="R24" s="11"/>
      <c r="S24" s="11"/>
      <c r="T24" s="11"/>
      <c r="U24" s="11"/>
      <c r="V24" s="11"/>
      <c r="W24" s="11"/>
      <c r="X24" s="11"/>
      <c r="Y24" s="11"/>
    </row>
    <row r="25" spans="2:25" ht="18.75" customHeight="1">
      <c r="B25" s="3"/>
      <c r="C25" s="7" t="s">
        <v>1963</v>
      </c>
      <c r="D25" s="7"/>
      <c r="E25" s="259">
        <v>47</v>
      </c>
      <c r="F25" s="320" t="s">
        <v>1424</v>
      </c>
      <c r="G25" s="321"/>
      <c r="H25" s="321"/>
      <c r="I25" s="168"/>
      <c r="J25" s="168"/>
      <c r="K25" s="168"/>
      <c r="L25" s="168"/>
      <c r="M25" s="166"/>
      <c r="O25" s="11"/>
      <c r="P25" s="11"/>
      <c r="Q25" s="11"/>
      <c r="R25" s="11"/>
      <c r="S25" s="11"/>
      <c r="T25" s="11"/>
      <c r="U25" s="11"/>
      <c r="V25" s="11"/>
      <c r="W25" s="11"/>
      <c r="X25" s="11"/>
      <c r="Y25" s="11"/>
    </row>
    <row r="26" spans="2:25" ht="18.75" customHeight="1">
      <c r="B26" s="3"/>
      <c r="C26" s="7" t="s">
        <v>1962</v>
      </c>
      <c r="D26" s="7"/>
      <c r="E26" s="259">
        <v>47</v>
      </c>
      <c r="F26" s="320" t="s">
        <v>1425</v>
      </c>
      <c r="G26" s="321"/>
      <c r="H26" s="321"/>
      <c r="I26" s="168"/>
      <c r="J26" s="168"/>
      <c r="K26" s="168"/>
      <c r="L26" s="168"/>
      <c r="M26" s="166"/>
      <c r="O26" s="11"/>
      <c r="P26" s="11"/>
      <c r="Q26" s="11"/>
      <c r="R26" s="11"/>
      <c r="S26" s="11"/>
      <c r="T26" s="11"/>
      <c r="U26" s="11"/>
      <c r="V26" s="11"/>
      <c r="W26" s="11"/>
      <c r="X26" s="11"/>
      <c r="Y26" s="11"/>
    </row>
    <row r="27" spans="2:25" ht="18.75" customHeight="1">
      <c r="B27" s="3"/>
      <c r="C27" s="7"/>
      <c r="D27" s="7"/>
      <c r="E27" s="164"/>
      <c r="F27" s="168"/>
      <c r="G27" s="168"/>
      <c r="H27" s="168"/>
      <c r="I27" s="168"/>
      <c r="J27" s="168"/>
      <c r="K27" s="168"/>
      <c r="L27" s="168"/>
      <c r="M27" s="166"/>
      <c r="O27" s="11"/>
      <c r="P27" s="11"/>
      <c r="Q27" s="11"/>
      <c r="R27" s="11"/>
      <c r="S27" s="11"/>
      <c r="T27" s="11"/>
      <c r="U27" s="11"/>
      <c r="V27" s="11"/>
      <c r="W27" s="11"/>
      <c r="X27" s="11"/>
      <c r="Y27" s="11"/>
    </row>
    <row r="28" spans="2:25" ht="18.75" customHeight="1">
      <c r="B28" s="3"/>
      <c r="C28" s="16" t="s">
        <v>1967</v>
      </c>
      <c r="D28" s="16"/>
      <c r="E28" s="4"/>
      <c r="F28" s="4"/>
      <c r="G28" s="4"/>
      <c r="H28" s="4"/>
      <c r="I28" s="4"/>
      <c r="J28" s="4"/>
      <c r="K28" s="4"/>
      <c r="L28" s="4"/>
      <c r="M28" s="166"/>
      <c r="O28" s="11"/>
      <c r="P28" s="11"/>
      <c r="Q28" s="11"/>
      <c r="R28" s="11"/>
      <c r="S28" s="11"/>
      <c r="T28" s="11"/>
      <c r="U28" s="11"/>
      <c r="V28" s="11"/>
      <c r="W28" s="11"/>
      <c r="X28" s="11"/>
      <c r="Y28" s="11"/>
    </row>
    <row r="29" spans="2:25" ht="18.75" customHeight="1">
      <c r="B29" s="3"/>
      <c r="C29" s="4"/>
      <c r="D29" s="4"/>
      <c r="E29" s="5" t="s">
        <v>949</v>
      </c>
      <c r="F29" s="322" t="s">
        <v>950</v>
      </c>
      <c r="G29" s="322"/>
      <c r="H29" s="322"/>
      <c r="I29" s="322" t="s">
        <v>951</v>
      </c>
      <c r="J29" s="322"/>
      <c r="K29" s="322"/>
      <c r="L29" s="322"/>
      <c r="M29" s="166"/>
      <c r="O29" s="11"/>
      <c r="P29" s="11"/>
      <c r="Q29" s="11"/>
      <c r="R29" s="11"/>
      <c r="S29" s="11"/>
      <c r="T29" s="11"/>
      <c r="U29" s="11"/>
      <c r="V29" s="11"/>
      <c r="W29" s="11"/>
      <c r="X29" s="11"/>
      <c r="Y29" s="11"/>
    </row>
    <row r="30" spans="2:25" ht="18.75" customHeight="1">
      <c r="B30" s="3"/>
      <c r="C30" s="7" t="s">
        <v>1966</v>
      </c>
      <c r="D30" s="7"/>
      <c r="E30" s="6"/>
      <c r="F30" s="317" t="s">
        <v>1426</v>
      </c>
      <c r="G30" s="312"/>
      <c r="H30" s="312"/>
      <c r="I30" s="317" t="s">
        <v>1427</v>
      </c>
      <c r="J30" s="318"/>
      <c r="K30" s="318"/>
      <c r="L30" s="319"/>
      <c r="M30" s="166"/>
      <c r="O30" s="11"/>
      <c r="P30" s="11"/>
      <c r="Q30" s="11"/>
      <c r="R30" s="11"/>
      <c r="S30" s="11"/>
      <c r="T30" s="11"/>
      <c r="U30" s="11"/>
      <c r="V30" s="11"/>
      <c r="W30" s="11"/>
      <c r="X30" s="11"/>
      <c r="Y30" s="11"/>
    </row>
    <row r="31" spans="2:25" ht="18.75" customHeight="1">
      <c r="B31" s="3"/>
      <c r="C31" s="7" t="s">
        <v>1965</v>
      </c>
      <c r="D31" s="7"/>
      <c r="E31" s="311" t="s">
        <v>1428</v>
      </c>
      <c r="F31" s="312"/>
      <c r="G31" s="312"/>
      <c r="H31" s="312"/>
      <c r="I31" s="312"/>
      <c r="J31" s="312"/>
      <c r="K31" s="312"/>
      <c r="L31" s="313"/>
      <c r="M31" s="166"/>
      <c r="O31" s="11"/>
      <c r="P31" s="11"/>
      <c r="Q31" s="11"/>
      <c r="R31" s="11"/>
      <c r="S31" s="11"/>
      <c r="T31" s="11"/>
      <c r="U31" s="11"/>
      <c r="V31" s="11"/>
      <c r="W31" s="11"/>
      <c r="X31" s="11"/>
      <c r="Y31" s="11"/>
    </row>
    <row r="32" spans="2:25" ht="18.75" customHeight="1">
      <c r="B32" s="3"/>
      <c r="C32" s="7" t="s">
        <v>1964</v>
      </c>
      <c r="D32" s="7"/>
      <c r="E32" s="569" t="s">
        <v>1429</v>
      </c>
      <c r="F32" s="318"/>
      <c r="G32" s="318"/>
      <c r="H32" s="318"/>
      <c r="I32" s="318"/>
      <c r="J32" s="318"/>
      <c r="K32" s="318"/>
      <c r="L32" s="319"/>
      <c r="M32" s="166"/>
      <c r="O32" s="11"/>
      <c r="P32" s="11"/>
      <c r="Q32" s="11"/>
      <c r="R32" s="11"/>
      <c r="S32" s="11"/>
      <c r="T32" s="11"/>
      <c r="U32" s="11"/>
      <c r="V32" s="11"/>
      <c r="W32" s="11"/>
      <c r="X32" s="11"/>
      <c r="Y32" s="11"/>
    </row>
    <row r="33" spans="2:25" ht="27.75" customHeight="1">
      <c r="B33" s="3"/>
      <c r="C33" s="7"/>
      <c r="D33" s="7"/>
      <c r="E33" s="5" t="s">
        <v>1959</v>
      </c>
      <c r="F33" s="4"/>
      <c r="G33" s="5" t="s">
        <v>1958</v>
      </c>
      <c r="H33" s="4"/>
      <c r="I33" s="168"/>
      <c r="J33" s="168"/>
      <c r="K33" s="168"/>
      <c r="L33" s="168"/>
      <c r="M33" s="166"/>
      <c r="O33" s="11"/>
      <c r="P33" s="11"/>
      <c r="Q33" s="11"/>
      <c r="R33" s="11"/>
      <c r="S33" s="11"/>
      <c r="T33" s="11"/>
      <c r="U33" s="11"/>
      <c r="V33" s="11"/>
      <c r="W33" s="11"/>
      <c r="X33" s="11"/>
      <c r="Y33" s="11"/>
    </row>
    <row r="34" spans="2:25" ht="18.75" customHeight="1">
      <c r="B34" s="3"/>
      <c r="C34" s="7" t="s">
        <v>1963</v>
      </c>
      <c r="D34" s="7"/>
      <c r="E34" s="259">
        <v>47</v>
      </c>
      <c r="F34" s="320" t="s">
        <v>1430</v>
      </c>
      <c r="G34" s="321"/>
      <c r="H34" s="321"/>
      <c r="I34" s="168"/>
      <c r="J34" s="168"/>
      <c r="K34" s="168"/>
      <c r="L34" s="168"/>
      <c r="M34" s="166"/>
      <c r="O34" s="11"/>
      <c r="P34" s="11"/>
      <c r="Q34" s="11"/>
      <c r="R34" s="11"/>
      <c r="S34" s="11"/>
      <c r="T34" s="11"/>
      <c r="U34" s="11"/>
      <c r="V34" s="11"/>
      <c r="W34" s="11"/>
      <c r="X34" s="11"/>
      <c r="Y34" s="11"/>
    </row>
    <row r="35" spans="2:25" ht="18.75" customHeight="1">
      <c r="B35" s="3"/>
      <c r="C35" s="7" t="s">
        <v>1962</v>
      </c>
      <c r="D35" s="7"/>
      <c r="E35" s="259">
        <v>47</v>
      </c>
      <c r="F35" s="320" t="s">
        <v>1431</v>
      </c>
      <c r="G35" s="321"/>
      <c r="H35" s="321"/>
      <c r="I35" s="168"/>
      <c r="J35" s="168"/>
      <c r="K35" s="168"/>
      <c r="L35" s="168"/>
      <c r="M35" s="166"/>
      <c r="O35" s="11"/>
      <c r="P35" s="11"/>
      <c r="Q35" s="11"/>
      <c r="R35" s="11"/>
      <c r="S35" s="11"/>
      <c r="T35" s="11"/>
      <c r="U35" s="11"/>
      <c r="V35" s="11"/>
      <c r="W35" s="11"/>
      <c r="X35" s="11"/>
      <c r="Y35" s="11"/>
    </row>
    <row r="36" spans="2:25" ht="18.75" customHeight="1">
      <c r="B36" s="3"/>
      <c r="C36" s="7"/>
      <c r="D36" s="7"/>
      <c r="E36" s="18"/>
      <c r="F36" s="18"/>
      <c r="G36" s="18"/>
      <c r="H36" s="18"/>
      <c r="I36" s="4"/>
      <c r="J36" s="4"/>
      <c r="K36" s="4"/>
      <c r="L36" s="4"/>
      <c r="M36" s="15"/>
      <c r="O36" s="11"/>
      <c r="P36" s="11"/>
      <c r="Q36" s="11"/>
      <c r="R36" s="11"/>
      <c r="S36" s="11"/>
      <c r="T36" s="11"/>
      <c r="U36" s="11"/>
      <c r="V36" s="11"/>
      <c r="W36" s="11"/>
      <c r="X36" s="11"/>
      <c r="Y36" s="11"/>
    </row>
    <row r="37" spans="2:25" ht="18.75" customHeight="1">
      <c r="B37" s="3"/>
      <c r="C37" s="16" t="s">
        <v>1961</v>
      </c>
      <c r="D37" s="16"/>
      <c r="E37" s="17"/>
      <c r="F37" s="18"/>
      <c r="G37" s="18"/>
      <c r="H37" s="18"/>
      <c r="I37" s="18"/>
      <c r="J37" s="18"/>
      <c r="K37" s="18"/>
      <c r="L37" s="18"/>
      <c r="M37" s="15"/>
      <c r="O37" s="11"/>
      <c r="P37" s="11"/>
      <c r="Q37" s="11"/>
      <c r="R37" s="11"/>
      <c r="S37" s="11"/>
      <c r="T37" s="11"/>
      <c r="U37" s="11"/>
      <c r="V37" s="11"/>
      <c r="W37" s="11"/>
      <c r="X37" s="11"/>
      <c r="Y37" s="11"/>
    </row>
    <row r="38" spans="2:25" ht="56.25" customHeight="1">
      <c r="B38" s="3"/>
      <c r="C38" s="7" t="s">
        <v>1954</v>
      </c>
      <c r="D38" s="7"/>
      <c r="E38" s="311" t="s">
        <v>1432</v>
      </c>
      <c r="F38" s="312"/>
      <c r="G38" s="312"/>
      <c r="H38" s="312"/>
      <c r="I38" s="312"/>
      <c r="J38" s="312"/>
      <c r="K38" s="312"/>
      <c r="L38" s="313"/>
      <c r="M38" s="166"/>
      <c r="O38" s="11"/>
      <c r="P38" s="11"/>
      <c r="Q38" s="11"/>
      <c r="R38" s="11"/>
      <c r="S38" s="11"/>
      <c r="T38" s="11"/>
      <c r="U38" s="11"/>
      <c r="V38" s="11"/>
      <c r="W38" s="11"/>
      <c r="X38" s="11"/>
      <c r="Y38" s="11"/>
    </row>
    <row r="39" spans="2:25" ht="18.75" customHeight="1">
      <c r="B39" s="3"/>
      <c r="C39" s="7" t="s">
        <v>1953</v>
      </c>
      <c r="D39" s="7"/>
      <c r="E39" s="311"/>
      <c r="F39" s="312"/>
      <c r="G39" s="312"/>
      <c r="H39" s="312"/>
      <c r="I39" s="312"/>
      <c r="J39" s="312"/>
      <c r="K39" s="312"/>
      <c r="L39" s="313"/>
      <c r="M39" s="166"/>
      <c r="O39" s="11"/>
      <c r="P39" s="11"/>
      <c r="Q39" s="11"/>
      <c r="R39" s="11"/>
      <c r="S39" s="11"/>
      <c r="T39" s="11"/>
      <c r="U39" s="11"/>
      <c r="V39" s="11"/>
      <c r="W39" s="11"/>
      <c r="X39" s="11"/>
      <c r="Y39" s="11"/>
    </row>
    <row r="40" spans="2:25" ht="18.75" customHeight="1">
      <c r="B40" s="3"/>
      <c r="C40" s="7" t="s">
        <v>1952</v>
      </c>
      <c r="D40" s="7"/>
      <c r="E40" s="311" t="s">
        <v>1433</v>
      </c>
      <c r="F40" s="312"/>
      <c r="G40" s="312"/>
      <c r="H40" s="312"/>
      <c r="I40" s="312"/>
      <c r="J40" s="312"/>
      <c r="K40" s="312"/>
      <c r="L40" s="313"/>
      <c r="M40" s="166"/>
      <c r="O40" s="11"/>
      <c r="P40" s="11"/>
      <c r="Q40" s="11"/>
      <c r="R40" s="11"/>
      <c r="S40" s="11"/>
      <c r="T40" s="11"/>
      <c r="U40" s="11"/>
      <c r="V40" s="11"/>
      <c r="W40" s="11"/>
      <c r="X40" s="11"/>
      <c r="Y40" s="11"/>
    </row>
    <row r="41" spans="2:25" ht="18.75" customHeight="1">
      <c r="B41" s="3"/>
      <c r="C41" s="7" t="s">
        <v>1951</v>
      </c>
      <c r="D41" s="7"/>
      <c r="E41" s="311" t="s">
        <v>2017</v>
      </c>
      <c r="F41" s="312"/>
      <c r="G41" s="312"/>
      <c r="H41" s="312"/>
      <c r="I41" s="312"/>
      <c r="J41" s="312"/>
      <c r="K41" s="312"/>
      <c r="L41" s="313"/>
      <c r="M41" s="166"/>
      <c r="O41" s="11"/>
      <c r="P41" s="11"/>
      <c r="Q41" s="11"/>
      <c r="R41" s="11"/>
      <c r="S41" s="11"/>
      <c r="T41" s="11"/>
      <c r="U41" s="11"/>
      <c r="V41" s="11"/>
      <c r="W41" s="11"/>
      <c r="X41" s="11"/>
      <c r="Y41" s="11"/>
    </row>
    <row r="42" spans="2:25" ht="18.75" customHeight="1">
      <c r="B42" s="3"/>
      <c r="C42" s="7" t="s">
        <v>1950</v>
      </c>
      <c r="D42" s="7"/>
      <c r="E42" s="311" t="s">
        <v>2018</v>
      </c>
      <c r="F42" s="334"/>
      <c r="G42" s="334"/>
      <c r="H42" s="335"/>
      <c r="I42" s="19"/>
      <c r="J42" s="20"/>
      <c r="K42" s="21"/>
      <c r="L42" s="22"/>
      <c r="M42" s="166"/>
      <c r="O42" s="11"/>
      <c r="P42" s="11"/>
      <c r="Q42" s="11"/>
      <c r="R42" s="11"/>
      <c r="S42" s="11"/>
      <c r="T42" s="11"/>
      <c r="U42" s="11"/>
      <c r="V42" s="11"/>
      <c r="W42" s="11"/>
      <c r="X42" s="11"/>
      <c r="Y42" s="11"/>
    </row>
    <row r="43" spans="2:25" ht="26.25" customHeight="1">
      <c r="B43" s="3"/>
      <c r="C43" s="23"/>
      <c r="D43" s="23"/>
      <c r="E43" s="17"/>
      <c r="F43" s="4"/>
      <c r="G43" s="4"/>
      <c r="H43" s="4"/>
      <c r="I43" s="4"/>
      <c r="J43" s="4"/>
      <c r="K43" s="4"/>
      <c r="L43" s="4"/>
      <c r="M43" s="15"/>
      <c r="O43" s="11"/>
      <c r="P43" s="11"/>
      <c r="Q43" s="11"/>
      <c r="R43" s="11"/>
      <c r="S43" s="11"/>
      <c r="T43" s="11"/>
      <c r="U43" s="11"/>
      <c r="V43" s="11"/>
      <c r="W43" s="11"/>
      <c r="X43" s="11"/>
      <c r="Y43" s="11"/>
    </row>
    <row r="44" spans="2:25" ht="18.75" customHeight="1">
      <c r="B44" s="3"/>
      <c r="C44" s="7" t="s">
        <v>1960</v>
      </c>
      <c r="D44" s="7"/>
      <c r="E44" s="570" t="s">
        <v>1434</v>
      </c>
      <c r="F44" s="334"/>
      <c r="G44" s="334"/>
      <c r="H44" s="334"/>
      <c r="I44" s="334"/>
      <c r="J44" s="334"/>
      <c r="K44" s="334"/>
      <c r="L44" s="335"/>
      <c r="M44" s="166"/>
      <c r="O44" s="11"/>
      <c r="P44" s="11"/>
      <c r="Q44" s="11"/>
      <c r="R44" s="11"/>
      <c r="S44" s="11"/>
      <c r="T44" s="11"/>
      <c r="U44" s="11"/>
      <c r="V44" s="11"/>
      <c r="W44" s="11"/>
      <c r="X44" s="11"/>
      <c r="Y44" s="11"/>
    </row>
    <row r="45" spans="2:25" ht="9.75" customHeight="1">
      <c r="B45" s="3"/>
      <c r="C45" s="7"/>
      <c r="D45" s="7"/>
      <c r="E45" s="4"/>
      <c r="F45" s="4"/>
      <c r="G45" s="4"/>
      <c r="H45" s="4"/>
      <c r="I45" s="4"/>
      <c r="J45" s="4"/>
      <c r="K45" s="24"/>
      <c r="L45" s="24"/>
      <c r="M45" s="166"/>
      <c r="O45" s="11"/>
      <c r="P45" s="11"/>
      <c r="Q45" s="11"/>
      <c r="R45" s="11"/>
      <c r="S45" s="11"/>
      <c r="T45" s="11"/>
      <c r="U45" s="11"/>
      <c r="V45" s="11"/>
      <c r="W45" s="11"/>
      <c r="X45" s="11"/>
      <c r="Y45" s="11"/>
    </row>
    <row r="46" spans="2:25" ht="27.75" customHeight="1">
      <c r="B46" s="3"/>
      <c r="C46" s="7"/>
      <c r="D46" s="7"/>
      <c r="E46" s="5" t="s">
        <v>1959</v>
      </c>
      <c r="F46" s="4"/>
      <c r="G46" s="5" t="s">
        <v>1958</v>
      </c>
      <c r="H46" s="4"/>
      <c r="I46" s="4"/>
      <c r="J46" s="4"/>
      <c r="K46" s="24"/>
      <c r="L46" s="24"/>
      <c r="M46" s="166"/>
      <c r="O46" s="11"/>
      <c r="P46" s="11"/>
      <c r="Q46" s="11"/>
      <c r="R46" s="11"/>
      <c r="S46" s="11"/>
      <c r="T46" s="11"/>
      <c r="U46" s="11"/>
      <c r="V46" s="11"/>
      <c r="W46" s="11"/>
      <c r="X46" s="11"/>
      <c r="Y46" s="11"/>
    </row>
    <row r="47" spans="2:25" ht="18.75" customHeight="1">
      <c r="B47" s="3"/>
      <c r="C47" s="7" t="s">
        <v>1957</v>
      </c>
      <c r="D47" s="7"/>
      <c r="E47" s="259">
        <v>47</v>
      </c>
      <c r="F47" s="320" t="s">
        <v>1435</v>
      </c>
      <c r="G47" s="321"/>
      <c r="H47" s="321"/>
      <c r="I47" s="168"/>
      <c r="J47" s="168"/>
      <c r="K47" s="168"/>
      <c r="L47" s="168"/>
      <c r="M47" s="166"/>
      <c r="O47" s="11"/>
      <c r="P47" s="11"/>
      <c r="Q47" s="11"/>
      <c r="R47" s="11"/>
      <c r="S47" s="11"/>
      <c r="T47" s="11"/>
      <c r="U47" s="11"/>
      <c r="V47" s="11"/>
      <c r="W47" s="11"/>
      <c r="X47" s="11"/>
      <c r="Y47" s="11"/>
    </row>
    <row r="48" spans="2:25" ht="18.75" customHeight="1">
      <c r="B48" s="3"/>
      <c r="C48" s="7" t="s">
        <v>1956</v>
      </c>
      <c r="D48" s="7"/>
      <c r="E48" s="259">
        <v>47</v>
      </c>
      <c r="F48" s="320" t="s">
        <v>1436</v>
      </c>
      <c r="G48" s="321"/>
      <c r="H48" s="321"/>
      <c r="I48" s="168"/>
      <c r="J48" s="168"/>
      <c r="K48" s="168"/>
      <c r="L48" s="168"/>
      <c r="M48" s="166"/>
      <c r="O48" s="11"/>
      <c r="P48" s="11"/>
      <c r="Q48" s="11"/>
      <c r="R48" s="11"/>
      <c r="S48" s="11"/>
      <c r="T48" s="11"/>
      <c r="U48" s="11"/>
      <c r="V48" s="11"/>
      <c r="W48" s="11"/>
      <c r="X48" s="11"/>
      <c r="Y48" s="11"/>
    </row>
    <row r="49" spans="2:25" ht="18.75" customHeight="1">
      <c r="B49" s="3"/>
      <c r="C49" s="4"/>
      <c r="D49" s="4"/>
      <c r="E49" s="17"/>
      <c r="F49" s="4"/>
      <c r="G49" s="4"/>
      <c r="H49" s="4"/>
      <c r="I49" s="4"/>
      <c r="J49" s="4"/>
      <c r="K49" s="4"/>
      <c r="L49" s="4"/>
      <c r="M49" s="15"/>
      <c r="O49" s="11"/>
      <c r="P49" s="11"/>
      <c r="Q49" s="11"/>
      <c r="R49" s="11"/>
      <c r="S49" s="11"/>
      <c r="T49" s="11"/>
      <c r="U49" s="11"/>
      <c r="V49" s="11"/>
      <c r="W49" s="11"/>
      <c r="X49" s="11"/>
      <c r="Y49" s="11"/>
    </row>
    <row r="50" spans="2:25" ht="18.75" customHeight="1">
      <c r="B50" s="3"/>
      <c r="C50" s="16" t="s">
        <v>1955</v>
      </c>
      <c r="D50" s="16"/>
      <c r="E50" s="4"/>
      <c r="F50" s="4"/>
      <c r="G50" s="4"/>
      <c r="H50" s="4"/>
      <c r="I50" s="4"/>
      <c r="J50" s="4"/>
      <c r="K50" s="4"/>
      <c r="L50" s="4"/>
      <c r="M50" s="15"/>
      <c r="O50" s="11"/>
      <c r="P50" s="11"/>
      <c r="Q50" s="11"/>
      <c r="R50" s="11"/>
      <c r="S50" s="11"/>
      <c r="T50" s="11"/>
      <c r="U50" s="11"/>
      <c r="V50" s="11"/>
      <c r="W50" s="11"/>
      <c r="X50" s="11"/>
      <c r="Y50" s="11"/>
    </row>
    <row r="51" spans="2:13" ht="18.75" customHeight="1">
      <c r="B51" s="3"/>
      <c r="C51" s="7" t="s">
        <v>1954</v>
      </c>
      <c r="D51" s="7"/>
      <c r="E51" s="311" t="s">
        <v>1437</v>
      </c>
      <c r="F51" s="312"/>
      <c r="G51" s="312"/>
      <c r="H51" s="312"/>
      <c r="I51" s="312"/>
      <c r="J51" s="312"/>
      <c r="K51" s="312"/>
      <c r="L51" s="313"/>
      <c r="M51" s="166"/>
    </row>
    <row r="52" spans="2:25" ht="18.75" customHeight="1">
      <c r="B52" s="3"/>
      <c r="C52" s="7" t="s">
        <v>1953</v>
      </c>
      <c r="D52" s="7"/>
      <c r="E52" s="311"/>
      <c r="F52" s="312"/>
      <c r="G52" s="312"/>
      <c r="H52" s="312"/>
      <c r="I52" s="312"/>
      <c r="J52" s="312"/>
      <c r="K52" s="312"/>
      <c r="L52" s="313"/>
      <c r="M52" s="166"/>
      <c r="O52" s="11"/>
      <c r="P52" s="11"/>
      <c r="Q52" s="11"/>
      <c r="R52" s="11"/>
      <c r="S52" s="11"/>
      <c r="T52" s="11"/>
      <c r="U52" s="11"/>
      <c r="V52" s="11"/>
      <c r="W52" s="11"/>
      <c r="X52" s="11"/>
      <c r="Y52" s="11"/>
    </row>
    <row r="53" spans="2:25" ht="18.75" customHeight="1">
      <c r="B53" s="3"/>
      <c r="C53" s="7" t="s">
        <v>1952</v>
      </c>
      <c r="D53" s="7"/>
      <c r="E53" s="311"/>
      <c r="F53" s="312"/>
      <c r="G53" s="312"/>
      <c r="H53" s="312"/>
      <c r="I53" s="312"/>
      <c r="J53" s="312"/>
      <c r="K53" s="312"/>
      <c r="L53" s="313"/>
      <c r="M53" s="166"/>
      <c r="O53" s="11"/>
      <c r="P53" s="11"/>
      <c r="Q53" s="11"/>
      <c r="R53" s="11"/>
      <c r="S53" s="11"/>
      <c r="T53" s="11"/>
      <c r="U53" s="11"/>
      <c r="V53" s="11"/>
      <c r="W53" s="11"/>
      <c r="X53" s="11"/>
      <c r="Y53" s="11"/>
    </row>
    <row r="54" spans="2:25" ht="18.75" customHeight="1">
      <c r="B54" s="3"/>
      <c r="C54" s="7" t="s">
        <v>1951</v>
      </c>
      <c r="D54" s="7"/>
      <c r="E54" s="311"/>
      <c r="F54" s="312"/>
      <c r="G54" s="312"/>
      <c r="H54" s="312"/>
      <c r="I54" s="312"/>
      <c r="J54" s="312"/>
      <c r="K54" s="312"/>
      <c r="L54" s="313"/>
      <c r="M54" s="166"/>
      <c r="O54" s="11"/>
      <c r="P54" s="11"/>
      <c r="Q54" s="11"/>
      <c r="R54" s="11"/>
      <c r="S54" s="11"/>
      <c r="T54" s="11"/>
      <c r="U54" s="11"/>
      <c r="V54" s="11"/>
      <c r="W54" s="11"/>
      <c r="X54" s="11"/>
      <c r="Y54" s="11"/>
    </row>
    <row r="55" spans="2:25" ht="18.75" customHeight="1">
      <c r="B55" s="3"/>
      <c r="C55" s="7" t="s">
        <v>1950</v>
      </c>
      <c r="D55" s="7"/>
      <c r="E55" s="311"/>
      <c r="F55" s="318"/>
      <c r="G55" s="318"/>
      <c r="H55" s="318"/>
      <c r="I55" s="319"/>
      <c r="J55" s="22"/>
      <c r="K55" s="22"/>
      <c r="L55" s="22"/>
      <c r="M55" s="166"/>
      <c r="O55" s="11"/>
      <c r="P55" s="11"/>
      <c r="Q55" s="11"/>
      <c r="R55" s="11"/>
      <c r="S55" s="11"/>
      <c r="T55" s="11"/>
      <c r="U55" s="11"/>
      <c r="V55" s="11"/>
      <c r="W55" s="11"/>
      <c r="X55" s="11"/>
      <c r="Y55" s="11"/>
    </row>
    <row r="56" spans="2:25" ht="21" customHeight="1">
      <c r="B56" s="169"/>
      <c r="C56" s="170"/>
      <c r="D56" s="170"/>
      <c r="E56" s="170"/>
      <c r="F56" s="170"/>
      <c r="G56" s="170"/>
      <c r="H56" s="170"/>
      <c r="I56" s="170"/>
      <c r="J56" s="170"/>
      <c r="K56" s="10"/>
      <c r="L56" s="10"/>
      <c r="M56" s="171"/>
      <c r="O56" s="11"/>
      <c r="P56" s="11"/>
      <c r="Q56" s="11"/>
      <c r="R56" s="11"/>
      <c r="S56" s="11"/>
      <c r="T56" s="11"/>
      <c r="U56" s="11"/>
      <c r="V56" s="11"/>
      <c r="W56" s="11"/>
      <c r="X56" s="11"/>
      <c r="Y56" s="11"/>
    </row>
    <row r="58" spans="3:10" ht="18.75" customHeight="1">
      <c r="C58" s="283"/>
      <c r="D58"/>
      <c r="E58"/>
      <c r="F58"/>
      <c r="G58"/>
      <c r="H58" s="285"/>
      <c r="I58" s="287"/>
      <c r="J58" s="283"/>
    </row>
    <row r="59" spans="3:10" ht="18.75" customHeight="1">
      <c r="C59" s="283"/>
      <c r="D59"/>
      <c r="E59"/>
      <c r="F59"/>
      <c r="G59"/>
      <c r="H59"/>
      <c r="I59"/>
      <c r="J59"/>
    </row>
    <row r="60" spans="3:10" ht="35.25" customHeight="1">
      <c r="C60" s="283" t="s">
        <v>1402</v>
      </c>
      <c r="D60"/>
      <c r="E60"/>
      <c r="F60"/>
      <c r="G60" s="283"/>
      <c r="H60"/>
      <c r="I60"/>
      <c r="J60" s="283" t="s">
        <v>1410</v>
      </c>
    </row>
    <row r="61" spans="3:10" ht="18.75" customHeight="1">
      <c r="C61" s="283"/>
      <c r="D61"/>
      <c r="E61"/>
      <c r="F61"/>
      <c r="G61"/>
      <c r="H61"/>
      <c r="I61"/>
      <c r="J61"/>
    </row>
    <row r="62" spans="3:10" ht="18.75" customHeight="1">
      <c r="C62" s="283" t="s">
        <v>1403</v>
      </c>
      <c r="D62"/>
      <c r="E62"/>
      <c r="F62"/>
      <c r="G62"/>
      <c r="H62"/>
      <c r="I62"/>
      <c r="J62"/>
    </row>
    <row r="63" spans="3:10" ht="18.75" customHeight="1">
      <c r="C63" s="283" t="s">
        <v>1404</v>
      </c>
      <c r="D63"/>
      <c r="E63"/>
      <c r="F63"/>
      <c r="G63"/>
      <c r="H63"/>
      <c r="I63"/>
      <c r="J63" s="283" t="s">
        <v>1410</v>
      </c>
    </row>
    <row r="64" spans="3:10" ht="18.75" customHeight="1">
      <c r="C64" s="283"/>
      <c r="D64"/>
      <c r="E64"/>
      <c r="F64"/>
      <c r="G64"/>
      <c r="H64"/>
      <c r="I64"/>
      <c r="J64"/>
    </row>
    <row r="65" spans="3:10" ht="18.75" customHeight="1">
      <c r="C65" s="283" t="s">
        <v>1405</v>
      </c>
      <c r="D65"/>
      <c r="E65"/>
      <c r="F65"/>
      <c r="G65"/>
      <c r="H65"/>
      <c r="I65"/>
      <c r="J65"/>
    </row>
    <row r="66" spans="3:10" ht="35.25" customHeight="1">
      <c r="C66" s="283" t="s">
        <v>1406</v>
      </c>
      <c r="D66"/>
      <c r="E66"/>
      <c r="F66"/>
      <c r="G66" s="283"/>
      <c r="H66"/>
      <c r="I66"/>
      <c r="J66" s="283" t="s">
        <v>1407</v>
      </c>
    </row>
    <row r="67" spans="3:10" ht="18.75" customHeight="1">
      <c r="C67" s="283"/>
      <c r="D67"/>
      <c r="E67"/>
      <c r="F67"/>
      <c r="G67"/>
      <c r="H67"/>
      <c r="I67"/>
      <c r="J67"/>
    </row>
    <row r="68" spans="3:10" ht="18.75" customHeight="1">
      <c r="C68" s="283"/>
      <c r="D68"/>
      <c r="E68"/>
      <c r="F68"/>
      <c r="G68"/>
      <c r="H68"/>
      <c r="I68"/>
      <c r="J68"/>
    </row>
    <row r="69" spans="3:10" ht="18.75" customHeight="1">
      <c r="C69" s="283"/>
      <c r="D69"/>
      <c r="E69"/>
      <c r="F69"/>
      <c r="G69"/>
      <c r="H69"/>
      <c r="I69"/>
      <c r="J69"/>
    </row>
    <row r="70" spans="3:10" ht="18.75" customHeight="1">
      <c r="C70" s="283"/>
      <c r="D70"/>
      <c r="E70"/>
      <c r="F70"/>
      <c r="G70"/>
      <c r="H70"/>
      <c r="I70"/>
      <c r="J70"/>
    </row>
    <row r="71" spans="4:10" ht="18.75" customHeight="1">
      <c r="D71"/>
      <c r="E71"/>
      <c r="F71"/>
      <c r="G71"/>
      <c r="H71"/>
      <c r="I71"/>
      <c r="J71"/>
    </row>
    <row r="72" spans="3:10" ht="18.75" customHeight="1">
      <c r="C72" s="284" t="s">
        <v>2053</v>
      </c>
      <c r="D72"/>
      <c r="E72"/>
      <c r="F72"/>
      <c r="G72"/>
      <c r="H72"/>
      <c r="I72"/>
      <c r="J72"/>
    </row>
    <row r="73" spans="3:10" ht="18.75" customHeight="1">
      <c r="C73" s="285" t="s">
        <v>1408</v>
      </c>
      <c r="D73"/>
      <c r="E73"/>
      <c r="F73"/>
      <c r="G73"/>
      <c r="H73"/>
      <c r="I73"/>
      <c r="J73"/>
    </row>
    <row r="74" spans="3:10" ht="18.75" customHeight="1">
      <c r="C74" s="286" t="s">
        <v>1409</v>
      </c>
      <c r="D74"/>
      <c r="E74"/>
      <c r="F74"/>
      <c r="G74"/>
      <c r="H74"/>
      <c r="I74"/>
      <c r="J74"/>
    </row>
  </sheetData>
  <sheetProtection selectLockedCells="1"/>
  <mergeCells count="35">
    <mergeCell ref="E44:L44"/>
    <mergeCell ref="E55:I55"/>
    <mergeCell ref="E53:L53"/>
    <mergeCell ref="E52:L52"/>
    <mergeCell ref="F47:H47"/>
    <mergeCell ref="F48:H48"/>
    <mergeCell ref="E54:L54"/>
    <mergeCell ref="E51:L51"/>
    <mergeCell ref="E8:L9"/>
    <mergeCell ref="F25:H25"/>
    <mergeCell ref="F26:H26"/>
    <mergeCell ref="F29:H29"/>
    <mergeCell ref="I29:L29"/>
    <mergeCell ref="I17:L17"/>
    <mergeCell ref="F17:H17"/>
    <mergeCell ref="E40:L40"/>
    <mergeCell ref="E32:L32"/>
    <mergeCell ref="E42:H42"/>
    <mergeCell ref="I18:L18"/>
    <mergeCell ref="E20:L20"/>
    <mergeCell ref="E23:L23"/>
    <mergeCell ref="F18:H18"/>
    <mergeCell ref="F35:H35"/>
    <mergeCell ref="F34:H34"/>
    <mergeCell ref="E31:L31"/>
    <mergeCell ref="C1:M1"/>
    <mergeCell ref="E41:L41"/>
    <mergeCell ref="E38:L38"/>
    <mergeCell ref="E39:L39"/>
    <mergeCell ref="F30:H30"/>
    <mergeCell ref="E14:L14"/>
    <mergeCell ref="E5:L5"/>
    <mergeCell ref="I30:L30"/>
    <mergeCell ref="E11:L12"/>
    <mergeCell ref="E22:L22"/>
  </mergeCells>
  <conditionalFormatting sqref="E27:H27 I32:L36 E32:H32 E22:E23 F22:L22 I24:L27">
    <cfRule type="expression" priority="4" dxfId="0" stopIfTrue="1">
      <formula>#REF!</formula>
    </cfRule>
  </conditionalFormatting>
  <conditionalFormatting sqref="E22:L22">
    <cfRule type="expression" priority="3" dxfId="0" stopIfTrue="1">
      <formula>#REF!</formula>
    </cfRule>
  </conditionalFormatting>
  <conditionalFormatting sqref="E23:L23">
    <cfRule type="expression" priority="2" dxfId="0" stopIfTrue="1">
      <formula>#REF!</formula>
    </cfRule>
  </conditionalFormatting>
  <conditionalFormatting sqref="E32:L32">
    <cfRule type="expression" priority="1" dxfId="0" stopIfTrue="1">
      <formula>#REF!</formula>
    </cfRule>
  </conditionalFormatting>
  <dataValidations count="6">
    <dataValidation type="list" allowBlank="1" showInputMessage="1" showErrorMessage="1" sqref="E14:L14">
      <formula1>type_entities</formula1>
    </dataValidation>
    <dataValidation type="list" allowBlank="1" showInputMessage="1" showErrorMessage="1" sqref="E5:L5">
      <formula1>contact_type</formula1>
    </dataValidation>
    <dataValidation type="list" allowBlank="1" showInputMessage="1" showErrorMessage="1" sqref="E21">
      <formula1>#REF!</formula1>
    </dataValidation>
    <dataValidation type="list" allowBlank="1" showInputMessage="1" showErrorMessage="1" sqref="E30 E18">
      <formula1>salutation</formula1>
    </dataValidation>
    <dataValidation type="whole" allowBlank="1" showInputMessage="1" showErrorMessage="1" error="Please enter a valid international country code" sqref="E34:E36 E25:E26 E47:E48">
      <formula1>1</formula1>
      <formula2>2000</formula2>
    </dataValidation>
    <dataValidation type="list" allowBlank="1" showInputMessage="1" showErrorMessage="1" sqref="E55:I55 E42:H42">
      <formula1>Countries</formula1>
    </dataValidation>
  </dataValidations>
  <hyperlinks>
    <hyperlink ref="E32" r:id="rId1" display="andre.kammerud@klif.no"/>
    <hyperlink ref="E44" r:id="rId2" display="www.klif.no"/>
    <hyperlink ref="C74" r:id="rId3" display="mailto:solvita.ciganska@varam.gov.lv"/>
    <hyperlink ref="E22" r:id="rId4" display="trygve.hallingstad@klif.no"/>
    <hyperlink ref="E23" r:id="rId5" display="postmottak@klif.no"/>
  </hyperlinks>
  <printOptions horizontalCentered="1"/>
  <pageMargins left="0.7480314960629921" right="0.7480314960629921" top="0.984251968503937" bottom="0.984251968503937" header="0.5118110236220472" footer="0.5118110236220472"/>
  <pageSetup horizontalDpi="300" verticalDpi="300" orientation="portrait" paperSize="9" scale="61" r:id="rId9"/>
  <headerFooter alignWithMargins="0">
    <oddHeader>&amp;C&amp;"Arial,Bold"&amp;18Financial Mechanism Application Form - Part I</oddHeader>
    <oddFooter>&amp;CPage &amp;P&amp;Rv3.65</oddFooter>
  </headerFooter>
  <drawing r:id="rId8"/>
  <legacyDrawing r:id="rId7"/>
</worksheet>
</file>

<file path=xl/worksheets/sheet5.xml><?xml version="1.0" encoding="utf-8"?>
<worksheet xmlns="http://schemas.openxmlformats.org/spreadsheetml/2006/main" xmlns:r="http://schemas.openxmlformats.org/officeDocument/2006/relationships">
  <sheetPr codeName="Sheet4">
    <pageSetUpPr fitToPage="1"/>
  </sheetPr>
  <dimension ref="A1:FE222"/>
  <sheetViews>
    <sheetView zoomScalePageLayoutView="0" workbookViewId="0" topLeftCell="A1">
      <selection activeCell="A1" sqref="A1"/>
    </sheetView>
  </sheetViews>
  <sheetFormatPr defaultColWidth="9.140625" defaultRowHeight="12.75"/>
  <cols>
    <col min="1" max="1" width="25.8515625" style="226" customWidth="1"/>
    <col min="2" max="58" width="9.140625" style="226" customWidth="1"/>
    <col min="59" max="59" width="14.00390625" style="226" customWidth="1"/>
    <col min="60" max="16384" width="9.140625" style="226" customWidth="1"/>
  </cols>
  <sheetData>
    <row r="1" spans="1:33" s="202" customFormat="1" ht="11.25">
      <c r="A1" s="202" t="s">
        <v>1076</v>
      </c>
      <c r="B1" s="203" t="s">
        <v>143</v>
      </c>
      <c r="C1" s="204" t="s">
        <v>144</v>
      </c>
      <c r="D1" s="203" t="s">
        <v>145</v>
      </c>
      <c r="E1" s="203" t="s">
        <v>146</v>
      </c>
      <c r="F1" s="203" t="s">
        <v>147</v>
      </c>
      <c r="G1" s="203" t="s">
        <v>148</v>
      </c>
      <c r="H1" s="203" t="s">
        <v>149</v>
      </c>
      <c r="I1" s="203" t="s">
        <v>150</v>
      </c>
      <c r="J1" s="203" t="s">
        <v>151</v>
      </c>
      <c r="K1" s="203" t="s">
        <v>152</v>
      </c>
      <c r="L1" s="203" t="s">
        <v>153</v>
      </c>
      <c r="M1" s="203" t="s">
        <v>154</v>
      </c>
      <c r="N1" s="203" t="s">
        <v>155</v>
      </c>
      <c r="O1" s="203" t="s">
        <v>156</v>
      </c>
      <c r="P1" s="203" t="s">
        <v>157</v>
      </c>
      <c r="Q1" s="203" t="s">
        <v>162</v>
      </c>
      <c r="R1" s="203" t="s">
        <v>163</v>
      </c>
      <c r="S1" s="203" t="s">
        <v>164</v>
      </c>
      <c r="T1" s="203" t="s">
        <v>165</v>
      </c>
      <c r="U1" s="203" t="s">
        <v>168</v>
      </c>
      <c r="V1" s="203" t="s">
        <v>169</v>
      </c>
      <c r="W1" s="203" t="s">
        <v>170</v>
      </c>
      <c r="X1" s="203" t="s">
        <v>166</v>
      </c>
      <c r="Y1" s="203" t="s">
        <v>167</v>
      </c>
      <c r="Z1" s="203" t="s">
        <v>158</v>
      </c>
      <c r="AA1" s="203" t="s">
        <v>159</v>
      </c>
      <c r="AB1" s="203" t="s">
        <v>160</v>
      </c>
      <c r="AC1" s="203" t="s">
        <v>161</v>
      </c>
      <c r="AD1" s="203" t="s">
        <v>171</v>
      </c>
      <c r="AE1" s="203" t="s">
        <v>172</v>
      </c>
      <c r="AF1" s="203" t="s">
        <v>1073</v>
      </c>
      <c r="AG1" s="203" t="s">
        <v>1074</v>
      </c>
    </row>
    <row r="2" spans="1:33" s="202" customFormat="1" ht="11.25">
      <c r="A2" s="202" t="s">
        <v>1076</v>
      </c>
      <c r="B2" s="203" t="s">
        <v>204</v>
      </c>
      <c r="C2" s="203" t="s">
        <v>204</v>
      </c>
      <c r="D2" s="203" t="s">
        <v>204</v>
      </c>
      <c r="E2" s="203" t="s">
        <v>204</v>
      </c>
      <c r="F2" s="203" t="s">
        <v>204</v>
      </c>
      <c r="G2" s="203" t="s">
        <v>204</v>
      </c>
      <c r="H2" s="203" t="s">
        <v>204</v>
      </c>
      <c r="I2" s="203" t="s">
        <v>204</v>
      </c>
      <c r="J2" s="203" t="s">
        <v>204</v>
      </c>
      <c r="K2" s="203" t="s">
        <v>204</v>
      </c>
      <c r="L2" s="203" t="s">
        <v>204</v>
      </c>
      <c r="M2" s="203" t="s">
        <v>204</v>
      </c>
      <c r="N2" s="203" t="s">
        <v>204</v>
      </c>
      <c r="O2" s="203" t="s">
        <v>204</v>
      </c>
      <c r="P2" s="203" t="s">
        <v>204</v>
      </c>
      <c r="Q2" s="203" t="s">
        <v>204</v>
      </c>
      <c r="R2" s="203" t="s">
        <v>204</v>
      </c>
      <c r="S2" s="203" t="s">
        <v>204</v>
      </c>
      <c r="T2" s="203" t="s">
        <v>204</v>
      </c>
      <c r="U2" s="203" t="s">
        <v>204</v>
      </c>
      <c r="V2" s="203" t="s">
        <v>204</v>
      </c>
      <c r="W2" s="203" t="s">
        <v>204</v>
      </c>
      <c r="X2" s="203" t="s">
        <v>204</v>
      </c>
      <c r="Y2" s="203" t="s">
        <v>204</v>
      </c>
      <c r="Z2" s="203" t="s">
        <v>204</v>
      </c>
      <c r="AA2" s="203" t="s">
        <v>204</v>
      </c>
      <c r="AB2" s="203" t="s">
        <v>204</v>
      </c>
      <c r="AC2" s="203" t="s">
        <v>204</v>
      </c>
      <c r="AD2" s="203" t="s">
        <v>204</v>
      </c>
      <c r="AE2" s="203" t="s">
        <v>204</v>
      </c>
      <c r="AF2" s="203" t="s">
        <v>204</v>
      </c>
      <c r="AG2" s="203" t="s">
        <v>204</v>
      </c>
    </row>
    <row r="3" spans="1:33" s="202" customFormat="1" ht="11.25">
      <c r="A3" s="202" t="s">
        <v>1076</v>
      </c>
      <c r="B3" s="203" t="s">
        <v>1345</v>
      </c>
      <c r="C3" s="204" t="s">
        <v>1346</v>
      </c>
      <c r="D3" s="203" t="s">
        <v>1347</v>
      </c>
      <c r="E3" s="203" t="s">
        <v>1348</v>
      </c>
      <c r="F3" s="203" t="s">
        <v>1349</v>
      </c>
      <c r="G3" s="203" t="s">
        <v>1350</v>
      </c>
      <c r="H3" s="203" t="s">
        <v>1351</v>
      </c>
      <c r="I3" s="203" t="s">
        <v>1352</v>
      </c>
      <c r="J3" s="203" t="s">
        <v>1353</v>
      </c>
      <c r="K3" s="203" t="s">
        <v>1354</v>
      </c>
      <c r="L3" s="203" t="s">
        <v>1355</v>
      </c>
      <c r="M3" s="203" t="s">
        <v>1356</v>
      </c>
      <c r="N3" s="203" t="s">
        <v>1357</v>
      </c>
      <c r="O3" s="203" t="s">
        <v>1358</v>
      </c>
      <c r="P3" s="203" t="s">
        <v>1359</v>
      </c>
      <c r="Q3" s="203" t="s">
        <v>1364</v>
      </c>
      <c r="R3" s="203" t="s">
        <v>1365</v>
      </c>
      <c r="S3" s="203" t="s">
        <v>1366</v>
      </c>
      <c r="T3" s="203" t="s">
        <v>1367</v>
      </c>
      <c r="U3" s="203" t="s">
        <v>1370</v>
      </c>
      <c r="V3" s="203" t="s">
        <v>1371</v>
      </c>
      <c r="W3" s="203" t="s">
        <v>1372</v>
      </c>
      <c r="X3" s="203" t="s">
        <v>1368</v>
      </c>
      <c r="Y3" s="203" t="s">
        <v>1369</v>
      </c>
      <c r="Z3" s="203" t="s">
        <v>1360</v>
      </c>
      <c r="AA3" s="203" t="s">
        <v>1361</v>
      </c>
      <c r="AB3" s="203" t="s">
        <v>1362</v>
      </c>
      <c r="AC3" s="203" t="s">
        <v>1363</v>
      </c>
      <c r="AD3" s="203" t="s">
        <v>1373</v>
      </c>
      <c r="AE3" s="203" t="s">
        <v>1374</v>
      </c>
      <c r="AF3" s="203" t="s">
        <v>1375</v>
      </c>
      <c r="AG3" s="203" t="s">
        <v>1376</v>
      </c>
    </row>
    <row r="4" spans="1:33" s="202" customFormat="1" ht="11.25">
      <c r="A4" s="203">
        <v>2</v>
      </c>
      <c r="B4" s="203">
        <v>4</v>
      </c>
      <c r="C4" s="204">
        <v>6</v>
      </c>
      <c r="D4" s="203">
        <v>8</v>
      </c>
      <c r="E4" s="203">
        <v>10</v>
      </c>
      <c r="F4" s="203">
        <v>12</v>
      </c>
      <c r="G4" s="203">
        <v>14</v>
      </c>
      <c r="H4" s="203">
        <v>16</v>
      </c>
      <c r="I4" s="203">
        <v>18</v>
      </c>
      <c r="J4" s="203">
        <v>20</v>
      </c>
      <c r="K4" s="203">
        <v>22</v>
      </c>
      <c r="L4" s="203">
        <v>24</v>
      </c>
      <c r="M4" s="203">
        <v>26</v>
      </c>
      <c r="N4" s="203">
        <v>28</v>
      </c>
      <c r="O4" s="203">
        <v>30</v>
      </c>
      <c r="P4" s="203">
        <v>32</v>
      </c>
      <c r="Q4" s="203">
        <v>34</v>
      </c>
      <c r="R4" s="203">
        <v>36</v>
      </c>
      <c r="S4" s="203">
        <v>38</v>
      </c>
      <c r="T4" s="203">
        <v>40</v>
      </c>
      <c r="U4" s="203">
        <v>42</v>
      </c>
      <c r="V4" s="203">
        <v>44</v>
      </c>
      <c r="W4" s="203">
        <v>46</v>
      </c>
      <c r="X4" s="203">
        <v>48</v>
      </c>
      <c r="Y4" s="203">
        <v>50</v>
      </c>
      <c r="Z4" s="203">
        <v>52</v>
      </c>
      <c r="AA4" s="203">
        <v>54</v>
      </c>
      <c r="AB4" s="203">
        <v>56</v>
      </c>
      <c r="AC4" s="203">
        <v>58</v>
      </c>
      <c r="AD4" s="203">
        <v>60</v>
      </c>
      <c r="AE4" s="203">
        <v>62</v>
      </c>
      <c r="AF4" s="203">
        <v>64</v>
      </c>
      <c r="AG4" s="203">
        <v>66</v>
      </c>
    </row>
    <row r="5" spans="2:33" s="205" customFormat="1" ht="11.25">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row>
    <row r="6" spans="2:33" s="205" customFormat="1" ht="11.25">
      <c r="B6" s="52"/>
      <c r="C6" s="206"/>
      <c r="D6" s="52"/>
      <c r="E6" s="52"/>
      <c r="F6" s="52"/>
      <c r="G6" s="52"/>
      <c r="H6" s="52"/>
      <c r="I6" s="52"/>
      <c r="J6" s="52"/>
      <c r="K6" s="52"/>
      <c r="L6" s="52"/>
      <c r="M6" s="52"/>
      <c r="N6" s="52"/>
      <c r="O6" s="52"/>
      <c r="P6" s="52"/>
      <c r="Q6" s="207"/>
      <c r="R6" s="207"/>
      <c r="S6" s="207"/>
      <c r="T6" s="207"/>
      <c r="U6" s="207"/>
      <c r="V6" s="207"/>
      <c r="W6" s="207"/>
      <c r="X6" s="207"/>
      <c r="Y6" s="207"/>
      <c r="Z6" s="207"/>
      <c r="AA6" s="207"/>
      <c r="AB6" s="207"/>
      <c r="AC6" s="207"/>
      <c r="AD6" s="207"/>
      <c r="AE6" s="207"/>
      <c r="AF6" s="207"/>
      <c r="AG6" s="52"/>
    </row>
    <row r="7" spans="1:33" s="205" customFormat="1" ht="11.25">
      <c r="A7" s="52"/>
      <c r="B7" s="52"/>
      <c r="C7" s="206"/>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row>
    <row r="8" spans="2:33" s="205" customFormat="1" ht="11.25">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row>
    <row r="9" spans="1:33" s="205" customFormat="1" ht="11.25">
      <c r="A9" s="52"/>
      <c r="B9" s="52"/>
      <c r="C9" s="206"/>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row>
    <row r="10" spans="1:17" s="209" customFormat="1" ht="11.25">
      <c r="A10" s="209" t="s">
        <v>1076</v>
      </c>
      <c r="B10" s="209" t="s">
        <v>1507</v>
      </c>
      <c r="C10" s="209" t="s">
        <v>1508</v>
      </c>
      <c r="D10" s="209" t="s">
        <v>1509</v>
      </c>
      <c r="E10" s="209" t="s">
        <v>1511</v>
      </c>
      <c r="F10" s="209" t="s">
        <v>1515</v>
      </c>
      <c r="G10" s="209" t="s">
        <v>1516</v>
      </c>
      <c r="H10" s="209" t="s">
        <v>1520</v>
      </c>
      <c r="I10" s="209" t="s">
        <v>1522</v>
      </c>
      <c r="J10" s="209" t="s">
        <v>1524</v>
      </c>
      <c r="K10" s="209" t="s">
        <v>1527</v>
      </c>
      <c r="L10" s="209" t="s">
        <v>1528</v>
      </c>
      <c r="M10" s="209" t="s">
        <v>1529</v>
      </c>
      <c r="N10" s="209" t="s">
        <v>1530</v>
      </c>
      <c r="O10" s="209" t="s">
        <v>1531</v>
      </c>
      <c r="P10" s="209" t="s">
        <v>1532</v>
      </c>
      <c r="Q10" s="209" t="s">
        <v>192</v>
      </c>
    </row>
    <row r="11" spans="1:17" s="209" customFormat="1" ht="11.25">
      <c r="A11" s="209" t="s">
        <v>1076</v>
      </c>
      <c r="B11" s="209" t="s">
        <v>1574</v>
      </c>
      <c r="C11" s="210" t="s">
        <v>1481</v>
      </c>
      <c r="D11" s="211" t="s">
        <v>1482</v>
      </c>
      <c r="E11" s="210" t="s">
        <v>1483</v>
      </c>
      <c r="F11" s="209" t="s">
        <v>1493</v>
      </c>
      <c r="G11" s="209" t="s">
        <v>1484</v>
      </c>
      <c r="H11" s="209" t="s">
        <v>1485</v>
      </c>
      <c r="I11" s="209" t="s">
        <v>1486</v>
      </c>
      <c r="J11" s="209" t="s">
        <v>1487</v>
      </c>
      <c r="K11" s="209" t="s">
        <v>1488</v>
      </c>
      <c r="L11" s="209" t="s">
        <v>1489</v>
      </c>
      <c r="M11" s="209" t="s">
        <v>1575</v>
      </c>
      <c r="N11" s="209" t="s">
        <v>1490</v>
      </c>
      <c r="O11" s="209" t="s">
        <v>1491</v>
      </c>
      <c r="P11" s="209" t="s">
        <v>1492</v>
      </c>
      <c r="Q11" s="209" t="s">
        <v>1085</v>
      </c>
    </row>
    <row r="12" spans="1:34" s="209" customFormat="1" ht="11.25">
      <c r="A12" s="209" t="s">
        <v>1076</v>
      </c>
      <c r="C12" s="209" t="s">
        <v>1494</v>
      </c>
      <c r="D12" s="210" t="s">
        <v>1495</v>
      </c>
      <c r="E12" s="209" t="s">
        <v>1496</v>
      </c>
      <c r="F12" s="209" t="s">
        <v>1497</v>
      </c>
      <c r="G12" s="209" t="s">
        <v>1498</v>
      </c>
      <c r="H12" s="209" t="s">
        <v>1499</v>
      </c>
      <c r="I12" s="209" t="s">
        <v>1500</v>
      </c>
      <c r="J12" s="209" t="s">
        <v>1501</v>
      </c>
      <c r="K12" s="209" t="s">
        <v>1502</v>
      </c>
      <c r="L12" s="209" t="s">
        <v>1497</v>
      </c>
      <c r="N12" s="209" t="s">
        <v>1503</v>
      </c>
      <c r="O12" s="209" t="s">
        <v>1504</v>
      </c>
      <c r="P12" s="209" t="s">
        <v>1497</v>
      </c>
      <c r="Q12" s="209" t="s">
        <v>1086</v>
      </c>
      <c r="R12" s="212"/>
      <c r="S12" s="212"/>
      <c r="T12" s="212"/>
      <c r="U12" s="212"/>
      <c r="V12" s="212"/>
      <c r="W12" s="212"/>
      <c r="X12" s="212"/>
      <c r="Y12" s="212"/>
      <c r="Z12" s="212"/>
      <c r="AA12" s="212"/>
      <c r="AB12" s="212"/>
      <c r="AC12" s="212"/>
      <c r="AD12" s="212"/>
      <c r="AE12" s="212"/>
      <c r="AF12" s="212"/>
      <c r="AG12" s="212"/>
      <c r="AH12" s="212"/>
    </row>
    <row r="13" spans="1:32" s="209" customFormat="1" ht="11.25">
      <c r="A13" s="213">
        <v>2</v>
      </c>
      <c r="B13" s="213">
        <v>4</v>
      </c>
      <c r="C13" s="214">
        <v>6</v>
      </c>
      <c r="D13" s="213">
        <v>8</v>
      </c>
      <c r="E13" s="213">
        <v>10</v>
      </c>
      <c r="F13" s="213">
        <v>12</v>
      </c>
      <c r="G13" s="213">
        <v>14</v>
      </c>
      <c r="H13" s="213">
        <v>16</v>
      </c>
      <c r="I13" s="213">
        <v>18</v>
      </c>
      <c r="J13" s="213">
        <v>20</v>
      </c>
      <c r="K13" s="213">
        <v>22</v>
      </c>
      <c r="L13" s="213">
        <v>24</v>
      </c>
      <c r="M13" s="213">
        <v>26</v>
      </c>
      <c r="N13" s="213">
        <v>28</v>
      </c>
      <c r="O13" s="213">
        <v>30</v>
      </c>
      <c r="P13" s="213">
        <v>32</v>
      </c>
      <c r="Q13" s="212"/>
      <c r="R13" s="212"/>
      <c r="S13" s="212"/>
      <c r="T13" s="212"/>
      <c r="U13" s="212"/>
      <c r="V13" s="212"/>
      <c r="W13" s="212"/>
      <c r="X13" s="212"/>
      <c r="Y13" s="212"/>
      <c r="Z13" s="212"/>
      <c r="AA13" s="212"/>
      <c r="AB13" s="212"/>
      <c r="AC13" s="212"/>
      <c r="AD13" s="212"/>
      <c r="AE13" s="212"/>
      <c r="AF13" s="212"/>
    </row>
    <row r="14" spans="1:33" s="236" customFormat="1" ht="11.25">
      <c r="A14" s="233" t="s">
        <v>1344</v>
      </c>
      <c r="B14" s="233" t="s">
        <v>205</v>
      </c>
      <c r="C14" s="234" t="s">
        <v>207</v>
      </c>
      <c r="D14" s="233" t="s">
        <v>1689</v>
      </c>
      <c r="E14" s="233" t="s">
        <v>243</v>
      </c>
      <c r="F14" s="233" t="s">
        <v>245</v>
      </c>
      <c r="G14" s="233" t="s">
        <v>247</v>
      </c>
      <c r="H14" s="233" t="s">
        <v>249</v>
      </c>
      <c r="I14" s="233" t="s">
        <v>251</v>
      </c>
      <c r="J14" s="233" t="s">
        <v>253</v>
      </c>
      <c r="K14" s="233" t="s">
        <v>255</v>
      </c>
      <c r="L14" s="233" t="s">
        <v>257</v>
      </c>
      <c r="M14" s="233" t="s">
        <v>259</v>
      </c>
      <c r="N14" s="233" t="s">
        <v>261</v>
      </c>
      <c r="O14" s="233" t="s">
        <v>263</v>
      </c>
      <c r="P14" s="233" t="s">
        <v>265</v>
      </c>
      <c r="Q14" s="235" t="s">
        <v>1694</v>
      </c>
      <c r="R14" s="235" t="s">
        <v>1696</v>
      </c>
      <c r="S14" s="235" t="s">
        <v>261</v>
      </c>
      <c r="T14" s="235" t="s">
        <v>263</v>
      </c>
      <c r="U14" s="235" t="s">
        <v>1698</v>
      </c>
      <c r="V14" s="235" t="s">
        <v>1700</v>
      </c>
      <c r="W14" s="235" t="s">
        <v>1747</v>
      </c>
      <c r="X14" s="235" t="s">
        <v>1749</v>
      </c>
      <c r="Y14" s="235" t="s">
        <v>1751</v>
      </c>
      <c r="Z14" s="235" t="s">
        <v>1753</v>
      </c>
      <c r="AA14" s="235" t="s">
        <v>1754</v>
      </c>
      <c r="AB14" s="235" t="s">
        <v>1691</v>
      </c>
      <c r="AC14" s="235" t="s">
        <v>1757</v>
      </c>
      <c r="AD14" s="235" t="s">
        <v>1759</v>
      </c>
      <c r="AE14" s="235" t="s">
        <v>1761</v>
      </c>
      <c r="AF14" s="235" t="s">
        <v>1763</v>
      </c>
      <c r="AG14" s="233" t="s">
        <v>1765</v>
      </c>
    </row>
    <row r="15" spans="1:33" s="229" customFormat="1" ht="11.25">
      <c r="A15" s="53"/>
      <c r="B15" s="53"/>
      <c r="C15" s="237"/>
      <c r="D15" s="53"/>
      <c r="E15" s="53"/>
      <c r="F15" s="53"/>
      <c r="G15" s="53"/>
      <c r="H15" s="53"/>
      <c r="I15" s="53"/>
      <c r="J15" s="53"/>
      <c r="K15" s="53"/>
      <c r="L15" s="53"/>
      <c r="M15" s="53"/>
      <c r="N15" s="53"/>
      <c r="O15" s="53"/>
      <c r="P15" s="53"/>
      <c r="Q15" s="238"/>
      <c r="R15" s="238"/>
      <c r="S15" s="238"/>
      <c r="T15" s="238"/>
      <c r="U15" s="238"/>
      <c r="V15" s="238"/>
      <c r="W15" s="238"/>
      <c r="X15" s="238"/>
      <c r="Y15" s="238"/>
      <c r="Z15" s="238"/>
      <c r="AA15" s="238"/>
      <c r="AB15" s="238"/>
      <c r="AC15" s="238"/>
      <c r="AD15" s="238"/>
      <c r="AE15" s="238"/>
      <c r="AF15" s="238"/>
      <c r="AG15" s="53"/>
    </row>
    <row r="16" spans="1:33" s="218" customFormat="1" ht="11.25">
      <c r="A16" s="201" t="s">
        <v>1465</v>
      </c>
      <c r="B16" s="215" t="s">
        <v>206</v>
      </c>
      <c r="C16" s="216" t="s">
        <v>1688</v>
      </c>
      <c r="D16" s="215" t="s">
        <v>1690</v>
      </c>
      <c r="E16" s="215" t="s">
        <v>244</v>
      </c>
      <c r="F16" s="215" t="s">
        <v>246</v>
      </c>
      <c r="G16" s="215" t="s">
        <v>248</v>
      </c>
      <c r="H16" s="215" t="s">
        <v>250</v>
      </c>
      <c r="I16" s="215" t="s">
        <v>252</v>
      </c>
      <c r="J16" s="215" t="s">
        <v>254</v>
      </c>
      <c r="K16" s="215" t="s">
        <v>256</v>
      </c>
      <c r="L16" s="215" t="s">
        <v>258</v>
      </c>
      <c r="M16" s="215" t="s">
        <v>260</v>
      </c>
      <c r="N16" s="215" t="s">
        <v>262</v>
      </c>
      <c r="O16" s="215" t="s">
        <v>264</v>
      </c>
      <c r="P16" s="215" t="s">
        <v>1693</v>
      </c>
      <c r="Q16" s="217" t="s">
        <v>1695</v>
      </c>
      <c r="R16" s="217" t="s">
        <v>1697</v>
      </c>
      <c r="S16" s="217" t="s">
        <v>262</v>
      </c>
      <c r="T16" s="217" t="s">
        <v>264</v>
      </c>
      <c r="U16" s="217" t="s">
        <v>1699</v>
      </c>
      <c r="V16" s="217" t="s">
        <v>1746</v>
      </c>
      <c r="W16" s="217" t="s">
        <v>1748</v>
      </c>
      <c r="X16" s="217" t="s">
        <v>1750</v>
      </c>
      <c r="Y16" s="217" t="s">
        <v>1752</v>
      </c>
      <c r="Z16" s="217" t="s">
        <v>1750</v>
      </c>
      <c r="AA16" s="217" t="s">
        <v>1755</v>
      </c>
      <c r="AB16" s="217" t="s">
        <v>1756</v>
      </c>
      <c r="AC16" s="217" t="s">
        <v>1758</v>
      </c>
      <c r="AD16" s="217" t="s">
        <v>1760</v>
      </c>
      <c r="AE16" s="217" t="s">
        <v>1762</v>
      </c>
      <c r="AF16" s="217" t="s">
        <v>1764</v>
      </c>
      <c r="AG16" s="215" t="s">
        <v>1766</v>
      </c>
    </row>
    <row r="17" spans="1:31" s="220" customFormat="1" ht="11.25">
      <c r="A17" s="219" t="s">
        <v>1087</v>
      </c>
      <c r="B17" s="219" t="s">
        <v>1088</v>
      </c>
      <c r="C17" s="219" t="s">
        <v>1089</v>
      </c>
      <c r="D17" s="219" t="s">
        <v>1090</v>
      </c>
      <c r="E17" s="219" t="s">
        <v>1091</v>
      </c>
      <c r="F17" s="219" t="s">
        <v>1092</v>
      </c>
      <c r="G17" s="219" t="s">
        <v>1093</v>
      </c>
      <c r="H17" s="219" t="s">
        <v>1094</v>
      </c>
      <c r="I17" s="219" t="s">
        <v>1095</v>
      </c>
      <c r="J17" s="219" t="s">
        <v>1096</v>
      </c>
      <c r="K17" s="219" t="s">
        <v>1097</v>
      </c>
      <c r="L17" s="219" t="s">
        <v>1098</v>
      </c>
      <c r="M17" s="219" t="s">
        <v>1099</v>
      </c>
      <c r="N17" s="219" t="s">
        <v>1100</v>
      </c>
      <c r="O17" s="219" t="s">
        <v>1101</v>
      </c>
      <c r="P17" s="219" t="s">
        <v>1102</v>
      </c>
      <c r="Q17" s="219" t="s">
        <v>1103</v>
      </c>
      <c r="R17" s="219" t="s">
        <v>1104</v>
      </c>
      <c r="S17" s="219" t="s">
        <v>1105</v>
      </c>
      <c r="T17" s="219" t="s">
        <v>1106</v>
      </c>
      <c r="U17" s="219" t="s">
        <v>1107</v>
      </c>
      <c r="V17" s="219" t="s">
        <v>1108</v>
      </c>
      <c r="W17" s="219" t="s">
        <v>1109</v>
      </c>
      <c r="X17" s="219" t="s">
        <v>1110</v>
      </c>
      <c r="Y17" s="219" t="s">
        <v>1111</v>
      </c>
      <c r="Z17" s="219" t="s">
        <v>1112</v>
      </c>
      <c r="AA17" s="219" t="s">
        <v>1113</v>
      </c>
      <c r="AB17" s="219" t="s">
        <v>1114</v>
      </c>
      <c r="AC17" s="219" t="s">
        <v>1115</v>
      </c>
      <c r="AD17" s="219" t="s">
        <v>1116</v>
      </c>
      <c r="AE17" s="219" t="s">
        <v>1117</v>
      </c>
    </row>
    <row r="18" spans="1:31" s="220" customFormat="1" ht="11.25">
      <c r="A18" s="219" t="s">
        <v>1469</v>
      </c>
      <c r="B18" s="219" t="s">
        <v>1470</v>
      </c>
      <c r="C18" s="219" t="s">
        <v>1471</v>
      </c>
      <c r="D18" s="219" t="s">
        <v>1472</v>
      </c>
      <c r="E18" s="219" t="s">
        <v>1473</v>
      </c>
      <c r="F18" s="219" t="s">
        <v>1474</v>
      </c>
      <c r="G18" s="219" t="s">
        <v>1475</v>
      </c>
      <c r="H18" s="219" t="s">
        <v>1476</v>
      </c>
      <c r="I18" s="219" t="s">
        <v>1480</v>
      </c>
      <c r="J18" s="219" t="s">
        <v>1477</v>
      </c>
      <c r="K18" s="219" t="s">
        <v>1478</v>
      </c>
      <c r="L18" s="219" t="s">
        <v>1479</v>
      </c>
      <c r="M18" s="221"/>
      <c r="N18" s="221"/>
      <c r="O18" s="221"/>
      <c r="P18" s="221"/>
      <c r="Q18" s="221"/>
      <c r="R18" s="221"/>
      <c r="S18" s="221"/>
      <c r="T18" s="221"/>
      <c r="U18" s="221"/>
      <c r="V18" s="221"/>
      <c r="W18" s="221"/>
      <c r="X18" s="221"/>
      <c r="Y18" s="221"/>
      <c r="Z18" s="221"/>
      <c r="AA18" s="221"/>
      <c r="AB18" s="221"/>
      <c r="AC18" s="221"/>
      <c r="AD18" s="221"/>
      <c r="AE18" s="221"/>
    </row>
    <row r="19" spans="1:31" s="220" customFormat="1" ht="11.25">
      <c r="A19" s="219" t="s">
        <v>1118</v>
      </c>
      <c r="B19" s="219" t="s">
        <v>1119</v>
      </c>
      <c r="C19" s="219" t="s">
        <v>1120</v>
      </c>
      <c r="D19" s="219" t="s">
        <v>139</v>
      </c>
      <c r="E19" s="219" t="s">
        <v>140</v>
      </c>
      <c r="F19" s="219" t="s">
        <v>141</v>
      </c>
      <c r="G19" s="219" t="s">
        <v>142</v>
      </c>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row>
    <row r="20" spans="1:14" s="224" customFormat="1" ht="11.25">
      <c r="A20" s="222" t="s">
        <v>1077</v>
      </c>
      <c r="B20" s="222" t="s">
        <v>1078</v>
      </c>
      <c r="C20" s="222" t="s">
        <v>1079</v>
      </c>
      <c r="D20" s="222" t="s">
        <v>1080</v>
      </c>
      <c r="E20" s="222" t="s">
        <v>1081</v>
      </c>
      <c r="F20" s="222" t="s">
        <v>1082</v>
      </c>
      <c r="G20" s="223"/>
      <c r="H20" s="223"/>
      <c r="I20" s="223"/>
      <c r="J20" s="223"/>
      <c r="K20" s="223"/>
      <c r="L20" s="223"/>
      <c r="M20" s="223"/>
      <c r="N20" s="223"/>
    </row>
    <row r="21" spans="1:2" s="218" customFormat="1" ht="11.25">
      <c r="A21" s="218" t="s">
        <v>1467</v>
      </c>
      <c r="B21" s="218" t="s">
        <v>1468</v>
      </c>
    </row>
    <row r="22" spans="1:35" s="205" customFormat="1" ht="11.25">
      <c r="A22" s="239" t="s">
        <v>191</v>
      </c>
      <c r="B22" s="205" t="s">
        <v>1076</v>
      </c>
      <c r="C22" s="205" t="s">
        <v>1507</v>
      </c>
      <c r="D22" s="205" t="s">
        <v>1508</v>
      </c>
      <c r="E22" s="205" t="s">
        <v>1509</v>
      </c>
      <c r="F22" s="205" t="s">
        <v>1511</v>
      </c>
      <c r="G22" s="205" t="s">
        <v>1515</v>
      </c>
      <c r="H22" s="205" t="s">
        <v>1516</v>
      </c>
      <c r="I22" s="205" t="s">
        <v>1520</v>
      </c>
      <c r="J22" s="205" t="s">
        <v>1522</v>
      </c>
      <c r="K22" s="205" t="s">
        <v>1524</v>
      </c>
      <c r="L22" s="205" t="s">
        <v>1527</v>
      </c>
      <c r="M22" s="205" t="s">
        <v>1528</v>
      </c>
      <c r="N22" s="205" t="s">
        <v>1529</v>
      </c>
      <c r="O22" s="205" t="s">
        <v>1530</v>
      </c>
      <c r="P22" s="205" t="s">
        <v>1531</v>
      </c>
      <c r="Q22" s="205" t="s">
        <v>1532</v>
      </c>
      <c r="R22" s="205" t="s">
        <v>189</v>
      </c>
      <c r="S22" s="205" t="s">
        <v>1526</v>
      </c>
      <c r="T22" s="205" t="s">
        <v>1517</v>
      </c>
      <c r="U22" s="205" t="s">
        <v>1521</v>
      </c>
      <c r="V22" s="205" t="s">
        <v>1534</v>
      </c>
      <c r="W22" s="205" t="s">
        <v>190</v>
      </c>
      <c r="X22" s="205" t="s">
        <v>1505</v>
      </c>
      <c r="Y22" s="205" t="s">
        <v>1506</v>
      </c>
      <c r="Z22" s="205" t="s">
        <v>1514</v>
      </c>
      <c r="AA22" s="205" t="s">
        <v>1510</v>
      </c>
      <c r="AB22" s="205" t="s">
        <v>1512</v>
      </c>
      <c r="AC22" s="205" t="s">
        <v>1513</v>
      </c>
      <c r="AD22" s="205" t="s">
        <v>1518</v>
      </c>
      <c r="AE22" s="205" t="s">
        <v>1519</v>
      </c>
      <c r="AF22" s="205" t="s">
        <v>1523</v>
      </c>
      <c r="AG22" s="205" t="s">
        <v>1525</v>
      </c>
      <c r="AH22" s="205" t="s">
        <v>1533</v>
      </c>
      <c r="AI22" s="205" t="s">
        <v>1084</v>
      </c>
    </row>
    <row r="23" spans="1:10" ht="11.25">
      <c r="A23" s="201" t="s">
        <v>202</v>
      </c>
      <c r="B23" s="225" t="s">
        <v>198</v>
      </c>
      <c r="C23" s="225" t="s">
        <v>201</v>
      </c>
      <c r="D23" s="43" t="s">
        <v>199</v>
      </c>
      <c r="E23" s="225" t="s">
        <v>1718</v>
      </c>
      <c r="F23" s="225" t="s">
        <v>1719</v>
      </c>
      <c r="G23" s="225" t="s">
        <v>187</v>
      </c>
      <c r="H23" s="226" t="s">
        <v>1801</v>
      </c>
      <c r="I23" s="226" t="s">
        <v>1802</v>
      </c>
      <c r="J23" s="226" t="s">
        <v>138</v>
      </c>
    </row>
    <row r="24" spans="1:6" ht="11.25">
      <c r="A24" s="201" t="s">
        <v>203</v>
      </c>
      <c r="B24" s="43" t="s">
        <v>1121</v>
      </c>
      <c r="C24" s="43" t="s">
        <v>188</v>
      </c>
      <c r="D24" s="43" t="s">
        <v>200</v>
      </c>
      <c r="E24" s="43" t="s">
        <v>1083</v>
      </c>
      <c r="F24" s="43"/>
    </row>
    <row r="25" spans="1:6" ht="11.25">
      <c r="A25" s="227" t="s">
        <v>1377</v>
      </c>
      <c r="B25" s="43" t="s">
        <v>1378</v>
      </c>
      <c r="C25" s="43" t="s">
        <v>1379</v>
      </c>
      <c r="D25" s="43" t="s">
        <v>1380</v>
      </c>
      <c r="E25" s="43"/>
      <c r="F25" s="43"/>
    </row>
    <row r="26" spans="1:9" ht="11.25">
      <c r="A26" s="208" t="s">
        <v>197</v>
      </c>
      <c r="B26" s="43" t="s">
        <v>198</v>
      </c>
      <c r="C26" s="43" t="s">
        <v>187</v>
      </c>
      <c r="D26" s="43" t="s">
        <v>1721</v>
      </c>
      <c r="E26" s="43" t="s">
        <v>1132</v>
      </c>
      <c r="F26" s="43" t="s">
        <v>193</v>
      </c>
      <c r="G26" s="43" t="s">
        <v>199</v>
      </c>
      <c r="H26" s="43"/>
      <c r="I26" s="43"/>
    </row>
    <row r="27" spans="1:4" ht="11.25">
      <c r="A27" s="228" t="s">
        <v>196</v>
      </c>
      <c r="B27" s="43" t="s">
        <v>1720</v>
      </c>
      <c r="C27" s="43" t="s">
        <v>194</v>
      </c>
      <c r="D27" s="43" t="s">
        <v>195</v>
      </c>
    </row>
    <row r="28" spans="1:33" ht="11.25">
      <c r="A28" s="208" t="s">
        <v>1745</v>
      </c>
      <c r="B28" s="43" t="s">
        <v>1744</v>
      </c>
      <c r="C28" s="43" t="s">
        <v>1743</v>
      </c>
      <c r="D28" s="43" t="s">
        <v>1742</v>
      </c>
      <c r="E28" s="43" t="s">
        <v>1741</v>
      </c>
      <c r="F28" s="43" t="s">
        <v>1740</v>
      </c>
      <c r="G28" s="43" t="s">
        <v>1739</v>
      </c>
      <c r="H28" s="43" t="s">
        <v>1738</v>
      </c>
      <c r="I28" s="43" t="s">
        <v>1737</v>
      </c>
      <c r="J28" s="43" t="s">
        <v>1736</v>
      </c>
      <c r="K28" s="43" t="s">
        <v>1735</v>
      </c>
      <c r="L28" s="43" t="s">
        <v>1734</v>
      </c>
      <c r="M28" s="43" t="s">
        <v>1733</v>
      </c>
      <c r="N28" s="43" t="s">
        <v>1732</v>
      </c>
      <c r="O28" s="43" t="s">
        <v>1731</v>
      </c>
      <c r="P28" s="43" t="s">
        <v>1730</v>
      </c>
      <c r="Q28" s="43" t="s">
        <v>1729</v>
      </c>
      <c r="R28" s="43" t="s">
        <v>1728</v>
      </c>
      <c r="S28" s="43" t="s">
        <v>1727</v>
      </c>
      <c r="T28" s="43" t="s">
        <v>1726</v>
      </c>
      <c r="U28" s="43" t="s">
        <v>1725</v>
      </c>
      <c r="V28" s="43" t="s">
        <v>1724</v>
      </c>
      <c r="W28" s="43" t="s">
        <v>1723</v>
      </c>
      <c r="X28" s="43" t="s">
        <v>1722</v>
      </c>
      <c r="Y28" s="43" t="s">
        <v>1709</v>
      </c>
      <c r="Z28" s="43" t="s">
        <v>1708</v>
      </c>
      <c r="AA28" s="43" t="s">
        <v>1707</v>
      </c>
      <c r="AB28" s="43" t="s">
        <v>1706</v>
      </c>
      <c r="AC28" s="43" t="s">
        <v>1705</v>
      </c>
      <c r="AD28" s="43" t="s">
        <v>1704</v>
      </c>
      <c r="AE28" s="43" t="s">
        <v>1703</v>
      </c>
      <c r="AF28" s="43" t="s">
        <v>1702</v>
      </c>
      <c r="AG28" s="43" t="s">
        <v>1701</v>
      </c>
    </row>
    <row r="29" spans="1:161" ht="11.25">
      <c r="A29" s="208" t="s">
        <v>1056</v>
      </c>
      <c r="B29" s="229" t="s">
        <v>579</v>
      </c>
      <c r="C29" s="229" t="s">
        <v>580</v>
      </c>
      <c r="D29" s="229" t="s">
        <v>581</v>
      </c>
      <c r="E29" s="229" t="s">
        <v>582</v>
      </c>
      <c r="F29" s="229" t="s">
        <v>583</v>
      </c>
      <c r="G29" s="229" t="s">
        <v>584</v>
      </c>
      <c r="H29" s="229" t="s">
        <v>585</v>
      </c>
      <c r="I29" s="229" t="s">
        <v>586</v>
      </c>
      <c r="J29" s="229" t="s">
        <v>587</v>
      </c>
      <c r="K29" s="229" t="s">
        <v>588</v>
      </c>
      <c r="L29" s="229" t="s">
        <v>589</v>
      </c>
      <c r="M29" s="226" t="s">
        <v>590</v>
      </c>
      <c r="N29" s="226" t="s">
        <v>591</v>
      </c>
      <c r="O29" s="226" t="s">
        <v>592</v>
      </c>
      <c r="P29" s="226" t="s">
        <v>593</v>
      </c>
      <c r="Q29" s="226" t="s">
        <v>1604</v>
      </c>
      <c r="R29" s="226" t="s">
        <v>1605</v>
      </c>
      <c r="S29" s="226" t="s">
        <v>1606</v>
      </c>
      <c r="T29" s="226" t="s">
        <v>1607</v>
      </c>
      <c r="U29" s="226" t="s">
        <v>1608</v>
      </c>
      <c r="V29" s="226" t="s">
        <v>1609</v>
      </c>
      <c r="W29" s="226" t="s">
        <v>1610</v>
      </c>
      <c r="X29" s="226" t="s">
        <v>1611</v>
      </c>
      <c r="Y29" s="226" t="s">
        <v>1612</v>
      </c>
      <c r="Z29" s="226" t="s">
        <v>1613</v>
      </c>
      <c r="AA29" s="226" t="s">
        <v>1614</v>
      </c>
      <c r="AB29" s="226" t="s">
        <v>1615</v>
      </c>
      <c r="AC29" s="226" t="s">
        <v>1616</v>
      </c>
      <c r="AD29" s="226" t="s">
        <v>1617</v>
      </c>
      <c r="AE29" s="226" t="s">
        <v>1618</v>
      </c>
      <c r="AF29" s="226" t="s">
        <v>1619</v>
      </c>
      <c r="AG29" s="226" t="s">
        <v>1620</v>
      </c>
      <c r="AH29" s="226" t="s">
        <v>1621</v>
      </c>
      <c r="AI29" s="226" t="s">
        <v>1622</v>
      </c>
      <c r="AJ29" s="226" t="s">
        <v>1623</v>
      </c>
      <c r="AK29" s="226" t="s">
        <v>1624</v>
      </c>
      <c r="AL29" s="226" t="s">
        <v>1625</v>
      </c>
      <c r="AM29" s="226" t="s">
        <v>1626</v>
      </c>
      <c r="AN29" s="226" t="s">
        <v>1627</v>
      </c>
      <c r="AO29" s="226" t="s">
        <v>1628</v>
      </c>
      <c r="AP29" s="226" t="s">
        <v>1629</v>
      </c>
      <c r="AQ29" s="226" t="s">
        <v>1630</v>
      </c>
      <c r="AR29" s="226" t="s">
        <v>1631</v>
      </c>
      <c r="AS29" s="226" t="s">
        <v>1632</v>
      </c>
      <c r="AT29" s="226" t="s">
        <v>1633</v>
      </c>
      <c r="AU29" s="226" t="s">
        <v>1634</v>
      </c>
      <c r="AV29" s="226" t="s">
        <v>1635</v>
      </c>
      <c r="AW29" s="226" t="s">
        <v>1636</v>
      </c>
      <c r="AX29" s="226" t="s">
        <v>1637</v>
      </c>
      <c r="AY29" s="226" t="s">
        <v>1638</v>
      </c>
      <c r="AZ29" s="226" t="s">
        <v>1639</v>
      </c>
      <c r="BA29" s="226" t="s">
        <v>1640</v>
      </c>
      <c r="BB29" s="226" t="s">
        <v>1641</v>
      </c>
      <c r="BC29" s="226" t="s">
        <v>1642</v>
      </c>
      <c r="BD29" s="226" t="s">
        <v>1643</v>
      </c>
      <c r="BE29" s="226" t="s">
        <v>1644</v>
      </c>
      <c r="BF29" s="226" t="s">
        <v>1645</v>
      </c>
      <c r="BG29" s="226" t="s">
        <v>1646</v>
      </c>
      <c r="BH29" s="230" t="s">
        <v>1647</v>
      </c>
      <c r="BI29" s="226" t="s">
        <v>1648</v>
      </c>
      <c r="BJ29" s="226" t="s">
        <v>1649</v>
      </c>
      <c r="BK29" s="226" t="s">
        <v>1650</v>
      </c>
      <c r="BL29" s="226" t="s">
        <v>1651</v>
      </c>
      <c r="BM29" s="226" t="s">
        <v>1652</v>
      </c>
      <c r="BN29" s="226" t="s">
        <v>1653</v>
      </c>
      <c r="BO29" s="226" t="s">
        <v>1654</v>
      </c>
      <c r="BP29" s="226" t="s">
        <v>1655</v>
      </c>
      <c r="BQ29" s="226" t="s">
        <v>1656</v>
      </c>
      <c r="BR29" s="226" t="s">
        <v>1657</v>
      </c>
      <c r="BS29" s="226" t="s">
        <v>1658</v>
      </c>
      <c r="BT29" s="226" t="s">
        <v>1659</v>
      </c>
      <c r="BU29" s="226" t="s">
        <v>1660</v>
      </c>
      <c r="BV29" s="226" t="s">
        <v>1661</v>
      </c>
      <c r="BW29" s="226" t="s">
        <v>1662</v>
      </c>
      <c r="BX29" s="226" t="s">
        <v>1663</v>
      </c>
      <c r="BY29" s="226" t="s">
        <v>1664</v>
      </c>
      <c r="BZ29" s="226" t="s">
        <v>1665</v>
      </c>
      <c r="CA29" s="226" t="s">
        <v>1666</v>
      </c>
      <c r="CB29" s="226" t="s">
        <v>116</v>
      </c>
      <c r="CC29" s="226" t="s">
        <v>117</v>
      </c>
      <c r="CD29" s="226" t="s">
        <v>118</v>
      </c>
      <c r="CE29" s="226" t="s">
        <v>119</v>
      </c>
      <c r="CF29" s="226" t="s">
        <v>120</v>
      </c>
      <c r="CG29" s="226" t="s">
        <v>121</v>
      </c>
      <c r="CH29" s="226" t="s">
        <v>122</v>
      </c>
      <c r="CI29" s="230" t="s">
        <v>1460</v>
      </c>
      <c r="CJ29" s="226" t="s">
        <v>123</v>
      </c>
      <c r="CK29" s="226" t="s">
        <v>124</v>
      </c>
      <c r="CL29" s="226" t="s">
        <v>125</v>
      </c>
      <c r="CM29" s="226" t="s">
        <v>126</v>
      </c>
      <c r="CN29" s="226" t="s">
        <v>127</v>
      </c>
      <c r="CO29" s="226" t="s">
        <v>128</v>
      </c>
      <c r="CP29" s="226" t="s">
        <v>129</v>
      </c>
      <c r="CQ29" s="226" t="s">
        <v>130</v>
      </c>
      <c r="CR29" s="226" t="s">
        <v>131</v>
      </c>
      <c r="CS29" s="226" t="s">
        <v>132</v>
      </c>
      <c r="CT29" s="226" t="s">
        <v>133</v>
      </c>
      <c r="CU29" s="226" t="s">
        <v>134</v>
      </c>
      <c r="CV29" s="226" t="s">
        <v>135</v>
      </c>
      <c r="CW29" s="226" t="s">
        <v>136</v>
      </c>
      <c r="CX29" s="226" t="s">
        <v>986</v>
      </c>
      <c r="CY29" s="226" t="s">
        <v>987</v>
      </c>
      <c r="CZ29" s="226" t="s">
        <v>988</v>
      </c>
      <c r="DA29" s="226" t="s">
        <v>989</v>
      </c>
      <c r="DB29" s="226" t="s">
        <v>990</v>
      </c>
      <c r="DC29" s="226" t="s">
        <v>1803</v>
      </c>
      <c r="DD29" s="226" t="s">
        <v>1804</v>
      </c>
      <c r="DE29" s="226" t="s">
        <v>1805</v>
      </c>
      <c r="DF29" s="226" t="s">
        <v>1806</v>
      </c>
      <c r="DG29" s="226" t="s">
        <v>1807</v>
      </c>
      <c r="DH29" s="226" t="s">
        <v>1808</v>
      </c>
      <c r="DI29" s="226" t="s">
        <v>1809</v>
      </c>
      <c r="DJ29" s="226" t="s">
        <v>1810</v>
      </c>
      <c r="DK29" s="226" t="s">
        <v>1811</v>
      </c>
      <c r="DL29" s="226" t="s">
        <v>1812</v>
      </c>
      <c r="DM29" s="226" t="s">
        <v>1813</v>
      </c>
      <c r="DN29" s="226" t="s">
        <v>1814</v>
      </c>
      <c r="DO29" s="226" t="s">
        <v>1815</v>
      </c>
      <c r="DP29" s="226" t="s">
        <v>1816</v>
      </c>
      <c r="DQ29" s="226" t="s">
        <v>1817</v>
      </c>
      <c r="DR29" s="226" t="s">
        <v>1016</v>
      </c>
      <c r="DS29" s="226" t="s">
        <v>1017</v>
      </c>
      <c r="DT29" s="226" t="s">
        <v>1018</v>
      </c>
      <c r="DU29" s="226" t="s">
        <v>1019</v>
      </c>
      <c r="DV29" s="226" t="s">
        <v>1020</v>
      </c>
      <c r="DW29" s="226" t="s">
        <v>1021</v>
      </c>
      <c r="DX29" s="226" t="s">
        <v>1022</v>
      </c>
      <c r="DY29" s="226" t="s">
        <v>1023</v>
      </c>
      <c r="DZ29" s="226" t="s">
        <v>1024</v>
      </c>
      <c r="EA29" s="226" t="s">
        <v>1025</v>
      </c>
      <c r="EB29" s="226" t="s">
        <v>1026</v>
      </c>
      <c r="EC29" s="226" t="s">
        <v>1027</v>
      </c>
      <c r="ED29" s="226" t="s">
        <v>1028</v>
      </c>
      <c r="EE29" s="226" t="s">
        <v>1029</v>
      </c>
      <c r="EF29" s="226" t="s">
        <v>1030</v>
      </c>
      <c r="EG29" s="226" t="s">
        <v>1031</v>
      </c>
      <c r="EH29" s="226" t="s">
        <v>1032</v>
      </c>
      <c r="EI29" s="226" t="s">
        <v>1033</v>
      </c>
      <c r="EJ29" s="226" t="s">
        <v>1034</v>
      </c>
      <c r="EK29" s="226" t="s">
        <v>1035</v>
      </c>
      <c r="EL29" s="226" t="s">
        <v>1036</v>
      </c>
      <c r="EM29" s="226" t="s">
        <v>1037</v>
      </c>
      <c r="EN29" s="226" t="s">
        <v>1038</v>
      </c>
      <c r="EO29" s="226" t="s">
        <v>1039</v>
      </c>
      <c r="EP29" s="226" t="s">
        <v>1040</v>
      </c>
      <c r="EQ29" s="226" t="s">
        <v>1041</v>
      </c>
      <c r="ER29" s="226" t="s">
        <v>1042</v>
      </c>
      <c r="ES29" s="226" t="s">
        <v>1043</v>
      </c>
      <c r="ET29" s="226" t="s">
        <v>1044</v>
      </c>
      <c r="EU29" s="226" t="s">
        <v>1045</v>
      </c>
      <c r="EV29" s="226" t="s">
        <v>1046</v>
      </c>
      <c r="EW29" s="226" t="s">
        <v>1047</v>
      </c>
      <c r="EX29" s="226" t="s">
        <v>1048</v>
      </c>
      <c r="EY29" s="226" t="s">
        <v>1049</v>
      </c>
      <c r="EZ29" s="226" t="s">
        <v>1050</v>
      </c>
      <c r="FA29" s="226" t="s">
        <v>1051</v>
      </c>
      <c r="FB29" s="226" t="s">
        <v>1052</v>
      </c>
      <c r="FC29" s="226" t="s">
        <v>1053</v>
      </c>
      <c r="FD29" s="226" t="s">
        <v>1054</v>
      </c>
      <c r="FE29" s="226" t="s">
        <v>1055</v>
      </c>
    </row>
    <row r="30" spans="1:29" ht="18" customHeight="1">
      <c r="A30" s="208" t="s">
        <v>434</v>
      </c>
      <c r="B30" s="197" t="s">
        <v>1381</v>
      </c>
      <c r="C30" s="198" t="s">
        <v>428</v>
      </c>
      <c r="D30" s="198" t="s">
        <v>429</v>
      </c>
      <c r="E30" s="199" t="s">
        <v>1126</v>
      </c>
      <c r="F30" s="199" t="s">
        <v>1125</v>
      </c>
      <c r="G30" s="199" t="s">
        <v>1124</v>
      </c>
      <c r="H30" s="199" t="s">
        <v>1127</v>
      </c>
      <c r="I30" s="199" t="s">
        <v>1383</v>
      </c>
      <c r="J30" s="199" t="s">
        <v>1384</v>
      </c>
      <c r="K30" s="199" t="s">
        <v>1385</v>
      </c>
      <c r="L30" s="199" t="s">
        <v>1386</v>
      </c>
      <c r="M30" s="199" t="s">
        <v>1387</v>
      </c>
      <c r="N30" s="199" t="s">
        <v>1388</v>
      </c>
      <c r="O30" s="199" t="s">
        <v>1389</v>
      </c>
      <c r="P30" s="199" t="s">
        <v>1390</v>
      </c>
      <c r="Q30" s="197" t="s">
        <v>1391</v>
      </c>
      <c r="R30" s="197" t="s">
        <v>1392</v>
      </c>
      <c r="S30" s="199" t="s">
        <v>1393</v>
      </c>
      <c r="T30" s="199" t="s">
        <v>1390</v>
      </c>
      <c r="U30" s="199" t="s">
        <v>432</v>
      </c>
      <c r="V30" s="199" t="s">
        <v>433</v>
      </c>
      <c r="W30" s="199" t="s">
        <v>430</v>
      </c>
      <c r="X30" s="199" t="s">
        <v>1394</v>
      </c>
      <c r="Y30" s="199" t="s">
        <v>1395</v>
      </c>
      <c r="Z30" s="199" t="s">
        <v>1396</v>
      </c>
      <c r="AA30" s="199" t="s">
        <v>1397</v>
      </c>
      <c r="AB30" s="197" t="s">
        <v>1382</v>
      </c>
      <c r="AC30" s="200" t="s">
        <v>431</v>
      </c>
    </row>
    <row r="31" spans="1:161" ht="11.25">
      <c r="A31" s="201" t="s">
        <v>1059</v>
      </c>
      <c r="B31" s="43" t="s">
        <v>1060</v>
      </c>
      <c r="C31" s="43" t="s">
        <v>1061</v>
      </c>
      <c r="D31" s="43" t="s">
        <v>1062</v>
      </c>
      <c r="E31" s="43" t="s">
        <v>1063</v>
      </c>
      <c r="F31" s="43" t="s">
        <v>1064</v>
      </c>
      <c r="G31" s="43" t="s">
        <v>1065</v>
      </c>
      <c r="H31" s="43" t="s">
        <v>1066</v>
      </c>
      <c r="I31" s="43" t="s">
        <v>1067</v>
      </c>
      <c r="J31" s="43" t="s">
        <v>1068</v>
      </c>
      <c r="K31" s="43" t="s">
        <v>1069</v>
      </c>
      <c r="L31" s="43" t="s">
        <v>1070</v>
      </c>
      <c r="M31" s="43" t="s">
        <v>1071</v>
      </c>
      <c r="N31" s="43" t="s">
        <v>1072</v>
      </c>
      <c r="O31" s="43" t="s">
        <v>1172</v>
      </c>
      <c r="P31" s="43" t="s">
        <v>1173</v>
      </c>
      <c r="Q31" s="43" t="s">
        <v>1174</v>
      </c>
      <c r="R31" s="43" t="s">
        <v>1175</v>
      </c>
      <c r="S31" s="43" t="s">
        <v>1176</v>
      </c>
      <c r="T31" s="43" t="s">
        <v>1177</v>
      </c>
      <c r="U31" s="43" t="s">
        <v>1178</v>
      </c>
      <c r="V31" s="43" t="s">
        <v>1179</v>
      </c>
      <c r="W31" s="43" t="s">
        <v>1180</v>
      </c>
      <c r="X31" s="43" t="s">
        <v>1181</v>
      </c>
      <c r="Y31" s="43" t="s">
        <v>1182</v>
      </c>
      <c r="Z31" s="43" t="s">
        <v>489</v>
      </c>
      <c r="AA31" s="43" t="s">
        <v>490</v>
      </c>
      <c r="AB31" s="43" t="s">
        <v>491</v>
      </c>
      <c r="AC31" s="43" t="s">
        <v>492</v>
      </c>
      <c r="AD31" s="43" t="s">
        <v>493</v>
      </c>
      <c r="AE31" s="43" t="s">
        <v>494</v>
      </c>
      <c r="AF31" s="43" t="s">
        <v>495</v>
      </c>
      <c r="AG31" s="43" t="s">
        <v>496</v>
      </c>
      <c r="AH31" s="43" t="s">
        <v>497</v>
      </c>
      <c r="AI31" s="43" t="s">
        <v>1253</v>
      </c>
      <c r="AJ31" s="43" t="s">
        <v>1254</v>
      </c>
      <c r="AK31" s="43" t="s">
        <v>1255</v>
      </c>
      <c r="AL31" s="43" t="s">
        <v>1256</v>
      </c>
      <c r="AM31" s="43" t="s">
        <v>1257</v>
      </c>
      <c r="AN31" s="43" t="s">
        <v>1258</v>
      </c>
      <c r="AO31" s="43" t="s">
        <v>1259</v>
      </c>
      <c r="AP31" s="43" t="s">
        <v>1260</v>
      </c>
      <c r="AQ31" s="43" t="s">
        <v>1261</v>
      </c>
      <c r="AR31" s="43" t="s">
        <v>1262</v>
      </c>
      <c r="AS31" s="43" t="s">
        <v>1263</v>
      </c>
      <c r="AT31" s="43" t="s">
        <v>1264</v>
      </c>
      <c r="AU31" s="43" t="s">
        <v>1461</v>
      </c>
      <c r="AV31" s="43" t="s">
        <v>1462</v>
      </c>
      <c r="AW31" s="43" t="s">
        <v>1463</v>
      </c>
      <c r="AX31" s="43" t="s">
        <v>1464</v>
      </c>
      <c r="AY31" s="43" t="s">
        <v>1667</v>
      </c>
      <c r="AZ31" s="43" t="s">
        <v>1668</v>
      </c>
      <c r="BA31" s="43" t="s">
        <v>1669</v>
      </c>
      <c r="BB31" s="43" t="s">
        <v>1415</v>
      </c>
      <c r="BC31" s="43" t="s">
        <v>1457</v>
      </c>
      <c r="BD31" s="43" t="s">
        <v>1458</v>
      </c>
      <c r="BE31" s="43" t="s">
        <v>498</v>
      </c>
      <c r="BF31" s="43" t="s">
        <v>499</v>
      </c>
      <c r="BG31" s="43" t="s">
        <v>500</v>
      </c>
      <c r="BH31" s="43" t="s">
        <v>427</v>
      </c>
      <c r="BI31" s="43" t="s">
        <v>501</v>
      </c>
      <c r="BJ31" s="43" t="s">
        <v>502</v>
      </c>
      <c r="BK31" s="43" t="s">
        <v>503</v>
      </c>
      <c r="BL31" s="43" t="s">
        <v>504</v>
      </c>
      <c r="BM31" s="43" t="s">
        <v>505</v>
      </c>
      <c r="BN31" s="43" t="s">
        <v>506</v>
      </c>
      <c r="BO31" s="43" t="s">
        <v>507</v>
      </c>
      <c r="BP31" s="43" t="s">
        <v>508</v>
      </c>
      <c r="BQ31" s="43" t="s">
        <v>509</v>
      </c>
      <c r="BR31" s="43" t="s">
        <v>510</v>
      </c>
      <c r="BS31" s="43" t="s">
        <v>511</v>
      </c>
      <c r="BT31" s="43" t="s">
        <v>512</v>
      </c>
      <c r="BU31" s="43" t="s">
        <v>513</v>
      </c>
      <c r="BV31" s="43" t="s">
        <v>514</v>
      </c>
      <c r="BW31" s="43" t="s">
        <v>515</v>
      </c>
      <c r="BX31" s="43" t="s">
        <v>516</v>
      </c>
      <c r="BY31" s="43" t="s">
        <v>517</v>
      </c>
      <c r="BZ31" s="43" t="s">
        <v>518</v>
      </c>
      <c r="CA31" s="43" t="s">
        <v>519</v>
      </c>
      <c r="CB31" s="43" t="s">
        <v>520</v>
      </c>
      <c r="CC31" s="43" t="s">
        <v>521</v>
      </c>
      <c r="CD31" s="43" t="s">
        <v>522</v>
      </c>
      <c r="CE31" s="43" t="s">
        <v>523</v>
      </c>
      <c r="CF31" s="43" t="s">
        <v>524</v>
      </c>
      <c r="CG31" s="43" t="s">
        <v>525</v>
      </c>
      <c r="CH31" s="43" t="s">
        <v>526</v>
      </c>
      <c r="CI31" s="43" t="s">
        <v>1459</v>
      </c>
      <c r="CJ31" s="43" t="s">
        <v>527</v>
      </c>
      <c r="CK31" s="43" t="s">
        <v>528</v>
      </c>
      <c r="CL31" s="43" t="s">
        <v>529</v>
      </c>
      <c r="CM31" s="43" t="s">
        <v>530</v>
      </c>
      <c r="CN31" s="43" t="s">
        <v>531</v>
      </c>
      <c r="CO31" s="43" t="s">
        <v>532</v>
      </c>
      <c r="CP31" s="43" t="s">
        <v>533</v>
      </c>
      <c r="CQ31" s="43" t="s">
        <v>534</v>
      </c>
      <c r="CR31" s="43" t="s">
        <v>535</v>
      </c>
      <c r="CS31" s="43" t="s">
        <v>536</v>
      </c>
      <c r="CT31" s="43" t="s">
        <v>537</v>
      </c>
      <c r="CU31" s="43" t="s">
        <v>538</v>
      </c>
      <c r="CV31" s="43" t="s">
        <v>539</v>
      </c>
      <c r="CW31" s="43" t="s">
        <v>540</v>
      </c>
      <c r="CX31" s="43" t="s">
        <v>541</v>
      </c>
      <c r="CY31" s="43" t="s">
        <v>542</v>
      </c>
      <c r="CZ31" s="43" t="s">
        <v>543</v>
      </c>
      <c r="DA31" s="43" t="s">
        <v>544</v>
      </c>
      <c r="DB31" s="43" t="s">
        <v>545</v>
      </c>
      <c r="DC31" s="43" t="s">
        <v>546</v>
      </c>
      <c r="DD31" s="43" t="s">
        <v>547</v>
      </c>
      <c r="DE31" s="43" t="s">
        <v>548</v>
      </c>
      <c r="DF31" s="43" t="s">
        <v>549</v>
      </c>
      <c r="DG31" s="43" t="s">
        <v>550</v>
      </c>
      <c r="DH31" s="43" t="s">
        <v>551</v>
      </c>
      <c r="DI31" s="43" t="s">
        <v>552</v>
      </c>
      <c r="DJ31" s="43" t="s">
        <v>553</v>
      </c>
      <c r="DK31" s="43" t="s">
        <v>554</v>
      </c>
      <c r="DL31" s="43" t="s">
        <v>555</v>
      </c>
      <c r="DM31" s="43" t="s">
        <v>556</v>
      </c>
      <c r="DN31" s="43" t="s">
        <v>557</v>
      </c>
      <c r="DO31" s="43" t="s">
        <v>558</v>
      </c>
      <c r="DP31" s="43" t="s">
        <v>559</v>
      </c>
      <c r="DQ31" s="43" t="s">
        <v>560</v>
      </c>
      <c r="DR31" s="43" t="s">
        <v>561</v>
      </c>
      <c r="DS31" s="43" t="s">
        <v>562</v>
      </c>
      <c r="DT31" s="43" t="s">
        <v>563</v>
      </c>
      <c r="DU31" s="43" t="s">
        <v>564</v>
      </c>
      <c r="DV31" s="43" t="s">
        <v>565</v>
      </c>
      <c r="DW31" s="43" t="s">
        <v>566</v>
      </c>
      <c r="DX31" s="43" t="s">
        <v>567</v>
      </c>
      <c r="DY31" s="43" t="s">
        <v>568</v>
      </c>
      <c r="DZ31" s="43" t="s">
        <v>569</v>
      </c>
      <c r="EA31" s="43" t="s">
        <v>570</v>
      </c>
      <c r="EB31" s="43" t="s">
        <v>571</v>
      </c>
      <c r="EC31" s="43" t="s">
        <v>572</v>
      </c>
      <c r="ED31" s="43" t="s">
        <v>573</v>
      </c>
      <c r="EE31" s="43" t="s">
        <v>574</v>
      </c>
      <c r="EF31" s="43" t="s">
        <v>575</v>
      </c>
      <c r="EG31" s="43" t="s">
        <v>576</v>
      </c>
      <c r="EH31" s="43" t="s">
        <v>1285</v>
      </c>
      <c r="EI31" s="43" t="s">
        <v>1286</v>
      </c>
      <c r="EJ31" s="43" t="s">
        <v>1287</v>
      </c>
      <c r="EK31" s="43" t="s">
        <v>1288</v>
      </c>
      <c r="EL31" s="43" t="s">
        <v>1289</v>
      </c>
      <c r="EM31" s="43" t="s">
        <v>1290</v>
      </c>
      <c r="EN31" s="43" t="s">
        <v>1291</v>
      </c>
      <c r="EO31" s="43" t="s">
        <v>1292</v>
      </c>
      <c r="EP31" s="43" t="s">
        <v>1293</v>
      </c>
      <c r="EQ31" s="43" t="s">
        <v>1294</v>
      </c>
      <c r="ER31" s="43" t="s">
        <v>1295</v>
      </c>
      <c r="ES31" s="43" t="s">
        <v>1296</v>
      </c>
      <c r="ET31" s="43" t="s">
        <v>1297</v>
      </c>
      <c r="EU31" s="43" t="s">
        <v>1298</v>
      </c>
      <c r="EV31" s="43" t="s">
        <v>1299</v>
      </c>
      <c r="EW31" s="43" t="s">
        <v>1300</v>
      </c>
      <c r="EX31" s="43" t="s">
        <v>1301</v>
      </c>
      <c r="EY31" s="43" t="s">
        <v>266</v>
      </c>
      <c r="EZ31" s="43" t="s">
        <v>267</v>
      </c>
      <c r="FA31" s="43" t="s">
        <v>268</v>
      </c>
      <c r="FB31" s="43" t="s">
        <v>269</v>
      </c>
      <c r="FC31" s="43" t="s">
        <v>270</v>
      </c>
      <c r="FD31" s="43" t="s">
        <v>437</v>
      </c>
      <c r="FE31" s="43" t="s">
        <v>438</v>
      </c>
    </row>
    <row r="32" spans="1:13" ht="11.25">
      <c r="A32" s="53"/>
      <c r="B32" s="45"/>
      <c r="C32" s="229"/>
      <c r="D32" s="229"/>
      <c r="E32" s="229"/>
      <c r="F32" s="229"/>
      <c r="G32" s="229"/>
      <c r="H32" s="229"/>
      <c r="I32" s="229"/>
      <c r="J32" s="229"/>
      <c r="K32" s="229"/>
      <c r="L32" s="229"/>
      <c r="M32" s="229"/>
    </row>
    <row r="33" spans="1:13" ht="11.25">
      <c r="A33" s="231"/>
      <c r="B33" s="45"/>
      <c r="C33" s="229"/>
      <c r="D33" s="229"/>
      <c r="E33" s="229"/>
      <c r="F33" s="229"/>
      <c r="G33" s="229"/>
      <c r="H33" s="229"/>
      <c r="I33" s="229"/>
      <c r="J33" s="229"/>
      <c r="K33" s="229"/>
      <c r="L33" s="229"/>
      <c r="M33" s="229"/>
    </row>
    <row r="34" spans="1:13" ht="11.25">
      <c r="A34" s="231"/>
      <c r="B34" s="45"/>
      <c r="C34" s="229"/>
      <c r="D34" s="229"/>
      <c r="E34" s="229"/>
      <c r="F34" s="229"/>
      <c r="G34" s="229"/>
      <c r="H34" s="229"/>
      <c r="I34" s="229"/>
      <c r="J34" s="229"/>
      <c r="K34" s="229"/>
      <c r="L34" s="229"/>
      <c r="M34" s="229"/>
    </row>
    <row r="35" spans="1:13" ht="11.25">
      <c r="A35" s="231"/>
      <c r="B35" s="45"/>
      <c r="C35" s="229"/>
      <c r="D35" s="229"/>
      <c r="E35" s="229"/>
      <c r="F35" s="229"/>
      <c r="G35" s="229"/>
      <c r="H35" s="229"/>
      <c r="I35" s="229"/>
      <c r="J35" s="229"/>
      <c r="K35" s="229"/>
      <c r="L35" s="229"/>
      <c r="M35" s="229"/>
    </row>
    <row r="36" spans="1:13" ht="11.25">
      <c r="A36" s="231"/>
      <c r="B36" s="45"/>
      <c r="C36" s="229"/>
      <c r="D36" s="229"/>
      <c r="E36" s="229"/>
      <c r="F36" s="229"/>
      <c r="G36" s="229"/>
      <c r="H36" s="229"/>
      <c r="I36" s="229"/>
      <c r="J36" s="229"/>
      <c r="K36" s="229"/>
      <c r="L36" s="229"/>
      <c r="M36" s="229"/>
    </row>
    <row r="37" spans="1:13" ht="11.25">
      <c r="A37" s="231"/>
      <c r="B37" s="45"/>
      <c r="C37" s="229"/>
      <c r="D37" s="229"/>
      <c r="E37" s="229"/>
      <c r="F37" s="229"/>
      <c r="G37" s="229"/>
      <c r="H37" s="229"/>
      <c r="I37" s="229"/>
      <c r="J37" s="229"/>
      <c r="K37" s="229"/>
      <c r="L37" s="229"/>
      <c r="M37" s="229"/>
    </row>
    <row r="38" spans="1:13" ht="11.25">
      <c r="A38" s="231"/>
      <c r="B38" s="45"/>
      <c r="C38" s="229"/>
      <c r="D38" s="229"/>
      <c r="E38" s="229"/>
      <c r="F38" s="229"/>
      <c r="G38" s="229"/>
      <c r="H38" s="229"/>
      <c r="I38" s="229"/>
      <c r="J38" s="229"/>
      <c r="K38" s="229"/>
      <c r="L38" s="229"/>
      <c r="M38" s="229"/>
    </row>
    <row r="39" spans="1:13" ht="11.25">
      <c r="A39" s="231"/>
      <c r="B39" s="45"/>
      <c r="C39" s="229"/>
      <c r="D39" s="229"/>
      <c r="E39" s="229"/>
      <c r="F39" s="229"/>
      <c r="G39" s="229"/>
      <c r="H39" s="229"/>
      <c r="I39" s="229"/>
      <c r="J39" s="229"/>
      <c r="K39" s="229"/>
      <c r="L39" s="229"/>
      <c r="M39" s="229"/>
    </row>
    <row r="40" spans="1:37" ht="11.25">
      <c r="A40" s="231"/>
      <c r="B40" s="45"/>
      <c r="C40" s="229"/>
      <c r="D40" s="229"/>
      <c r="E40" s="229"/>
      <c r="F40" s="229"/>
      <c r="H40" s="229"/>
      <c r="I40" s="229"/>
      <c r="J40" s="229"/>
      <c r="K40" s="229"/>
      <c r="L40" s="229"/>
      <c r="M40" s="229"/>
      <c r="AK40" s="203"/>
    </row>
    <row r="41" spans="1:37" ht="11.25">
      <c r="A41" s="231"/>
      <c r="B41" s="45"/>
      <c r="C41" s="229"/>
      <c r="D41" s="229"/>
      <c r="E41" s="229"/>
      <c r="F41" s="229"/>
      <c r="G41" s="229"/>
      <c r="H41" s="229"/>
      <c r="I41" s="229"/>
      <c r="J41" s="229"/>
      <c r="K41" s="229"/>
      <c r="L41" s="229"/>
      <c r="M41" s="229"/>
      <c r="AK41" s="204"/>
    </row>
    <row r="42" spans="1:37" ht="11.25">
      <c r="A42" s="231"/>
      <c r="B42" s="45"/>
      <c r="C42" s="229"/>
      <c r="D42" s="229"/>
      <c r="E42" s="229"/>
      <c r="F42" s="229"/>
      <c r="G42" s="229"/>
      <c r="H42" s="229"/>
      <c r="I42" s="229"/>
      <c r="J42" s="229"/>
      <c r="K42" s="229"/>
      <c r="L42" s="229"/>
      <c r="M42" s="229"/>
      <c r="AK42" s="203"/>
    </row>
    <row r="43" spans="1:37" ht="11.25">
      <c r="A43" s="231"/>
      <c r="B43" s="45"/>
      <c r="C43" s="229"/>
      <c r="D43" s="229"/>
      <c r="E43" s="229"/>
      <c r="F43" s="229"/>
      <c r="G43" s="229"/>
      <c r="H43" s="229"/>
      <c r="I43" s="229"/>
      <c r="J43" s="229"/>
      <c r="K43" s="229"/>
      <c r="L43" s="229"/>
      <c r="M43" s="229"/>
      <c r="AK43" s="203"/>
    </row>
    <row r="44" spans="1:37" ht="11.25">
      <c r="A44" s="231"/>
      <c r="B44" s="45"/>
      <c r="C44" s="229"/>
      <c r="D44" s="229"/>
      <c r="E44" s="229"/>
      <c r="F44" s="229"/>
      <c r="G44" s="229"/>
      <c r="H44" s="229"/>
      <c r="I44" s="229"/>
      <c r="J44" s="229"/>
      <c r="K44" s="229"/>
      <c r="L44" s="229"/>
      <c r="M44" s="229"/>
      <c r="AK44" s="203"/>
    </row>
    <row r="45" spans="1:37" ht="11.25">
      <c r="A45" s="231"/>
      <c r="B45" s="45"/>
      <c r="C45" s="229"/>
      <c r="D45" s="229"/>
      <c r="E45" s="229"/>
      <c r="F45" s="229"/>
      <c r="G45" s="229"/>
      <c r="H45" s="229"/>
      <c r="I45" s="229"/>
      <c r="J45" s="229"/>
      <c r="K45" s="229"/>
      <c r="L45" s="229"/>
      <c r="M45" s="229"/>
      <c r="AK45" s="203"/>
    </row>
    <row r="46" spans="1:37" ht="11.25">
      <c r="A46" s="231"/>
      <c r="B46" s="45"/>
      <c r="C46" s="229"/>
      <c r="D46" s="229"/>
      <c r="E46" s="229"/>
      <c r="F46" s="229"/>
      <c r="G46" s="229"/>
      <c r="H46" s="229"/>
      <c r="I46" s="229"/>
      <c r="J46" s="229"/>
      <c r="K46" s="229"/>
      <c r="L46" s="229"/>
      <c r="M46" s="229"/>
      <c r="AK46" s="203"/>
    </row>
    <row r="47" spans="1:37" ht="11.25">
      <c r="A47" s="231"/>
      <c r="B47" s="45"/>
      <c r="C47" s="229"/>
      <c r="D47" s="229"/>
      <c r="E47" s="229"/>
      <c r="F47" s="229"/>
      <c r="G47" s="229"/>
      <c r="H47" s="229"/>
      <c r="I47" s="229"/>
      <c r="J47" s="229"/>
      <c r="K47" s="229"/>
      <c r="L47" s="229"/>
      <c r="M47" s="229"/>
      <c r="AK47" s="203"/>
    </row>
    <row r="48" spans="1:37" ht="11.25">
      <c r="A48" s="231"/>
      <c r="B48" s="45"/>
      <c r="C48" s="229"/>
      <c r="D48" s="229"/>
      <c r="E48" s="229"/>
      <c r="F48" s="229"/>
      <c r="G48" s="229"/>
      <c r="H48" s="229"/>
      <c r="I48" s="229"/>
      <c r="J48" s="229"/>
      <c r="K48" s="229"/>
      <c r="L48" s="229"/>
      <c r="M48" s="229"/>
      <c r="AK48" s="203"/>
    </row>
    <row r="49" spans="1:37" ht="11.25">
      <c r="A49" s="231"/>
      <c r="B49" s="45"/>
      <c r="C49" s="229"/>
      <c r="D49" s="229"/>
      <c r="E49" s="229"/>
      <c r="F49" s="229"/>
      <c r="G49" s="229"/>
      <c r="H49" s="229"/>
      <c r="I49" s="229"/>
      <c r="J49" s="229"/>
      <c r="K49" s="229"/>
      <c r="L49" s="229"/>
      <c r="M49" s="229"/>
      <c r="AK49" s="203"/>
    </row>
    <row r="50" spans="1:37" ht="11.25">
      <c r="A50" s="231"/>
      <c r="B50" s="45"/>
      <c r="C50" s="229"/>
      <c r="D50" s="229"/>
      <c r="E50" s="229"/>
      <c r="F50" s="229"/>
      <c r="G50" s="229"/>
      <c r="H50" s="229"/>
      <c r="I50" s="229"/>
      <c r="J50" s="229"/>
      <c r="K50" s="229"/>
      <c r="L50" s="229"/>
      <c r="M50" s="229"/>
      <c r="AK50" s="203"/>
    </row>
    <row r="51" spans="1:37" ht="11.25">
      <c r="A51" s="231"/>
      <c r="B51" s="45"/>
      <c r="C51" s="229"/>
      <c r="D51" s="229"/>
      <c r="E51" s="229"/>
      <c r="F51" s="229"/>
      <c r="G51" s="229"/>
      <c r="H51" s="229"/>
      <c r="I51" s="229"/>
      <c r="J51" s="229"/>
      <c r="K51" s="229"/>
      <c r="L51" s="229"/>
      <c r="M51" s="229"/>
      <c r="AK51" s="203"/>
    </row>
    <row r="52" spans="1:37" ht="11.25">
      <c r="A52" s="231"/>
      <c r="B52" s="45"/>
      <c r="C52" s="229"/>
      <c r="D52" s="229"/>
      <c r="E52" s="229"/>
      <c r="F52" s="229"/>
      <c r="G52" s="229"/>
      <c r="H52" s="229"/>
      <c r="I52" s="229"/>
      <c r="J52" s="229"/>
      <c r="K52" s="229"/>
      <c r="L52" s="229"/>
      <c r="M52" s="229"/>
      <c r="AK52" s="203"/>
    </row>
    <row r="53" spans="1:37" ht="11.25">
      <c r="A53" s="231"/>
      <c r="B53" s="45"/>
      <c r="C53" s="229"/>
      <c r="D53" s="229"/>
      <c r="E53" s="229"/>
      <c r="F53" s="229"/>
      <c r="G53" s="229"/>
      <c r="H53" s="229"/>
      <c r="I53" s="229"/>
      <c r="J53" s="229"/>
      <c r="K53" s="229"/>
      <c r="L53" s="229"/>
      <c r="M53" s="229"/>
      <c r="AK53" s="203"/>
    </row>
    <row r="54" spans="1:37" ht="11.25">
      <c r="A54" s="231"/>
      <c r="B54" s="45"/>
      <c r="C54" s="229"/>
      <c r="D54" s="229"/>
      <c r="E54" s="229"/>
      <c r="F54" s="229"/>
      <c r="G54" s="229"/>
      <c r="H54" s="229"/>
      <c r="I54" s="229"/>
      <c r="J54" s="229"/>
      <c r="K54" s="229"/>
      <c r="L54" s="229"/>
      <c r="M54" s="229"/>
      <c r="AK54" s="203"/>
    </row>
    <row r="55" spans="1:37" ht="11.25">
      <c r="A55" s="231"/>
      <c r="B55" s="45"/>
      <c r="C55" s="229"/>
      <c r="D55" s="229"/>
      <c r="E55" s="229"/>
      <c r="F55" s="229"/>
      <c r="G55" s="229"/>
      <c r="H55" s="229"/>
      <c r="I55" s="229"/>
      <c r="J55" s="229"/>
      <c r="K55" s="229"/>
      <c r="L55" s="229"/>
      <c r="M55" s="229"/>
      <c r="AK55" s="203"/>
    </row>
    <row r="56" spans="1:37" ht="11.25">
      <c r="A56" s="231"/>
      <c r="B56" s="45"/>
      <c r="C56" s="229"/>
      <c r="D56" s="229"/>
      <c r="E56" s="229"/>
      <c r="F56" s="229"/>
      <c r="G56" s="229"/>
      <c r="H56" s="229"/>
      <c r="I56" s="229"/>
      <c r="J56" s="229"/>
      <c r="K56" s="229"/>
      <c r="L56" s="229"/>
      <c r="M56" s="229"/>
      <c r="AK56" s="203"/>
    </row>
    <row r="57" spans="1:37" ht="11.25">
      <c r="A57" s="231"/>
      <c r="B57" s="232"/>
      <c r="C57" s="229"/>
      <c r="D57" s="229"/>
      <c r="E57" s="229"/>
      <c r="F57" s="229"/>
      <c r="G57" s="229"/>
      <c r="H57" s="229"/>
      <c r="I57" s="229"/>
      <c r="J57" s="229"/>
      <c r="K57" s="229"/>
      <c r="L57" s="229"/>
      <c r="M57" s="229"/>
      <c r="AK57" s="203"/>
    </row>
    <row r="58" spans="1:37" ht="11.25">
      <c r="A58" s="231"/>
      <c r="B58" s="232"/>
      <c r="C58" s="229"/>
      <c r="D58" s="229"/>
      <c r="E58" s="229"/>
      <c r="F58" s="229"/>
      <c r="G58" s="229"/>
      <c r="H58" s="229"/>
      <c r="I58" s="229"/>
      <c r="J58" s="229"/>
      <c r="K58" s="229"/>
      <c r="L58" s="229"/>
      <c r="M58" s="229"/>
      <c r="AK58" s="203"/>
    </row>
    <row r="59" spans="1:37" ht="11.25">
      <c r="A59" s="231"/>
      <c r="B59" s="45"/>
      <c r="C59" s="229"/>
      <c r="D59" s="229"/>
      <c r="E59" s="229"/>
      <c r="F59" s="229"/>
      <c r="G59" s="229"/>
      <c r="H59" s="229"/>
      <c r="I59" s="229"/>
      <c r="J59" s="229"/>
      <c r="K59" s="229"/>
      <c r="L59" s="229"/>
      <c r="M59" s="229"/>
      <c r="AK59" s="203"/>
    </row>
    <row r="60" spans="1:37" ht="11.25">
      <c r="A60" s="231"/>
      <c r="B60" s="232"/>
      <c r="C60" s="229"/>
      <c r="D60" s="229"/>
      <c r="E60" s="229"/>
      <c r="F60" s="229"/>
      <c r="G60" s="229"/>
      <c r="H60" s="229"/>
      <c r="I60" s="229"/>
      <c r="J60" s="229"/>
      <c r="K60" s="229"/>
      <c r="L60" s="229"/>
      <c r="M60" s="229"/>
      <c r="AK60" s="203"/>
    </row>
    <row r="61" spans="1:37" ht="11.25">
      <c r="A61" s="231"/>
      <c r="B61" s="232"/>
      <c r="C61" s="229"/>
      <c r="D61" s="229"/>
      <c r="E61" s="229"/>
      <c r="F61" s="229"/>
      <c r="G61" s="229"/>
      <c r="H61" s="229"/>
      <c r="I61" s="229"/>
      <c r="J61" s="229"/>
      <c r="K61" s="229"/>
      <c r="L61" s="229"/>
      <c r="M61" s="229"/>
      <c r="AK61" s="203"/>
    </row>
    <row r="62" spans="1:37" ht="11.25">
      <c r="A62" s="231"/>
      <c r="B62" s="229"/>
      <c r="C62" s="229"/>
      <c r="D62" s="229"/>
      <c r="E62" s="229"/>
      <c r="F62" s="229"/>
      <c r="G62" s="229"/>
      <c r="H62" s="229"/>
      <c r="I62" s="229"/>
      <c r="J62" s="229"/>
      <c r="K62" s="229"/>
      <c r="L62" s="229"/>
      <c r="M62" s="229"/>
      <c r="AK62" s="203"/>
    </row>
    <row r="63" spans="1:37" ht="11.25">
      <c r="A63" s="231"/>
      <c r="B63" s="229"/>
      <c r="C63" s="229"/>
      <c r="D63" s="229"/>
      <c r="E63" s="229"/>
      <c r="F63" s="229"/>
      <c r="G63" s="229"/>
      <c r="H63" s="229"/>
      <c r="I63" s="229"/>
      <c r="J63" s="229"/>
      <c r="K63" s="229"/>
      <c r="L63" s="229"/>
      <c r="M63" s="229"/>
      <c r="AK63" s="203"/>
    </row>
    <row r="64" spans="1:37" ht="11.25">
      <c r="A64" s="231"/>
      <c r="B64" s="229"/>
      <c r="C64" s="229"/>
      <c r="D64" s="229"/>
      <c r="E64" s="229"/>
      <c r="F64" s="229"/>
      <c r="G64" s="229"/>
      <c r="H64" s="229"/>
      <c r="I64" s="229"/>
      <c r="J64" s="229"/>
      <c r="K64" s="229"/>
      <c r="L64" s="229"/>
      <c r="M64" s="229"/>
      <c r="AK64" s="203"/>
    </row>
    <row r="65" spans="1:37" ht="11.25">
      <c r="A65" s="231"/>
      <c r="B65" s="229"/>
      <c r="C65" s="229"/>
      <c r="D65" s="229"/>
      <c r="E65" s="229"/>
      <c r="F65" s="229"/>
      <c r="G65" s="229"/>
      <c r="H65" s="229"/>
      <c r="I65" s="229"/>
      <c r="J65" s="229"/>
      <c r="K65" s="229"/>
      <c r="L65" s="229"/>
      <c r="M65" s="229"/>
      <c r="AK65" s="203"/>
    </row>
    <row r="66" spans="1:37" ht="11.25">
      <c r="A66" s="231"/>
      <c r="B66" s="229"/>
      <c r="C66" s="229"/>
      <c r="D66" s="229"/>
      <c r="E66" s="229"/>
      <c r="F66" s="229"/>
      <c r="G66" s="229"/>
      <c r="H66" s="229"/>
      <c r="I66" s="229"/>
      <c r="J66" s="229"/>
      <c r="K66" s="229"/>
      <c r="L66" s="229"/>
      <c r="M66" s="229"/>
      <c r="AK66" s="203"/>
    </row>
    <row r="67" spans="1:37" ht="11.25">
      <c r="A67" s="231"/>
      <c r="B67" s="229"/>
      <c r="C67" s="229"/>
      <c r="D67" s="229"/>
      <c r="E67" s="229"/>
      <c r="F67" s="229"/>
      <c r="G67" s="229"/>
      <c r="H67" s="229"/>
      <c r="I67" s="229"/>
      <c r="J67" s="229"/>
      <c r="K67" s="229"/>
      <c r="L67" s="229"/>
      <c r="M67" s="229"/>
      <c r="AK67" s="203"/>
    </row>
    <row r="68" spans="1:37" ht="11.25">
      <c r="A68" s="231"/>
      <c r="B68" s="229"/>
      <c r="C68" s="229"/>
      <c r="D68" s="229"/>
      <c r="E68" s="229"/>
      <c r="F68" s="229"/>
      <c r="G68" s="229"/>
      <c r="H68" s="229"/>
      <c r="I68" s="229"/>
      <c r="J68" s="229"/>
      <c r="K68" s="229"/>
      <c r="L68" s="229"/>
      <c r="M68" s="229"/>
      <c r="AK68" s="203"/>
    </row>
    <row r="69" spans="1:37" ht="11.25">
      <c r="A69" s="231"/>
      <c r="B69" s="229"/>
      <c r="C69" s="229"/>
      <c r="D69" s="229"/>
      <c r="E69" s="229"/>
      <c r="F69" s="229"/>
      <c r="G69" s="229"/>
      <c r="H69" s="229"/>
      <c r="I69" s="229"/>
      <c r="J69" s="229"/>
      <c r="K69" s="229"/>
      <c r="L69" s="229"/>
      <c r="M69" s="229"/>
      <c r="AK69" s="203"/>
    </row>
    <row r="70" spans="1:37" ht="11.25">
      <c r="A70" s="231"/>
      <c r="B70" s="229"/>
      <c r="C70" s="229"/>
      <c r="D70" s="229"/>
      <c r="E70" s="229"/>
      <c r="F70" s="229"/>
      <c r="G70" s="229"/>
      <c r="H70" s="229"/>
      <c r="I70" s="229"/>
      <c r="J70" s="229"/>
      <c r="K70" s="229"/>
      <c r="L70" s="229"/>
      <c r="M70" s="229"/>
      <c r="AK70" s="203"/>
    </row>
    <row r="71" spans="1:37" ht="11.25">
      <c r="A71" s="231"/>
      <c r="B71" s="229"/>
      <c r="C71" s="229"/>
      <c r="D71" s="229"/>
      <c r="E71" s="229"/>
      <c r="F71" s="229"/>
      <c r="G71" s="229"/>
      <c r="H71" s="229"/>
      <c r="I71" s="229"/>
      <c r="J71" s="229"/>
      <c r="K71" s="229"/>
      <c r="L71" s="229"/>
      <c r="M71" s="229"/>
      <c r="AK71" s="203"/>
    </row>
    <row r="72" spans="1:13" ht="11.25">
      <c r="A72" s="231"/>
      <c r="B72" s="229"/>
      <c r="C72" s="229"/>
      <c r="D72" s="229"/>
      <c r="E72" s="229"/>
      <c r="F72" s="229"/>
      <c r="G72" s="229"/>
      <c r="H72" s="229"/>
      <c r="I72" s="229"/>
      <c r="J72" s="229"/>
      <c r="K72" s="229"/>
      <c r="L72" s="229"/>
      <c r="M72" s="229"/>
    </row>
    <row r="73" spans="1:13" ht="11.25">
      <c r="A73" s="231"/>
      <c r="B73" s="229"/>
      <c r="C73" s="229"/>
      <c r="D73" s="229"/>
      <c r="E73" s="229"/>
      <c r="F73" s="229"/>
      <c r="G73" s="229"/>
      <c r="H73" s="229"/>
      <c r="I73" s="229"/>
      <c r="J73" s="229"/>
      <c r="K73" s="229"/>
      <c r="L73" s="229"/>
      <c r="M73" s="229"/>
    </row>
    <row r="74" spans="1:13" ht="11.25">
      <c r="A74" s="231"/>
      <c r="B74" s="229"/>
      <c r="C74" s="229"/>
      <c r="D74" s="229"/>
      <c r="E74" s="229"/>
      <c r="F74" s="229"/>
      <c r="G74" s="229"/>
      <c r="H74" s="229"/>
      <c r="I74" s="229"/>
      <c r="J74" s="229"/>
      <c r="K74" s="229"/>
      <c r="L74" s="229"/>
      <c r="M74" s="229"/>
    </row>
    <row r="75" spans="1:13" ht="11.25">
      <c r="A75" s="231"/>
      <c r="B75" s="229"/>
      <c r="C75" s="229"/>
      <c r="D75" s="229"/>
      <c r="E75" s="229"/>
      <c r="F75" s="229"/>
      <c r="G75" s="229"/>
      <c r="H75" s="229"/>
      <c r="I75" s="229"/>
      <c r="J75" s="229"/>
      <c r="K75" s="229"/>
      <c r="L75" s="229"/>
      <c r="M75" s="229"/>
    </row>
    <row r="76" spans="1:13" ht="11.25">
      <c r="A76" s="231"/>
      <c r="B76" s="229"/>
      <c r="C76" s="229"/>
      <c r="D76" s="229"/>
      <c r="E76" s="229"/>
      <c r="F76" s="229"/>
      <c r="G76" s="229"/>
      <c r="H76" s="229"/>
      <c r="I76" s="229"/>
      <c r="J76" s="229"/>
      <c r="K76" s="229"/>
      <c r="L76" s="229"/>
      <c r="M76" s="229"/>
    </row>
    <row r="77" spans="1:13" ht="11.25">
      <c r="A77" s="231"/>
      <c r="B77" s="229"/>
      <c r="C77" s="229"/>
      <c r="D77" s="229"/>
      <c r="E77" s="229"/>
      <c r="F77" s="229"/>
      <c r="G77" s="229"/>
      <c r="H77" s="229"/>
      <c r="I77" s="229"/>
      <c r="J77" s="229"/>
      <c r="K77" s="229"/>
      <c r="L77" s="229"/>
      <c r="M77" s="229"/>
    </row>
    <row r="78" spans="1:13" ht="11.25">
      <c r="A78" s="231"/>
      <c r="B78" s="229"/>
      <c r="C78" s="229"/>
      <c r="D78" s="229"/>
      <c r="E78" s="229"/>
      <c r="F78" s="229"/>
      <c r="G78" s="229"/>
      <c r="H78" s="229"/>
      <c r="I78" s="229"/>
      <c r="J78" s="229"/>
      <c r="K78" s="229"/>
      <c r="L78" s="229"/>
      <c r="M78" s="229"/>
    </row>
    <row r="79" spans="1:13" ht="11.25">
      <c r="A79" s="231"/>
      <c r="B79" s="229"/>
      <c r="C79" s="229"/>
      <c r="D79" s="229"/>
      <c r="E79" s="229"/>
      <c r="F79" s="229"/>
      <c r="G79" s="229"/>
      <c r="H79" s="229"/>
      <c r="I79" s="229"/>
      <c r="J79" s="229"/>
      <c r="K79" s="229"/>
      <c r="L79" s="229"/>
      <c r="M79" s="229"/>
    </row>
    <row r="80" spans="1:13" ht="11.25">
      <c r="A80" s="231"/>
      <c r="B80" s="229"/>
      <c r="C80" s="229"/>
      <c r="D80" s="229"/>
      <c r="E80" s="229"/>
      <c r="F80" s="229"/>
      <c r="G80" s="229"/>
      <c r="H80" s="229"/>
      <c r="I80" s="229"/>
      <c r="J80" s="229"/>
      <c r="K80" s="229"/>
      <c r="L80" s="229"/>
      <c r="M80" s="229"/>
    </row>
    <row r="81" spans="1:13" ht="11.25">
      <c r="A81" s="231"/>
      <c r="B81" s="229"/>
      <c r="C81" s="229"/>
      <c r="D81" s="229"/>
      <c r="E81" s="229"/>
      <c r="F81" s="229"/>
      <c r="G81" s="229"/>
      <c r="H81" s="229"/>
      <c r="I81" s="229"/>
      <c r="J81" s="229"/>
      <c r="K81" s="229"/>
      <c r="L81" s="229"/>
      <c r="M81" s="229"/>
    </row>
    <row r="82" spans="1:13" ht="11.25">
      <c r="A82" s="231"/>
      <c r="B82" s="229"/>
      <c r="C82" s="229"/>
      <c r="D82" s="229"/>
      <c r="E82" s="229"/>
      <c r="F82" s="229"/>
      <c r="G82" s="229"/>
      <c r="H82" s="229"/>
      <c r="I82" s="229"/>
      <c r="J82" s="229"/>
      <c r="K82" s="229"/>
      <c r="L82" s="229"/>
      <c r="M82" s="229"/>
    </row>
    <row r="83" spans="1:13" ht="11.25">
      <c r="A83" s="231"/>
      <c r="B83" s="229"/>
      <c r="C83" s="229"/>
      <c r="D83" s="229"/>
      <c r="E83" s="229"/>
      <c r="F83" s="229"/>
      <c r="G83" s="229"/>
      <c r="H83" s="229"/>
      <c r="I83" s="229"/>
      <c r="J83" s="229"/>
      <c r="K83" s="229"/>
      <c r="L83" s="229"/>
      <c r="M83" s="229"/>
    </row>
    <row r="84" spans="1:13" ht="11.25">
      <c r="A84" s="231"/>
      <c r="B84" s="229"/>
      <c r="C84" s="229"/>
      <c r="D84" s="229"/>
      <c r="E84" s="229"/>
      <c r="F84" s="229"/>
      <c r="G84" s="229"/>
      <c r="H84" s="229"/>
      <c r="I84" s="229"/>
      <c r="J84" s="229"/>
      <c r="K84" s="229"/>
      <c r="L84" s="229"/>
      <c r="M84" s="229"/>
    </row>
    <row r="85" spans="1:13" ht="11.25">
      <c r="A85" s="231"/>
      <c r="B85" s="229"/>
      <c r="C85" s="229"/>
      <c r="D85" s="229"/>
      <c r="E85" s="229"/>
      <c r="F85" s="229"/>
      <c r="G85" s="229"/>
      <c r="H85" s="229"/>
      <c r="I85" s="229"/>
      <c r="J85" s="229"/>
      <c r="K85" s="229"/>
      <c r="L85" s="229"/>
      <c r="M85" s="229"/>
    </row>
    <row r="86" spans="1:13" ht="11.25">
      <c r="A86" s="231"/>
      <c r="B86" s="229"/>
      <c r="C86" s="229"/>
      <c r="D86" s="229"/>
      <c r="E86" s="229"/>
      <c r="F86" s="229"/>
      <c r="G86" s="229"/>
      <c r="H86" s="229"/>
      <c r="I86" s="229"/>
      <c r="J86" s="229"/>
      <c r="K86" s="229"/>
      <c r="L86" s="229"/>
      <c r="M86" s="229"/>
    </row>
    <row r="87" spans="1:13" ht="11.25">
      <c r="A87" s="231"/>
      <c r="B87" s="229"/>
      <c r="C87" s="229"/>
      <c r="D87" s="229"/>
      <c r="E87" s="229"/>
      <c r="F87" s="229"/>
      <c r="G87" s="229"/>
      <c r="H87" s="229"/>
      <c r="I87" s="229"/>
      <c r="J87" s="229"/>
      <c r="K87" s="229"/>
      <c r="L87" s="229"/>
      <c r="M87" s="229"/>
    </row>
    <row r="88" spans="1:13" ht="11.25">
      <c r="A88" s="231"/>
      <c r="B88" s="229"/>
      <c r="C88" s="229"/>
      <c r="D88" s="229"/>
      <c r="E88" s="229"/>
      <c r="F88" s="229"/>
      <c r="G88" s="229"/>
      <c r="H88" s="229"/>
      <c r="I88" s="229"/>
      <c r="J88" s="229"/>
      <c r="K88" s="229"/>
      <c r="L88" s="229"/>
      <c r="M88" s="229"/>
    </row>
    <row r="89" spans="1:13" ht="11.25">
      <c r="A89" s="231"/>
      <c r="B89" s="229"/>
      <c r="C89" s="229"/>
      <c r="D89" s="229"/>
      <c r="E89" s="229"/>
      <c r="F89" s="229"/>
      <c r="G89" s="229"/>
      <c r="H89" s="229"/>
      <c r="I89" s="229"/>
      <c r="J89" s="229"/>
      <c r="K89" s="229"/>
      <c r="L89" s="229"/>
      <c r="M89" s="229"/>
    </row>
    <row r="90" spans="1:13" ht="11.25">
      <c r="A90" s="231"/>
      <c r="B90" s="229"/>
      <c r="C90" s="229"/>
      <c r="D90" s="229"/>
      <c r="E90" s="229"/>
      <c r="F90" s="229"/>
      <c r="G90" s="229"/>
      <c r="H90" s="229"/>
      <c r="I90" s="229"/>
      <c r="J90" s="229"/>
      <c r="K90" s="229"/>
      <c r="L90" s="229"/>
      <c r="M90" s="229"/>
    </row>
    <row r="91" spans="1:13" ht="11.25">
      <c r="A91" s="231"/>
      <c r="B91" s="229"/>
      <c r="C91" s="229"/>
      <c r="D91" s="229"/>
      <c r="E91" s="229"/>
      <c r="F91" s="229"/>
      <c r="G91" s="229"/>
      <c r="H91" s="229"/>
      <c r="I91" s="229"/>
      <c r="J91" s="229"/>
      <c r="K91" s="229"/>
      <c r="L91" s="229"/>
      <c r="M91" s="229"/>
    </row>
    <row r="92" spans="1:13" ht="11.25">
      <c r="A92" s="231"/>
      <c r="B92" s="229"/>
      <c r="C92" s="229"/>
      <c r="D92" s="229"/>
      <c r="E92" s="229"/>
      <c r="F92" s="229"/>
      <c r="G92" s="229"/>
      <c r="H92" s="229"/>
      <c r="I92" s="229"/>
      <c r="J92" s="229"/>
      <c r="K92" s="229"/>
      <c r="L92" s="229"/>
      <c r="M92" s="229"/>
    </row>
    <row r="93" spans="1:13" ht="11.25">
      <c r="A93" s="231"/>
      <c r="B93" s="229"/>
      <c r="C93" s="229"/>
      <c r="D93" s="229"/>
      <c r="E93" s="229"/>
      <c r="F93" s="229"/>
      <c r="G93" s="229"/>
      <c r="H93" s="229"/>
      <c r="I93" s="229"/>
      <c r="J93" s="229"/>
      <c r="K93" s="229"/>
      <c r="L93" s="229"/>
      <c r="M93" s="229"/>
    </row>
    <row r="94" spans="1:13" ht="11.25">
      <c r="A94" s="231"/>
      <c r="B94" s="229"/>
      <c r="C94" s="229"/>
      <c r="D94" s="229"/>
      <c r="E94" s="229"/>
      <c r="F94" s="229"/>
      <c r="G94" s="229"/>
      <c r="H94" s="229"/>
      <c r="I94" s="229"/>
      <c r="J94" s="229"/>
      <c r="K94" s="229"/>
      <c r="L94" s="229"/>
      <c r="M94" s="229"/>
    </row>
    <row r="95" ht="11.25">
      <c r="A95" s="231"/>
    </row>
    <row r="96" spans="1:13" ht="11.25">
      <c r="A96" s="231"/>
      <c r="B96" s="229"/>
      <c r="C96" s="229"/>
      <c r="D96" s="229"/>
      <c r="E96" s="229"/>
      <c r="F96" s="229"/>
      <c r="G96" s="229"/>
      <c r="H96" s="229"/>
      <c r="I96" s="229"/>
      <c r="J96" s="229"/>
      <c r="K96" s="229"/>
      <c r="L96" s="229"/>
      <c r="M96" s="229"/>
    </row>
    <row r="97" spans="1:13" ht="11.25">
      <c r="A97" s="231"/>
      <c r="B97" s="229"/>
      <c r="C97" s="229"/>
      <c r="D97" s="229"/>
      <c r="E97" s="229"/>
      <c r="F97" s="229"/>
      <c r="G97" s="229"/>
      <c r="H97" s="229"/>
      <c r="I97" s="229"/>
      <c r="J97" s="229"/>
      <c r="K97" s="229"/>
      <c r="L97" s="229"/>
      <c r="M97" s="229"/>
    </row>
    <row r="98" spans="1:13" ht="11.25">
      <c r="A98" s="231"/>
      <c r="B98" s="229"/>
      <c r="C98" s="229"/>
      <c r="D98" s="229"/>
      <c r="E98" s="229"/>
      <c r="F98" s="229"/>
      <c r="G98" s="229"/>
      <c r="H98" s="229"/>
      <c r="I98" s="229"/>
      <c r="J98" s="229"/>
      <c r="K98" s="229"/>
      <c r="L98" s="229"/>
      <c r="M98" s="229"/>
    </row>
    <row r="99" spans="1:13" ht="11.25">
      <c r="A99" s="231"/>
      <c r="B99" s="229"/>
      <c r="C99" s="229"/>
      <c r="D99" s="229"/>
      <c r="E99" s="229"/>
      <c r="F99" s="229"/>
      <c r="G99" s="229"/>
      <c r="H99" s="229"/>
      <c r="I99" s="229"/>
      <c r="J99" s="229"/>
      <c r="K99" s="229"/>
      <c r="L99" s="229"/>
      <c r="M99" s="229"/>
    </row>
    <row r="100" spans="1:13" ht="11.25">
      <c r="A100" s="231"/>
      <c r="B100" s="229"/>
      <c r="C100" s="229"/>
      <c r="D100" s="229"/>
      <c r="E100" s="229"/>
      <c r="F100" s="229"/>
      <c r="G100" s="229"/>
      <c r="H100" s="229"/>
      <c r="I100" s="229"/>
      <c r="J100" s="229"/>
      <c r="K100" s="229"/>
      <c r="L100" s="229"/>
      <c r="M100" s="229"/>
    </row>
    <row r="101" spans="1:13" ht="11.25">
      <c r="A101" s="231"/>
      <c r="B101" s="229"/>
      <c r="C101" s="229"/>
      <c r="D101" s="229"/>
      <c r="E101" s="229"/>
      <c r="F101" s="229"/>
      <c r="G101" s="229"/>
      <c r="H101" s="229"/>
      <c r="I101" s="229"/>
      <c r="J101" s="229"/>
      <c r="K101" s="229"/>
      <c r="L101" s="229"/>
      <c r="M101" s="229"/>
    </row>
    <row r="102" spans="1:13" ht="11.25">
      <c r="A102" s="231"/>
      <c r="B102" s="229"/>
      <c r="C102" s="229"/>
      <c r="D102" s="229"/>
      <c r="E102" s="229"/>
      <c r="F102" s="229"/>
      <c r="G102" s="229"/>
      <c r="H102" s="229"/>
      <c r="I102" s="229"/>
      <c r="J102" s="229"/>
      <c r="K102" s="229"/>
      <c r="L102" s="229"/>
      <c r="M102" s="229"/>
    </row>
    <row r="103" spans="1:13" ht="11.25">
      <c r="A103" s="231"/>
      <c r="B103" s="229"/>
      <c r="C103" s="229"/>
      <c r="D103" s="229"/>
      <c r="E103" s="229"/>
      <c r="F103" s="229"/>
      <c r="G103" s="229"/>
      <c r="H103" s="229"/>
      <c r="I103" s="229"/>
      <c r="J103" s="229"/>
      <c r="K103" s="229"/>
      <c r="L103" s="229"/>
      <c r="M103" s="229"/>
    </row>
    <row r="104" spans="1:13" ht="11.25">
      <c r="A104" s="231"/>
      <c r="B104" s="229"/>
      <c r="C104" s="229"/>
      <c r="D104" s="229"/>
      <c r="E104" s="229"/>
      <c r="F104" s="229"/>
      <c r="G104" s="229"/>
      <c r="H104" s="229"/>
      <c r="I104" s="229"/>
      <c r="J104" s="229"/>
      <c r="K104" s="229"/>
      <c r="L104" s="229"/>
      <c r="M104" s="229"/>
    </row>
    <row r="105" spans="1:13" ht="11.25">
      <c r="A105" s="231"/>
      <c r="B105" s="229"/>
      <c r="C105" s="229"/>
      <c r="D105" s="229"/>
      <c r="E105" s="229"/>
      <c r="F105" s="229"/>
      <c r="G105" s="229"/>
      <c r="H105" s="229"/>
      <c r="I105" s="229"/>
      <c r="J105" s="229"/>
      <c r="K105" s="229"/>
      <c r="L105" s="229"/>
      <c r="M105" s="229"/>
    </row>
    <row r="106" spans="1:13" ht="11.25">
      <c r="A106" s="231"/>
      <c r="B106" s="229"/>
      <c r="C106" s="229"/>
      <c r="D106" s="229"/>
      <c r="E106" s="229"/>
      <c r="F106" s="229"/>
      <c r="G106" s="229"/>
      <c r="H106" s="229"/>
      <c r="I106" s="229"/>
      <c r="J106" s="229"/>
      <c r="K106" s="229"/>
      <c r="L106" s="229"/>
      <c r="M106" s="229"/>
    </row>
    <row r="107" spans="1:13" ht="11.25">
      <c r="A107" s="231"/>
      <c r="B107" s="229"/>
      <c r="C107" s="229"/>
      <c r="D107" s="229"/>
      <c r="E107" s="229"/>
      <c r="F107" s="229"/>
      <c r="G107" s="229"/>
      <c r="H107" s="229"/>
      <c r="I107" s="229"/>
      <c r="J107" s="229"/>
      <c r="K107" s="229"/>
      <c r="L107" s="229"/>
      <c r="M107" s="229"/>
    </row>
    <row r="108" spans="1:13" ht="11.25">
      <c r="A108" s="231"/>
      <c r="B108" s="229"/>
      <c r="C108" s="229"/>
      <c r="D108" s="229"/>
      <c r="E108" s="229"/>
      <c r="F108" s="229"/>
      <c r="G108" s="229"/>
      <c r="H108" s="229"/>
      <c r="I108" s="229"/>
      <c r="J108" s="229"/>
      <c r="K108" s="229"/>
      <c r="L108" s="229"/>
      <c r="M108" s="229"/>
    </row>
    <row r="109" spans="1:13" ht="11.25">
      <c r="A109" s="231"/>
      <c r="B109" s="229"/>
      <c r="C109" s="229"/>
      <c r="D109" s="229"/>
      <c r="E109" s="229"/>
      <c r="F109" s="229"/>
      <c r="G109" s="229"/>
      <c r="H109" s="229"/>
      <c r="I109" s="229"/>
      <c r="J109" s="229"/>
      <c r="K109" s="229"/>
      <c r="L109" s="229"/>
      <c r="M109" s="229"/>
    </row>
    <row r="110" spans="1:13" ht="11.25">
      <c r="A110" s="231"/>
      <c r="B110" s="229"/>
      <c r="C110" s="229"/>
      <c r="D110" s="229"/>
      <c r="E110" s="229"/>
      <c r="F110" s="229"/>
      <c r="G110" s="229"/>
      <c r="H110" s="229"/>
      <c r="I110" s="229"/>
      <c r="J110" s="229"/>
      <c r="K110" s="229"/>
      <c r="L110" s="229"/>
      <c r="M110" s="229"/>
    </row>
    <row r="111" ht="11.25">
      <c r="A111" s="231"/>
    </row>
    <row r="112" ht="11.25">
      <c r="A112" s="231"/>
    </row>
    <row r="113" ht="11.25">
      <c r="A113" s="231"/>
    </row>
    <row r="114" ht="11.25">
      <c r="A114" s="231"/>
    </row>
    <row r="115" ht="11.25">
      <c r="A115" s="231"/>
    </row>
    <row r="116" ht="11.25">
      <c r="A116" s="231"/>
    </row>
    <row r="117" ht="11.25">
      <c r="A117" s="231"/>
    </row>
    <row r="118" ht="11.25">
      <c r="A118" s="231"/>
    </row>
    <row r="119" ht="11.25">
      <c r="A119" s="231"/>
    </row>
    <row r="120" ht="11.25">
      <c r="A120" s="231"/>
    </row>
    <row r="121" ht="11.25">
      <c r="A121" s="231"/>
    </row>
    <row r="122" ht="11.25">
      <c r="A122" s="231"/>
    </row>
    <row r="123" ht="11.25">
      <c r="A123" s="231"/>
    </row>
    <row r="124" ht="11.25">
      <c r="A124" s="231"/>
    </row>
    <row r="125" ht="11.25">
      <c r="A125" s="231"/>
    </row>
    <row r="126" ht="11.25">
      <c r="A126" s="231"/>
    </row>
    <row r="127" ht="11.25">
      <c r="A127" s="231"/>
    </row>
    <row r="128" ht="11.25">
      <c r="A128" s="231"/>
    </row>
    <row r="129" ht="11.25">
      <c r="A129" s="231"/>
    </row>
    <row r="130" ht="11.25">
      <c r="A130" s="231"/>
    </row>
    <row r="131" ht="11.25">
      <c r="A131" s="231"/>
    </row>
    <row r="132" ht="11.25">
      <c r="A132" s="231"/>
    </row>
    <row r="133" ht="11.25">
      <c r="A133" s="231"/>
    </row>
    <row r="134" ht="11.25">
      <c r="A134" s="231"/>
    </row>
    <row r="135" ht="11.25">
      <c r="A135" s="231"/>
    </row>
    <row r="136" ht="11.25">
      <c r="A136" s="231"/>
    </row>
    <row r="137" ht="11.25">
      <c r="A137" s="231"/>
    </row>
    <row r="138" ht="11.25">
      <c r="A138" s="231"/>
    </row>
    <row r="139" ht="11.25">
      <c r="A139" s="231"/>
    </row>
    <row r="140" ht="11.25">
      <c r="A140" s="231"/>
    </row>
    <row r="141" ht="11.25">
      <c r="A141" s="231"/>
    </row>
    <row r="142" ht="11.25">
      <c r="A142" s="231"/>
    </row>
    <row r="143" ht="11.25">
      <c r="A143" s="231"/>
    </row>
    <row r="144" ht="11.25">
      <c r="A144" s="231"/>
    </row>
    <row r="145" ht="11.25">
      <c r="A145" s="231"/>
    </row>
    <row r="146" ht="11.25">
      <c r="A146" s="231"/>
    </row>
    <row r="147" ht="11.25">
      <c r="A147" s="231"/>
    </row>
    <row r="148" ht="11.25">
      <c r="A148" s="231"/>
    </row>
    <row r="149" ht="11.25">
      <c r="A149" s="231"/>
    </row>
    <row r="150" ht="11.25">
      <c r="A150" s="231"/>
    </row>
    <row r="151" ht="11.25">
      <c r="A151" s="231"/>
    </row>
    <row r="152" ht="11.25">
      <c r="A152" s="231"/>
    </row>
    <row r="153" ht="11.25">
      <c r="A153" s="231"/>
    </row>
    <row r="154" ht="11.25">
      <c r="A154" s="231"/>
    </row>
    <row r="155" ht="11.25">
      <c r="A155" s="231"/>
    </row>
    <row r="156" ht="11.25">
      <c r="A156" s="231"/>
    </row>
    <row r="157" ht="11.25">
      <c r="A157" s="231"/>
    </row>
    <row r="158" ht="11.25">
      <c r="A158" s="231"/>
    </row>
    <row r="159" ht="11.25">
      <c r="A159" s="231"/>
    </row>
    <row r="160" ht="11.25">
      <c r="A160" s="231"/>
    </row>
    <row r="161" ht="11.25">
      <c r="A161" s="231"/>
    </row>
    <row r="162" ht="11.25">
      <c r="A162" s="231"/>
    </row>
    <row r="163" ht="11.25">
      <c r="A163" s="231"/>
    </row>
    <row r="164" ht="11.25">
      <c r="A164" s="231"/>
    </row>
    <row r="165" ht="11.25">
      <c r="A165" s="231"/>
    </row>
    <row r="166" ht="11.25">
      <c r="A166" s="231"/>
    </row>
    <row r="167" ht="11.25">
      <c r="A167" s="231"/>
    </row>
    <row r="168" ht="11.25">
      <c r="A168" s="231"/>
    </row>
    <row r="169" ht="11.25">
      <c r="A169" s="231"/>
    </row>
    <row r="170" ht="11.25">
      <c r="A170" s="231"/>
    </row>
    <row r="171" ht="11.25">
      <c r="A171" s="231"/>
    </row>
    <row r="172" ht="11.25">
      <c r="A172" s="231"/>
    </row>
    <row r="173" ht="11.25">
      <c r="A173" s="231"/>
    </row>
    <row r="174" ht="11.25">
      <c r="A174" s="231"/>
    </row>
    <row r="175" ht="11.25">
      <c r="A175" s="231"/>
    </row>
    <row r="176" ht="11.25">
      <c r="A176" s="231"/>
    </row>
    <row r="177" ht="11.25">
      <c r="A177" s="231"/>
    </row>
    <row r="178" ht="11.25">
      <c r="A178" s="231"/>
    </row>
    <row r="179" ht="11.25">
      <c r="A179" s="231"/>
    </row>
    <row r="180" ht="11.25">
      <c r="A180" s="231"/>
    </row>
    <row r="181" ht="11.25">
      <c r="A181" s="231"/>
    </row>
    <row r="182" ht="11.25">
      <c r="A182" s="231"/>
    </row>
    <row r="183" ht="11.25">
      <c r="A183" s="231"/>
    </row>
    <row r="184" ht="11.25">
      <c r="A184" s="231"/>
    </row>
    <row r="185" ht="11.25">
      <c r="A185" s="231"/>
    </row>
    <row r="186" ht="11.25">
      <c r="A186" s="231"/>
    </row>
    <row r="187" ht="11.25">
      <c r="A187" s="231"/>
    </row>
    <row r="188" ht="11.25">
      <c r="A188" s="231"/>
    </row>
    <row r="189" ht="11.25">
      <c r="A189" s="231"/>
    </row>
    <row r="190" ht="11.25">
      <c r="A190" s="231"/>
    </row>
    <row r="191" ht="11.25">
      <c r="A191" s="231"/>
    </row>
    <row r="192" ht="11.25">
      <c r="A192" s="231"/>
    </row>
    <row r="193" ht="11.25">
      <c r="A193" s="231"/>
    </row>
    <row r="194" ht="11.25">
      <c r="A194" s="231"/>
    </row>
    <row r="195" ht="11.25">
      <c r="A195" s="231"/>
    </row>
    <row r="196" ht="11.25">
      <c r="A196" s="231"/>
    </row>
    <row r="197" ht="11.25">
      <c r="A197" s="231"/>
    </row>
    <row r="198" ht="11.25">
      <c r="A198" s="231"/>
    </row>
    <row r="199" ht="11.25">
      <c r="A199" s="231"/>
    </row>
    <row r="200" ht="11.25">
      <c r="A200" s="231"/>
    </row>
    <row r="201" ht="11.25">
      <c r="A201" s="231"/>
    </row>
    <row r="202" ht="11.25">
      <c r="A202" s="231"/>
    </row>
    <row r="203" ht="11.25">
      <c r="A203" s="231"/>
    </row>
    <row r="204" ht="11.25">
      <c r="A204" s="231"/>
    </row>
    <row r="205" ht="11.25">
      <c r="A205" s="231"/>
    </row>
    <row r="206" ht="11.25">
      <c r="A206" s="231"/>
    </row>
    <row r="207" ht="11.25">
      <c r="A207" s="231"/>
    </row>
    <row r="208" ht="11.25">
      <c r="A208" s="231"/>
    </row>
    <row r="209" ht="11.25">
      <c r="A209" s="231"/>
    </row>
    <row r="210" ht="11.25">
      <c r="A210" s="231"/>
    </row>
    <row r="211" ht="11.25">
      <c r="A211" s="231"/>
    </row>
    <row r="212" ht="11.25">
      <c r="A212" s="231"/>
    </row>
    <row r="213" ht="11.25">
      <c r="A213" s="231"/>
    </row>
    <row r="214" ht="11.25">
      <c r="A214" s="231"/>
    </row>
    <row r="215" ht="11.25">
      <c r="A215" s="231"/>
    </row>
    <row r="216" ht="11.25">
      <c r="A216" s="231"/>
    </row>
    <row r="217" ht="11.25">
      <c r="A217" s="231"/>
    </row>
    <row r="218" ht="11.25">
      <c r="A218" s="231"/>
    </row>
    <row r="219" ht="11.25">
      <c r="A219" s="231"/>
    </row>
    <row r="220" ht="11.25">
      <c r="A220" s="231"/>
    </row>
    <row r="221" ht="11.25">
      <c r="A221" s="231"/>
    </row>
    <row r="222" ht="11.25">
      <c r="A222" s="231"/>
    </row>
  </sheetData>
  <sheetProtection/>
  <printOptions/>
  <pageMargins left="0.75" right="0.75" top="1" bottom="1" header="0.5" footer="0.5"/>
  <pageSetup fitToHeight="1" fitToWidth="1" horizontalDpi="600" verticalDpi="600" orientation="landscape" paperSize="8" scale="10" r:id="rId1"/>
  <headerFooter alignWithMargins="0">
    <oddFooter>&amp;Rv3.65</oddFooter>
  </headerFooter>
</worksheet>
</file>

<file path=xl/worksheets/sheet6.xml><?xml version="1.0" encoding="utf-8"?>
<worksheet xmlns="http://schemas.openxmlformats.org/spreadsheetml/2006/main" xmlns:r="http://schemas.openxmlformats.org/officeDocument/2006/relationships">
  <sheetPr codeName="Sheet8"/>
  <dimension ref="A1:BP84"/>
  <sheetViews>
    <sheetView zoomScalePageLayoutView="0" workbookViewId="0" topLeftCell="A1">
      <selection activeCell="A1" sqref="A1"/>
    </sheetView>
  </sheetViews>
  <sheetFormatPr defaultColWidth="4.421875" defaultRowHeight="12.75"/>
  <cols>
    <col min="1" max="1" width="6.00390625" style="43" customWidth="1"/>
    <col min="2" max="4" width="4.421875" style="43" customWidth="1"/>
    <col min="5" max="5" width="8.28125" style="43" customWidth="1"/>
    <col min="6" max="6" width="4.421875" style="43" customWidth="1"/>
    <col min="7" max="8" width="4.421875" style="45" customWidth="1"/>
    <col min="9" max="9" width="6.57421875" style="43" customWidth="1"/>
    <col min="10" max="28" width="4.421875" style="43" customWidth="1"/>
    <col min="29" max="29" width="6.421875" style="43" customWidth="1"/>
    <col min="30" max="30" width="4.421875" style="43" customWidth="1"/>
    <col min="31" max="31" width="9.8515625" style="43" customWidth="1"/>
    <col min="32" max="36" width="4.421875" style="43" customWidth="1"/>
    <col min="37" max="37" width="7.57421875" style="43" customWidth="1"/>
    <col min="38" max="38" width="5.140625" style="43" customWidth="1"/>
    <col min="39" max="52" width="4.421875" style="43" customWidth="1"/>
    <col min="53" max="53" width="6.7109375" style="43" customWidth="1"/>
    <col min="54" max="56" width="4.421875" style="43" customWidth="1"/>
    <col min="57" max="57" width="9.8515625" style="43" customWidth="1"/>
    <col min="58" max="16384" width="4.421875" style="43" customWidth="1"/>
  </cols>
  <sheetData>
    <row r="1" ht="11.25">
      <c r="A1" s="44">
        <f>IF('Statistical attachment'!C38&lt;&gt;"",HLOOKUP('Statistical attachment'!C38,Constants!A1:BP20,4),0)</f>
        <v>8</v>
      </c>
    </row>
    <row r="2" spans="1:68" ht="11.25">
      <c r="A2" s="43">
        <v>0</v>
      </c>
      <c r="B2" s="43">
        <v>0</v>
      </c>
      <c r="C2" s="43">
        <v>1</v>
      </c>
      <c r="D2" s="43">
        <v>2</v>
      </c>
      <c r="E2" s="43">
        <v>3</v>
      </c>
      <c r="F2" s="43">
        <v>4</v>
      </c>
      <c r="G2" s="43">
        <v>5</v>
      </c>
      <c r="H2" s="43">
        <v>6</v>
      </c>
      <c r="I2" s="43">
        <v>7</v>
      </c>
      <c r="J2" s="43">
        <v>8</v>
      </c>
      <c r="K2" s="43">
        <v>9</v>
      </c>
      <c r="L2" s="43">
        <v>10</v>
      </c>
      <c r="M2" s="43">
        <v>11</v>
      </c>
      <c r="N2" s="43">
        <v>12</v>
      </c>
      <c r="O2" s="43">
        <v>13</v>
      </c>
      <c r="P2" s="43">
        <v>14</v>
      </c>
      <c r="Q2" s="43">
        <v>15</v>
      </c>
      <c r="R2" s="43">
        <v>16</v>
      </c>
      <c r="S2" s="43">
        <v>17</v>
      </c>
      <c r="T2" s="43">
        <v>18</v>
      </c>
      <c r="U2" s="43">
        <v>19</v>
      </c>
      <c r="V2" s="43">
        <v>20</v>
      </c>
      <c r="W2" s="43">
        <v>21</v>
      </c>
      <c r="X2" s="43">
        <v>22</v>
      </c>
      <c r="Y2" s="43">
        <v>23</v>
      </c>
      <c r="Z2" s="43">
        <v>24</v>
      </c>
      <c r="AA2" s="43">
        <v>25</v>
      </c>
      <c r="AB2" s="43">
        <v>26</v>
      </c>
      <c r="AC2" s="43">
        <v>27</v>
      </c>
      <c r="AD2" s="43">
        <v>28</v>
      </c>
      <c r="AE2" s="43">
        <v>29</v>
      </c>
      <c r="AF2" s="43">
        <v>30</v>
      </c>
      <c r="AG2" s="43">
        <v>31</v>
      </c>
      <c r="AH2" s="43">
        <v>32</v>
      </c>
      <c r="AI2" s="43">
        <v>33</v>
      </c>
      <c r="AJ2" s="43">
        <v>34</v>
      </c>
      <c r="AK2" s="43">
        <v>35</v>
      </c>
      <c r="AL2" s="43">
        <v>36</v>
      </c>
      <c r="AM2" s="43">
        <v>37</v>
      </c>
      <c r="AN2" s="43">
        <v>38</v>
      </c>
      <c r="AO2" s="43">
        <v>39</v>
      </c>
      <c r="AP2" s="43">
        <v>40</v>
      </c>
      <c r="AQ2" s="43">
        <v>41</v>
      </c>
      <c r="AR2" s="43">
        <v>42</v>
      </c>
      <c r="AS2" s="43">
        <v>43</v>
      </c>
      <c r="AT2" s="43">
        <v>44</v>
      </c>
      <c r="AU2" s="43">
        <v>45</v>
      </c>
      <c r="AV2" s="43">
        <v>46</v>
      </c>
      <c r="AW2" s="43">
        <v>47</v>
      </c>
      <c r="AX2" s="43">
        <v>48</v>
      </c>
      <c r="AY2" s="43">
        <v>49</v>
      </c>
      <c r="AZ2" s="43">
        <v>50</v>
      </c>
      <c r="BA2" s="43">
        <v>51</v>
      </c>
      <c r="BB2" s="43">
        <v>52</v>
      </c>
      <c r="BC2" s="43">
        <v>53</v>
      </c>
      <c r="BD2" s="43">
        <v>54</v>
      </c>
      <c r="BE2" s="43">
        <v>55</v>
      </c>
      <c r="BF2" s="43">
        <v>56</v>
      </c>
      <c r="BG2" s="43">
        <v>57</v>
      </c>
      <c r="BH2" s="43">
        <v>58</v>
      </c>
      <c r="BI2" s="43">
        <v>59</v>
      </c>
      <c r="BJ2" s="43">
        <v>60</v>
      </c>
      <c r="BK2" s="43">
        <v>61</v>
      </c>
      <c r="BL2" s="43">
        <v>62</v>
      </c>
      <c r="BM2" s="43">
        <v>63</v>
      </c>
      <c r="BN2" s="43">
        <v>64</v>
      </c>
      <c r="BO2" s="43">
        <v>65</v>
      </c>
      <c r="BP2" s="43">
        <v>66</v>
      </c>
    </row>
    <row r="3" spans="1:68" ht="11.25">
      <c r="A3" s="46" t="s">
        <v>1076</v>
      </c>
      <c r="B3" s="46" t="s">
        <v>1076</v>
      </c>
      <c r="C3" s="46"/>
      <c r="D3" s="46"/>
      <c r="E3" s="46" t="s">
        <v>1076</v>
      </c>
      <c r="F3" s="46" t="s">
        <v>1076</v>
      </c>
      <c r="G3" s="46" t="s">
        <v>1076</v>
      </c>
      <c r="H3" s="46" t="s">
        <v>1076</v>
      </c>
      <c r="I3" s="46" t="s">
        <v>1076</v>
      </c>
      <c r="J3" s="46" t="s">
        <v>1076</v>
      </c>
      <c r="K3" s="46" t="s">
        <v>1076</v>
      </c>
      <c r="L3" s="46" t="s">
        <v>1076</v>
      </c>
      <c r="M3" s="46" t="s">
        <v>1076</v>
      </c>
      <c r="N3" s="46" t="s">
        <v>1076</v>
      </c>
      <c r="O3" s="46" t="s">
        <v>1076</v>
      </c>
      <c r="P3" s="46" t="s">
        <v>1076</v>
      </c>
      <c r="Q3" s="46" t="s">
        <v>1076</v>
      </c>
      <c r="R3" s="46" t="s">
        <v>1076</v>
      </c>
      <c r="S3" s="46" t="s">
        <v>1076</v>
      </c>
      <c r="T3" s="46" t="s">
        <v>1076</v>
      </c>
      <c r="U3" s="46" t="s">
        <v>1076</v>
      </c>
      <c r="V3" s="46" t="s">
        <v>1076</v>
      </c>
      <c r="W3" s="46" t="s">
        <v>1076</v>
      </c>
      <c r="X3" s="46" t="s">
        <v>1076</v>
      </c>
      <c r="Y3" s="46" t="s">
        <v>1076</v>
      </c>
      <c r="Z3" s="46" t="s">
        <v>1076</v>
      </c>
      <c r="AA3" s="46" t="s">
        <v>1076</v>
      </c>
      <c r="AB3" s="46" t="s">
        <v>1076</v>
      </c>
      <c r="AC3" s="46" t="s">
        <v>1076</v>
      </c>
      <c r="AD3" s="46" t="s">
        <v>1076</v>
      </c>
      <c r="AE3" s="46" t="s">
        <v>1076</v>
      </c>
      <c r="AF3" s="46" t="s">
        <v>1076</v>
      </c>
      <c r="AG3" s="46" t="s">
        <v>1076</v>
      </c>
      <c r="AH3" s="46" t="s">
        <v>1076</v>
      </c>
      <c r="AI3" s="46" t="s">
        <v>1076</v>
      </c>
      <c r="AJ3" s="46" t="s">
        <v>1076</v>
      </c>
      <c r="AK3" s="46" t="s">
        <v>1076</v>
      </c>
      <c r="AL3" s="46" t="s">
        <v>1076</v>
      </c>
      <c r="AM3" s="46" t="s">
        <v>1076</v>
      </c>
      <c r="AN3" s="46" t="s">
        <v>1076</v>
      </c>
      <c r="AO3" s="46" t="s">
        <v>1076</v>
      </c>
      <c r="AP3" s="46" t="s">
        <v>1076</v>
      </c>
      <c r="AQ3" s="46" t="s">
        <v>1076</v>
      </c>
      <c r="AR3" s="46" t="s">
        <v>1076</v>
      </c>
      <c r="AS3" s="46" t="s">
        <v>1076</v>
      </c>
      <c r="AT3" s="46" t="s">
        <v>1076</v>
      </c>
      <c r="AU3" s="46" t="s">
        <v>1076</v>
      </c>
      <c r="AV3" s="46" t="s">
        <v>1076</v>
      </c>
      <c r="AW3" s="46" t="s">
        <v>1076</v>
      </c>
      <c r="AX3" s="46" t="s">
        <v>1076</v>
      </c>
      <c r="AY3" s="46" t="s">
        <v>1076</v>
      </c>
      <c r="AZ3" s="46" t="s">
        <v>1076</v>
      </c>
      <c r="BA3" s="46" t="s">
        <v>1076</v>
      </c>
      <c r="BB3" s="46" t="s">
        <v>1076</v>
      </c>
      <c r="BC3" s="46" t="s">
        <v>1076</v>
      </c>
      <c r="BD3" s="46" t="s">
        <v>1076</v>
      </c>
      <c r="BE3" s="46" t="s">
        <v>1076</v>
      </c>
      <c r="BF3" s="46" t="s">
        <v>1076</v>
      </c>
      <c r="BG3" s="46" t="s">
        <v>1076</v>
      </c>
      <c r="BH3" s="46" t="s">
        <v>1076</v>
      </c>
      <c r="BI3" s="46" t="s">
        <v>1076</v>
      </c>
      <c r="BJ3" s="46" t="s">
        <v>1076</v>
      </c>
      <c r="BK3" s="46" t="s">
        <v>1076</v>
      </c>
      <c r="BL3" s="46" t="s">
        <v>1076</v>
      </c>
      <c r="BM3" s="46" t="s">
        <v>1076</v>
      </c>
      <c r="BN3" s="46" t="s">
        <v>1076</v>
      </c>
      <c r="BO3" s="46" t="s">
        <v>1076</v>
      </c>
      <c r="BP3" s="46" t="s">
        <v>1076</v>
      </c>
    </row>
    <row r="4" spans="1:68" ht="11.25">
      <c r="A4" s="43" t="str">
        <f aca="true" ca="1" t="shared" si="0" ref="A4:B23">IF($A$1="---","",IF(OFFSET(A4,0,$A$1)="","",OFFSET(A4,0,$A$1)))</f>
        <v>PA0301</v>
      </c>
      <c r="B4" s="43" t="str">
        <f ca="1" t="shared" si="0"/>
        <v>Strengthened capacity of environmental authorities in relation to integrated planning and control</v>
      </c>
      <c r="E4" s="51" t="s">
        <v>298</v>
      </c>
      <c r="F4" s="2" t="s">
        <v>1772</v>
      </c>
      <c r="G4" s="51" t="s">
        <v>303</v>
      </c>
      <c r="H4" s="2" t="s">
        <v>1775</v>
      </c>
      <c r="I4" s="51" t="s">
        <v>308</v>
      </c>
      <c r="J4" s="2" t="s">
        <v>1780</v>
      </c>
      <c r="K4" s="51" t="s">
        <v>311</v>
      </c>
      <c r="L4" s="2" t="s">
        <v>1786</v>
      </c>
      <c r="M4" s="51" t="s">
        <v>315</v>
      </c>
      <c r="N4" s="2" t="s">
        <v>1788</v>
      </c>
      <c r="O4" s="51" t="s">
        <v>319</v>
      </c>
      <c r="P4" s="2" t="s">
        <v>1792</v>
      </c>
      <c r="Q4" s="51" t="s">
        <v>278</v>
      </c>
      <c r="R4" s="2" t="s">
        <v>1800</v>
      </c>
      <c r="S4" s="51" t="s">
        <v>326</v>
      </c>
      <c r="T4" s="2" t="s">
        <v>483</v>
      </c>
      <c r="U4" s="51" t="s">
        <v>327</v>
      </c>
      <c r="V4" s="2" t="s">
        <v>486</v>
      </c>
      <c r="W4" s="51" t="s">
        <v>329</v>
      </c>
      <c r="X4" s="2" t="s">
        <v>487</v>
      </c>
      <c r="Y4" s="51" t="s">
        <v>339</v>
      </c>
      <c r="Z4" s="2" t="s">
        <v>137</v>
      </c>
      <c r="AA4" s="51" t="s">
        <v>345</v>
      </c>
      <c r="AB4" s="2" t="s">
        <v>1540</v>
      </c>
      <c r="AC4" s="51" t="s">
        <v>350</v>
      </c>
      <c r="AD4" s="2" t="s">
        <v>1551</v>
      </c>
      <c r="AE4" s="51" t="s">
        <v>358</v>
      </c>
      <c r="AF4" s="2" t="s">
        <v>1558</v>
      </c>
      <c r="AG4" s="51" t="s">
        <v>366</v>
      </c>
      <c r="AH4" s="2" t="s">
        <v>1561</v>
      </c>
      <c r="AI4" s="50" t="s">
        <v>368</v>
      </c>
      <c r="AJ4" s="43" t="s">
        <v>1572</v>
      </c>
      <c r="AK4" s="50" t="s">
        <v>371</v>
      </c>
      <c r="AL4" s="43" t="s">
        <v>1303</v>
      </c>
      <c r="AM4" s="50" t="s">
        <v>374</v>
      </c>
      <c r="AN4" s="43" t="s">
        <v>1306</v>
      </c>
      <c r="AO4" s="50" t="s">
        <v>378</v>
      </c>
      <c r="AP4" s="43" t="s">
        <v>1310</v>
      </c>
      <c r="AQ4" s="50" t="s">
        <v>381</v>
      </c>
      <c r="AR4" s="43" t="s">
        <v>1316</v>
      </c>
      <c r="AS4" s="50" t="s">
        <v>383</v>
      </c>
      <c r="AT4" s="43" t="s">
        <v>1320</v>
      </c>
      <c r="AU4" s="50" t="s">
        <v>386</v>
      </c>
      <c r="AV4" s="43" t="s">
        <v>1326</v>
      </c>
      <c r="AW4" s="50" t="s">
        <v>389</v>
      </c>
      <c r="AX4" s="43" t="s">
        <v>1312</v>
      </c>
      <c r="AY4" s="50" t="s">
        <v>391</v>
      </c>
      <c r="AZ4" s="43" t="s">
        <v>1315</v>
      </c>
      <c r="BA4" s="50" t="s">
        <v>393</v>
      </c>
      <c r="BB4" s="43" t="s">
        <v>1208</v>
      </c>
      <c r="BC4" s="50" t="s">
        <v>396</v>
      </c>
      <c r="BD4" s="43" t="s">
        <v>1564</v>
      </c>
      <c r="BE4" s="50" t="s">
        <v>401</v>
      </c>
      <c r="BF4" s="43" t="s">
        <v>1551</v>
      </c>
      <c r="BG4" s="50" t="s">
        <v>407</v>
      </c>
      <c r="BH4" s="43" t="s">
        <v>1558</v>
      </c>
      <c r="BI4" s="50" t="s">
        <v>415</v>
      </c>
      <c r="BJ4" s="43" t="s">
        <v>1330</v>
      </c>
      <c r="BK4" s="50" t="s">
        <v>418</v>
      </c>
      <c r="BL4" s="43" t="s">
        <v>1332</v>
      </c>
      <c r="BM4" s="50" t="s">
        <v>422</v>
      </c>
      <c r="BN4" s="43" t="s">
        <v>1337</v>
      </c>
      <c r="BO4" s="50" t="s">
        <v>425</v>
      </c>
      <c r="BP4" s="43" t="s">
        <v>1343</v>
      </c>
    </row>
    <row r="5" spans="1:68" ht="11.25">
      <c r="A5" s="43" t="str">
        <f ca="1" t="shared" si="0"/>
        <v>PA0302</v>
      </c>
      <c r="B5" s="43" t="str">
        <f ca="1" t="shared" si="0"/>
        <v>Improved environmental information on impact, status and trends</v>
      </c>
      <c r="E5" s="50" t="s">
        <v>299</v>
      </c>
      <c r="F5" s="43" t="s">
        <v>1767</v>
      </c>
      <c r="G5" s="51" t="s">
        <v>304</v>
      </c>
      <c r="H5" s="2" t="s">
        <v>1773</v>
      </c>
      <c r="I5" s="51" t="s">
        <v>309</v>
      </c>
      <c r="J5" s="2" t="s">
        <v>1777</v>
      </c>
      <c r="K5" s="51" t="s">
        <v>312</v>
      </c>
      <c r="L5" s="2" t="s">
        <v>1785</v>
      </c>
      <c r="M5" s="51" t="s">
        <v>316</v>
      </c>
      <c r="N5" s="2" t="s">
        <v>1790</v>
      </c>
      <c r="O5" s="51" t="s">
        <v>320</v>
      </c>
      <c r="P5" s="2" t="s">
        <v>1797</v>
      </c>
      <c r="Q5" s="51" t="s">
        <v>324</v>
      </c>
      <c r="R5" s="2" t="s">
        <v>1799</v>
      </c>
      <c r="S5" s="51" t="s">
        <v>280</v>
      </c>
      <c r="T5" s="2" t="s">
        <v>484</v>
      </c>
      <c r="U5" s="51" t="s">
        <v>328</v>
      </c>
      <c r="V5" s="2" t="s">
        <v>485</v>
      </c>
      <c r="W5" s="51" t="s">
        <v>330</v>
      </c>
      <c r="X5" s="2" t="s">
        <v>1412</v>
      </c>
      <c r="Y5" s="51" t="s">
        <v>340</v>
      </c>
      <c r="Z5" s="2" t="s">
        <v>1536</v>
      </c>
      <c r="AA5" s="51" t="s">
        <v>346</v>
      </c>
      <c r="AB5" s="2" t="s">
        <v>1541</v>
      </c>
      <c r="AC5" s="51" t="s">
        <v>351</v>
      </c>
      <c r="AD5" s="2" t="s">
        <v>1542</v>
      </c>
      <c r="AE5" s="51" t="s">
        <v>359</v>
      </c>
      <c r="AF5" s="2" t="s">
        <v>1553</v>
      </c>
      <c r="AG5" s="51" t="s">
        <v>367</v>
      </c>
      <c r="AH5" s="2" t="s">
        <v>1252</v>
      </c>
      <c r="AI5" s="50" t="s">
        <v>369</v>
      </c>
      <c r="AJ5" s="43" t="s">
        <v>1573</v>
      </c>
      <c r="AK5" s="50" t="s">
        <v>372</v>
      </c>
      <c r="AL5" s="43" t="s">
        <v>1302</v>
      </c>
      <c r="AM5" s="50" t="s">
        <v>375</v>
      </c>
      <c r="AN5" s="43" t="s">
        <v>1308</v>
      </c>
      <c r="AO5" s="50" t="s">
        <v>379</v>
      </c>
      <c r="AP5" s="43" t="s">
        <v>1309</v>
      </c>
      <c r="AQ5" s="50" t="s">
        <v>382</v>
      </c>
      <c r="AR5" s="43" t="s">
        <v>1317</v>
      </c>
      <c r="AS5" s="50" t="s">
        <v>384</v>
      </c>
      <c r="AT5" s="43" t="s">
        <v>1321</v>
      </c>
      <c r="AU5" s="50" t="s">
        <v>288</v>
      </c>
      <c r="AV5" s="43" t="s">
        <v>1325</v>
      </c>
      <c r="AW5" s="50" t="s">
        <v>390</v>
      </c>
      <c r="AX5" s="43" t="s">
        <v>1313</v>
      </c>
      <c r="AY5" s="50" t="s">
        <v>392</v>
      </c>
      <c r="AZ5" s="43" t="s">
        <v>1314</v>
      </c>
      <c r="BA5" s="50" t="s">
        <v>394</v>
      </c>
      <c r="BB5" s="43" t="s">
        <v>1563</v>
      </c>
      <c r="BC5" s="50" t="s">
        <v>397</v>
      </c>
      <c r="BD5" s="43" t="s">
        <v>1566</v>
      </c>
      <c r="BE5" s="50" t="s">
        <v>402</v>
      </c>
      <c r="BF5" s="43" t="s">
        <v>1542</v>
      </c>
      <c r="BG5" s="50" t="s">
        <v>408</v>
      </c>
      <c r="BH5" s="43" t="s">
        <v>1553</v>
      </c>
      <c r="BI5" s="50" t="s">
        <v>416</v>
      </c>
      <c r="BJ5" s="43" t="s">
        <v>1329</v>
      </c>
      <c r="BK5" s="50" t="s">
        <v>419</v>
      </c>
      <c r="BL5" s="43" t="s">
        <v>1335</v>
      </c>
      <c r="BM5" s="50" t="s">
        <v>297</v>
      </c>
      <c r="BN5" s="43" t="s">
        <v>1336</v>
      </c>
      <c r="BO5" s="50" t="s">
        <v>426</v>
      </c>
      <c r="BP5" s="43" t="s">
        <v>1341</v>
      </c>
    </row>
    <row r="6" spans="1:68" ht="11.25">
      <c r="A6" s="43" t="str">
        <f ca="1" t="shared" si="0"/>
        <v>PA0303</v>
      </c>
      <c r="B6" s="43" t="str">
        <f ca="1" t="shared" si="0"/>
        <v>Increased exchange of information on environmental impact, status and trends between Beneficiary States and other EU Member States</v>
      </c>
      <c r="E6" s="51" t="s">
        <v>300</v>
      </c>
      <c r="F6" s="43" t="s">
        <v>1769</v>
      </c>
      <c r="G6" s="51" t="s">
        <v>305</v>
      </c>
      <c r="H6" s="2" t="s">
        <v>1776</v>
      </c>
      <c r="I6" s="51" t="s">
        <v>310</v>
      </c>
      <c r="J6" s="2" t="s">
        <v>1779</v>
      </c>
      <c r="K6" s="51" t="s">
        <v>313</v>
      </c>
      <c r="L6" s="2" t="s">
        <v>1781</v>
      </c>
      <c r="M6" s="51" t="s">
        <v>317</v>
      </c>
      <c r="N6" s="2" t="s">
        <v>1791</v>
      </c>
      <c r="O6" s="51" t="s">
        <v>321</v>
      </c>
      <c r="P6" s="2" t="s">
        <v>1798</v>
      </c>
      <c r="Q6" s="51" t="s">
        <v>325</v>
      </c>
      <c r="R6" s="2" t="s">
        <v>481</v>
      </c>
      <c r="S6" s="51" t="s">
        <v>281</v>
      </c>
      <c r="T6" s="2" t="s">
        <v>482</v>
      </c>
      <c r="U6" s="2"/>
      <c r="V6" s="2"/>
      <c r="W6" s="51" t="s">
        <v>331</v>
      </c>
      <c r="X6" s="2" t="s">
        <v>183</v>
      </c>
      <c r="Y6" s="51" t="s">
        <v>341</v>
      </c>
      <c r="Z6" s="2" t="s">
        <v>1466</v>
      </c>
      <c r="AA6" s="51" t="s">
        <v>347</v>
      </c>
      <c r="AB6" s="2" t="s">
        <v>1539</v>
      </c>
      <c r="AC6" s="51" t="s">
        <v>282</v>
      </c>
      <c r="AD6" s="2" t="s">
        <v>1546</v>
      </c>
      <c r="AE6" s="51" t="s">
        <v>360</v>
      </c>
      <c r="AF6" s="2" t="s">
        <v>1560</v>
      </c>
      <c r="AG6" s="2"/>
      <c r="AH6" s="2"/>
      <c r="AI6" s="50" t="s">
        <v>285</v>
      </c>
      <c r="AJ6" s="43" t="s">
        <v>1692</v>
      </c>
      <c r="AK6" s="50" t="s">
        <v>373</v>
      </c>
      <c r="AL6" s="43" t="s">
        <v>1304</v>
      </c>
      <c r="AM6" s="50" t="s">
        <v>376</v>
      </c>
      <c r="AN6" s="43" t="s">
        <v>1307</v>
      </c>
      <c r="AO6" s="50" t="s">
        <v>380</v>
      </c>
      <c r="AP6" s="43" t="s">
        <v>1311</v>
      </c>
      <c r="AS6" s="50" t="s">
        <v>385</v>
      </c>
      <c r="AT6" s="43" t="s">
        <v>1319</v>
      </c>
      <c r="AU6" s="50" t="s">
        <v>289</v>
      </c>
      <c r="AV6" s="43" t="s">
        <v>1323</v>
      </c>
      <c r="BA6" s="50" t="s">
        <v>395</v>
      </c>
      <c r="BB6" s="43" t="s">
        <v>1562</v>
      </c>
      <c r="BC6" s="50" t="s">
        <v>398</v>
      </c>
      <c r="BD6" s="43" t="s">
        <v>1567</v>
      </c>
      <c r="BE6" s="50" t="s">
        <v>403</v>
      </c>
      <c r="BF6" s="43" t="s">
        <v>1546</v>
      </c>
      <c r="BG6" s="50" t="s">
        <v>409</v>
      </c>
      <c r="BH6" s="43" t="s">
        <v>1560</v>
      </c>
      <c r="BI6" s="50" t="s">
        <v>417</v>
      </c>
      <c r="BJ6" s="43" t="s">
        <v>1331</v>
      </c>
      <c r="BK6" s="50" t="s">
        <v>420</v>
      </c>
      <c r="BL6" s="43" t="s">
        <v>1333</v>
      </c>
      <c r="BM6" s="50" t="s">
        <v>423</v>
      </c>
      <c r="BN6" s="43" t="s">
        <v>1338</v>
      </c>
      <c r="BO6" s="50" t="s">
        <v>435</v>
      </c>
      <c r="BP6" s="43" t="s">
        <v>1342</v>
      </c>
    </row>
    <row r="7" spans="1:68" ht="11.25">
      <c r="A7" s="43" t="str">
        <f ca="1" t="shared" si="0"/>
        <v>PA0304</v>
      </c>
      <c r="B7" s="43" t="str">
        <f ca="1" t="shared" si="0"/>
        <v>Increased awareness of and education in environmental monitoring and integrated planning and control</v>
      </c>
      <c r="E7" s="50" t="s">
        <v>301</v>
      </c>
      <c r="F7" s="43" t="s">
        <v>1768</v>
      </c>
      <c r="G7" s="51" t="s">
        <v>306</v>
      </c>
      <c r="H7" s="2" t="s">
        <v>1129</v>
      </c>
      <c r="I7" s="51" t="s">
        <v>272</v>
      </c>
      <c r="J7" s="2" t="s">
        <v>1778</v>
      </c>
      <c r="K7" s="51" t="s">
        <v>314</v>
      </c>
      <c r="L7" s="2" t="s">
        <v>1783</v>
      </c>
      <c r="M7" s="51" t="s">
        <v>318</v>
      </c>
      <c r="N7" s="2" t="s">
        <v>1787</v>
      </c>
      <c r="O7" s="51" t="s">
        <v>276</v>
      </c>
      <c r="P7" s="2" t="s">
        <v>1796</v>
      </c>
      <c r="Q7" s="51" t="s">
        <v>279</v>
      </c>
      <c r="R7" s="2" t="s">
        <v>480</v>
      </c>
      <c r="S7" s="2"/>
      <c r="T7" s="2"/>
      <c r="U7" s="2"/>
      <c r="V7" s="2"/>
      <c r="W7" s="51" t="s">
        <v>332</v>
      </c>
      <c r="X7" s="2" t="s">
        <v>184</v>
      </c>
      <c r="Y7" s="51" t="s">
        <v>342</v>
      </c>
      <c r="Z7" s="2" t="s">
        <v>1399</v>
      </c>
      <c r="AA7" s="51" t="s">
        <v>348</v>
      </c>
      <c r="AB7" s="2" t="s">
        <v>1537</v>
      </c>
      <c r="AC7" s="51" t="s">
        <v>283</v>
      </c>
      <c r="AD7" s="2" t="s">
        <v>1552</v>
      </c>
      <c r="AE7" s="51" t="s">
        <v>361</v>
      </c>
      <c r="AF7" s="2" t="s">
        <v>1554</v>
      </c>
      <c r="AG7" s="2"/>
      <c r="AH7" s="2"/>
      <c r="AI7" s="50" t="s">
        <v>370</v>
      </c>
      <c r="AJ7" s="43" t="s">
        <v>1571</v>
      </c>
      <c r="AK7" s="50" t="s">
        <v>286</v>
      </c>
      <c r="AL7" s="43" t="s">
        <v>1573</v>
      </c>
      <c r="AM7" s="50" t="s">
        <v>377</v>
      </c>
      <c r="AN7" s="43" t="s">
        <v>1305</v>
      </c>
      <c r="AS7" s="50" t="s">
        <v>287</v>
      </c>
      <c r="AT7" s="43" t="s">
        <v>1318</v>
      </c>
      <c r="AU7" s="50" t="s">
        <v>290</v>
      </c>
      <c r="AV7" s="43" t="s">
        <v>1324</v>
      </c>
      <c r="BC7" s="50" t="s">
        <v>399</v>
      </c>
      <c r="BD7" s="43" t="s">
        <v>1565</v>
      </c>
      <c r="BE7" s="50" t="s">
        <v>404</v>
      </c>
      <c r="BF7" s="43" t="s">
        <v>1552</v>
      </c>
      <c r="BG7" s="50" t="s">
        <v>410</v>
      </c>
      <c r="BH7" s="43" t="s">
        <v>1554</v>
      </c>
      <c r="BK7" s="50" t="s">
        <v>421</v>
      </c>
      <c r="BL7" s="43" t="s">
        <v>1334</v>
      </c>
      <c r="BM7" s="50" t="s">
        <v>424</v>
      </c>
      <c r="BN7" s="43" t="s">
        <v>1339</v>
      </c>
      <c r="BO7" s="50" t="s">
        <v>436</v>
      </c>
      <c r="BP7" s="43" t="s">
        <v>1340</v>
      </c>
    </row>
    <row r="8" spans="1:60" ht="11.25">
      <c r="A8" s="43">
        <f ca="1" t="shared" si="0"/>
      </c>
      <c r="B8" s="43">
        <f ca="1" t="shared" si="0"/>
      </c>
      <c r="E8" s="51" t="s">
        <v>302</v>
      </c>
      <c r="F8" s="43" t="s">
        <v>1771</v>
      </c>
      <c r="G8" s="51" t="s">
        <v>1058</v>
      </c>
      <c r="H8" s="2" t="s">
        <v>1774</v>
      </c>
      <c r="I8" s="2"/>
      <c r="J8" s="2"/>
      <c r="K8" s="51" t="s">
        <v>273</v>
      </c>
      <c r="L8" s="2" t="s">
        <v>1782</v>
      </c>
      <c r="M8" s="51" t="s">
        <v>275</v>
      </c>
      <c r="N8" s="2" t="s">
        <v>1789</v>
      </c>
      <c r="O8" s="51" t="s">
        <v>322</v>
      </c>
      <c r="P8" s="2" t="s">
        <v>1793</v>
      </c>
      <c r="Q8" s="2"/>
      <c r="R8" s="2"/>
      <c r="S8" s="2"/>
      <c r="T8" s="2"/>
      <c r="U8" s="2"/>
      <c r="V8" s="2"/>
      <c r="W8" s="51" t="s">
        <v>333</v>
      </c>
      <c r="X8" s="2" t="s">
        <v>488</v>
      </c>
      <c r="Y8" s="51" t="s">
        <v>343</v>
      </c>
      <c r="Z8" s="2" t="s">
        <v>1535</v>
      </c>
      <c r="AA8" s="51" t="s">
        <v>349</v>
      </c>
      <c r="AB8" s="2" t="s">
        <v>1538</v>
      </c>
      <c r="AC8" s="51" t="s">
        <v>352</v>
      </c>
      <c r="AD8" s="2" t="s">
        <v>1550</v>
      </c>
      <c r="AE8" s="51" t="s">
        <v>362</v>
      </c>
      <c r="AF8" s="2" t="s">
        <v>1556</v>
      </c>
      <c r="AG8" s="2"/>
      <c r="AH8" s="2"/>
      <c r="AK8" s="52"/>
      <c r="AL8" s="52"/>
      <c r="AU8" s="50" t="s">
        <v>387</v>
      </c>
      <c r="AV8" s="43" t="s">
        <v>1322</v>
      </c>
      <c r="BC8" s="50" t="s">
        <v>400</v>
      </c>
      <c r="BD8" s="43" t="s">
        <v>1568</v>
      </c>
      <c r="BE8" s="50" t="s">
        <v>292</v>
      </c>
      <c r="BF8" s="43" t="s">
        <v>1550</v>
      </c>
      <c r="BG8" s="50" t="s">
        <v>411</v>
      </c>
      <c r="BH8" s="43" t="s">
        <v>1556</v>
      </c>
    </row>
    <row r="9" spans="1:60" ht="11.25">
      <c r="A9" s="43">
        <f ca="1" t="shared" si="0"/>
      </c>
      <c r="B9" s="43">
        <f ca="1" t="shared" si="0"/>
      </c>
      <c r="E9" s="50" t="s">
        <v>1057</v>
      </c>
      <c r="F9" s="43" t="s">
        <v>1770</v>
      </c>
      <c r="G9" s="51" t="s">
        <v>307</v>
      </c>
      <c r="H9" s="2" t="s">
        <v>1130</v>
      </c>
      <c r="I9" s="2"/>
      <c r="J9" s="2"/>
      <c r="K9" s="51" t="s">
        <v>274</v>
      </c>
      <c r="L9" s="2" t="s">
        <v>1784</v>
      </c>
      <c r="M9" s="2"/>
      <c r="N9" s="2"/>
      <c r="O9" s="51" t="s">
        <v>323</v>
      </c>
      <c r="P9" s="2" t="s">
        <v>1794</v>
      </c>
      <c r="Q9" s="2"/>
      <c r="R9" s="2"/>
      <c r="S9" s="2"/>
      <c r="T9" s="2"/>
      <c r="U9" s="2"/>
      <c r="V9" s="2"/>
      <c r="W9" s="51" t="s">
        <v>334</v>
      </c>
      <c r="X9" s="2" t="s">
        <v>185</v>
      </c>
      <c r="Y9" s="51" t="s">
        <v>344</v>
      </c>
      <c r="Z9" s="2" t="s">
        <v>1398</v>
      </c>
      <c r="AA9" s="2"/>
      <c r="AB9" s="2"/>
      <c r="AC9" s="51" t="s">
        <v>353</v>
      </c>
      <c r="AD9" s="2" t="s">
        <v>1544</v>
      </c>
      <c r="AE9" s="51" t="s">
        <v>363</v>
      </c>
      <c r="AF9" s="2" t="s">
        <v>1559</v>
      </c>
      <c r="AG9" s="2"/>
      <c r="AH9" s="2"/>
      <c r="AU9" s="50" t="s">
        <v>388</v>
      </c>
      <c r="AV9" s="43" t="s">
        <v>1327</v>
      </c>
      <c r="BE9" s="50" t="s">
        <v>405</v>
      </c>
      <c r="BF9" s="43" t="s">
        <v>1569</v>
      </c>
      <c r="BG9" s="50" t="s">
        <v>412</v>
      </c>
      <c r="BH9" s="43" t="s">
        <v>1559</v>
      </c>
    </row>
    <row r="10" spans="1:60" ht="11.25">
      <c r="A10" s="43">
        <f ca="1" t="shared" si="0"/>
      </c>
      <c r="B10" s="43">
        <f ca="1" t="shared" si="0"/>
      </c>
      <c r="G10" s="51" t="s">
        <v>271</v>
      </c>
      <c r="H10" s="45" t="s">
        <v>1131</v>
      </c>
      <c r="I10" s="2"/>
      <c r="J10" s="2"/>
      <c r="K10" s="2"/>
      <c r="L10" s="2"/>
      <c r="M10" s="2"/>
      <c r="N10" s="2"/>
      <c r="O10" s="51" t="s">
        <v>277</v>
      </c>
      <c r="P10" s="2" t="s">
        <v>1795</v>
      </c>
      <c r="Q10" s="2"/>
      <c r="R10" s="2"/>
      <c r="S10" s="2"/>
      <c r="T10" s="2"/>
      <c r="U10" s="2"/>
      <c r="V10" s="2"/>
      <c r="W10" s="51" t="s">
        <v>335</v>
      </c>
      <c r="X10" s="2" t="s">
        <v>1414</v>
      </c>
      <c r="Y10" s="2"/>
      <c r="Z10" s="2"/>
      <c r="AA10" s="2"/>
      <c r="AB10" s="2"/>
      <c r="AC10" s="51" t="s">
        <v>284</v>
      </c>
      <c r="AD10" s="2" t="s">
        <v>1543</v>
      </c>
      <c r="AE10" s="51" t="s">
        <v>364</v>
      </c>
      <c r="AF10" s="2" t="s">
        <v>1557</v>
      </c>
      <c r="AG10" s="2"/>
      <c r="AH10" s="2"/>
      <c r="AU10" s="50" t="s">
        <v>291</v>
      </c>
      <c r="AV10" s="43" t="s">
        <v>1328</v>
      </c>
      <c r="BE10" s="50" t="s">
        <v>293</v>
      </c>
      <c r="BF10" s="43" t="s">
        <v>1543</v>
      </c>
      <c r="BG10" s="50" t="s">
        <v>413</v>
      </c>
      <c r="BH10" s="43" t="s">
        <v>1570</v>
      </c>
    </row>
    <row r="11" spans="1:60" ht="11.25">
      <c r="A11" s="43">
        <f ca="1" t="shared" si="0"/>
      </c>
      <c r="B11" s="43">
        <f ca="1" t="shared" si="0"/>
      </c>
      <c r="I11" s="2"/>
      <c r="J11" s="2"/>
      <c r="K11" s="2"/>
      <c r="L11" s="2"/>
      <c r="M11" s="2"/>
      <c r="N11" s="2"/>
      <c r="O11" s="2"/>
      <c r="P11" s="2"/>
      <c r="Q11" s="2"/>
      <c r="R11" s="2"/>
      <c r="S11" s="2"/>
      <c r="T11" s="2"/>
      <c r="W11" s="51" t="s">
        <v>336</v>
      </c>
      <c r="X11" s="2" t="s">
        <v>1411</v>
      </c>
      <c r="Y11" s="2"/>
      <c r="Z11" s="2"/>
      <c r="AA11" s="2"/>
      <c r="AB11" s="2"/>
      <c r="AC11" s="51" t="s">
        <v>354</v>
      </c>
      <c r="AD11" s="2" t="s">
        <v>1549</v>
      </c>
      <c r="AE11" s="51" t="s">
        <v>365</v>
      </c>
      <c r="AF11" s="2" t="s">
        <v>1555</v>
      </c>
      <c r="AG11" s="2"/>
      <c r="AH11" s="2"/>
      <c r="BE11" s="50" t="s">
        <v>294</v>
      </c>
      <c r="BF11" s="43" t="s">
        <v>1549</v>
      </c>
      <c r="BG11" s="50" t="s">
        <v>414</v>
      </c>
      <c r="BH11" s="43" t="s">
        <v>1555</v>
      </c>
    </row>
    <row r="12" spans="1:58" ht="11.25">
      <c r="A12" s="43">
        <f ca="1" t="shared" si="0"/>
      </c>
      <c r="B12" s="43">
        <f ca="1" t="shared" si="0"/>
      </c>
      <c r="I12" s="2"/>
      <c r="J12" s="2"/>
      <c r="K12" s="2"/>
      <c r="L12" s="2"/>
      <c r="M12" s="2"/>
      <c r="N12" s="2"/>
      <c r="O12" s="2"/>
      <c r="P12" s="2"/>
      <c r="Q12" s="2"/>
      <c r="R12" s="2"/>
      <c r="S12" s="2"/>
      <c r="T12" s="2"/>
      <c r="W12" s="51" t="s">
        <v>337</v>
      </c>
      <c r="X12" s="2" t="s">
        <v>1413</v>
      </c>
      <c r="Y12" s="2"/>
      <c r="Z12" s="2"/>
      <c r="AA12" s="2"/>
      <c r="AB12" s="2"/>
      <c r="AC12" s="51" t="s">
        <v>355</v>
      </c>
      <c r="AD12" s="2" t="s">
        <v>1548</v>
      </c>
      <c r="AE12" s="2"/>
      <c r="AF12" s="2"/>
      <c r="AG12" s="2"/>
      <c r="AH12" s="2"/>
      <c r="BE12" s="50" t="s">
        <v>406</v>
      </c>
      <c r="BF12" s="43" t="s">
        <v>1548</v>
      </c>
    </row>
    <row r="13" spans="1:58" ht="11.25">
      <c r="A13" s="43">
        <f ca="1" t="shared" si="0"/>
      </c>
      <c r="B13" s="43">
        <f ca="1" t="shared" si="0"/>
      </c>
      <c r="I13" s="2"/>
      <c r="J13" s="2"/>
      <c r="K13" s="2"/>
      <c r="L13" s="2"/>
      <c r="M13" s="2"/>
      <c r="N13" s="2"/>
      <c r="O13" s="2"/>
      <c r="P13" s="2"/>
      <c r="Q13" s="2"/>
      <c r="R13" s="2"/>
      <c r="S13" s="2"/>
      <c r="T13" s="2"/>
      <c r="W13" s="51" t="s">
        <v>338</v>
      </c>
      <c r="X13" s="2" t="s">
        <v>186</v>
      </c>
      <c r="Y13" s="2"/>
      <c r="Z13" s="2"/>
      <c r="AA13" s="2"/>
      <c r="AB13" s="2"/>
      <c r="AC13" s="51" t="s">
        <v>356</v>
      </c>
      <c r="AD13" s="2" t="s">
        <v>1547</v>
      </c>
      <c r="AE13" s="2"/>
      <c r="AF13" s="2"/>
      <c r="AG13" s="2"/>
      <c r="AH13" s="2"/>
      <c r="BE13" s="50" t="s">
        <v>295</v>
      </c>
      <c r="BF13" s="43" t="s">
        <v>1547</v>
      </c>
    </row>
    <row r="14" spans="1:58" ht="11.25">
      <c r="A14" s="43">
        <f ca="1" t="shared" si="0"/>
      </c>
      <c r="B14" s="43">
        <f ca="1" t="shared" si="0"/>
      </c>
      <c r="I14" s="2"/>
      <c r="J14" s="2"/>
      <c r="M14" s="2"/>
      <c r="N14" s="2"/>
      <c r="O14" s="2"/>
      <c r="P14" s="2"/>
      <c r="Q14" s="2"/>
      <c r="R14" s="2"/>
      <c r="S14" s="2"/>
      <c r="T14" s="2"/>
      <c r="W14" s="2"/>
      <c r="X14" s="2"/>
      <c r="Y14" s="2"/>
      <c r="Z14" s="2"/>
      <c r="AA14" s="2"/>
      <c r="AB14" s="2"/>
      <c r="AC14" s="51" t="s">
        <v>357</v>
      </c>
      <c r="AD14" s="2" t="s">
        <v>1545</v>
      </c>
      <c r="AE14" s="2"/>
      <c r="AF14" s="2"/>
      <c r="AG14" s="2"/>
      <c r="AH14" s="2"/>
      <c r="BE14" s="50" t="s">
        <v>296</v>
      </c>
      <c r="BF14" s="43" t="s">
        <v>1545</v>
      </c>
    </row>
    <row r="15" spans="1:34" ht="11.25">
      <c r="A15" s="43">
        <f ca="1" t="shared" si="0"/>
      </c>
      <c r="B15" s="43">
        <f ca="1" t="shared" si="0"/>
      </c>
      <c r="I15" s="2"/>
      <c r="J15" s="2"/>
      <c r="M15" s="2"/>
      <c r="N15" s="2"/>
      <c r="O15" s="2"/>
      <c r="P15" s="2"/>
      <c r="S15" s="2"/>
      <c r="T15" s="2"/>
      <c r="W15" s="2"/>
      <c r="X15" s="2"/>
      <c r="Y15" s="2"/>
      <c r="Z15" s="2"/>
      <c r="AA15" s="2"/>
      <c r="AB15" s="2"/>
      <c r="AC15" s="2"/>
      <c r="AD15" s="2"/>
      <c r="AE15" s="2"/>
      <c r="AF15" s="2"/>
      <c r="AG15" s="2"/>
      <c r="AH15" s="2"/>
    </row>
    <row r="16" spans="1:34" ht="11.25">
      <c r="A16" s="43">
        <f ca="1" t="shared" si="0"/>
      </c>
      <c r="B16" s="43">
        <f ca="1" t="shared" si="0"/>
      </c>
      <c r="I16" s="2"/>
      <c r="J16" s="2"/>
      <c r="M16" s="2"/>
      <c r="N16" s="2"/>
      <c r="O16" s="2"/>
      <c r="P16" s="2"/>
      <c r="S16" s="2"/>
      <c r="T16" s="2"/>
      <c r="W16" s="2"/>
      <c r="X16" s="2"/>
      <c r="Y16" s="2"/>
      <c r="Z16" s="2"/>
      <c r="AA16" s="2"/>
      <c r="AB16" s="2"/>
      <c r="AC16" s="2"/>
      <c r="AD16" s="2"/>
      <c r="AE16" s="2"/>
      <c r="AF16" s="2"/>
      <c r="AG16" s="2"/>
      <c r="AH16" s="2"/>
    </row>
    <row r="17" spans="1:34" ht="12.75">
      <c r="A17" s="43">
        <f ca="1" t="shared" si="0"/>
      </c>
      <c r="B17" s="43">
        <f ca="1" t="shared" si="0"/>
      </c>
      <c r="E17"/>
      <c r="F17"/>
      <c r="I17" s="2"/>
      <c r="J17" s="2"/>
      <c r="M17" s="2"/>
      <c r="N17" s="2"/>
      <c r="O17" s="2"/>
      <c r="P17" s="2"/>
      <c r="S17" s="2"/>
      <c r="T17" s="2"/>
      <c r="W17" s="2"/>
      <c r="X17" s="2"/>
      <c r="Y17" s="2"/>
      <c r="Z17" s="2"/>
      <c r="AA17" s="2"/>
      <c r="AB17" s="2"/>
      <c r="AC17" s="2"/>
      <c r="AD17" s="2"/>
      <c r="AE17"/>
      <c r="AF17"/>
      <c r="AG17" s="2"/>
      <c r="AH17" s="2"/>
    </row>
    <row r="18" spans="1:34" ht="12.75">
      <c r="A18" s="43">
        <f ca="1" t="shared" si="0"/>
      </c>
      <c r="B18" s="43">
        <f ca="1" t="shared" si="0"/>
      </c>
      <c r="E18"/>
      <c r="F18"/>
      <c r="J18" s="2"/>
      <c r="M18" s="2"/>
      <c r="N18" s="2"/>
      <c r="O18" s="2"/>
      <c r="P18" s="2"/>
      <c r="S18" s="2"/>
      <c r="T18" s="2"/>
      <c r="W18" s="2"/>
      <c r="X18" s="2"/>
      <c r="Y18" s="2"/>
      <c r="Z18" s="2"/>
      <c r="AA18" s="2"/>
      <c r="AB18" s="2"/>
      <c r="AC18" s="2"/>
      <c r="AD18" s="2"/>
      <c r="AE18"/>
      <c r="AF18"/>
      <c r="AG18" s="2"/>
      <c r="AH18" s="2"/>
    </row>
    <row r="19" spans="1:58" ht="12.75">
      <c r="A19" s="43">
        <f ca="1" t="shared" si="0"/>
      </c>
      <c r="B19" s="43">
        <f ca="1" t="shared" si="0"/>
      </c>
      <c r="E19"/>
      <c r="F19"/>
      <c r="J19" s="2"/>
      <c r="M19" s="2"/>
      <c r="N19" s="2"/>
      <c r="O19" s="2"/>
      <c r="P19" s="2"/>
      <c r="W19" s="2"/>
      <c r="X19" s="2"/>
      <c r="Y19" s="2"/>
      <c r="Z19" s="2"/>
      <c r="AA19" s="2"/>
      <c r="AB19" s="2"/>
      <c r="AC19" s="2"/>
      <c r="AD19" s="2"/>
      <c r="AE19"/>
      <c r="AF19"/>
      <c r="AG19" s="2"/>
      <c r="AH19" s="2"/>
      <c r="BE19"/>
      <c r="BF19"/>
    </row>
    <row r="20" spans="1:58" ht="12.75">
      <c r="A20" s="43">
        <f ca="1" t="shared" si="0"/>
      </c>
      <c r="B20" s="43">
        <f ca="1" t="shared" si="0"/>
      </c>
      <c r="E20"/>
      <c r="F20"/>
      <c r="J20" s="2"/>
      <c r="M20" s="2"/>
      <c r="N20" s="2"/>
      <c r="O20" s="2"/>
      <c r="P20" s="2"/>
      <c r="W20" s="2"/>
      <c r="X20" s="2"/>
      <c r="Y20" s="2"/>
      <c r="Z20" s="2"/>
      <c r="AA20" s="2"/>
      <c r="AB20" s="2"/>
      <c r="AE20"/>
      <c r="AF20"/>
      <c r="AG20" s="2"/>
      <c r="AH20" s="2"/>
      <c r="BE20"/>
      <c r="BF20"/>
    </row>
    <row r="21" spans="1:58" ht="12.75">
      <c r="A21" s="43">
        <f ca="1" t="shared" si="0"/>
      </c>
      <c r="B21" s="43">
        <f ca="1" t="shared" si="0"/>
      </c>
      <c r="E21"/>
      <c r="F21"/>
      <c r="J21" s="2"/>
      <c r="M21" s="2"/>
      <c r="N21" s="2"/>
      <c r="O21" s="2"/>
      <c r="P21" s="2"/>
      <c r="W21" s="2"/>
      <c r="X21" s="2"/>
      <c r="Y21" s="2"/>
      <c r="Z21" s="2"/>
      <c r="AA21" s="2"/>
      <c r="AB21" s="2"/>
      <c r="AE21"/>
      <c r="AF21"/>
      <c r="AG21" s="2"/>
      <c r="AH21" s="2"/>
      <c r="BE21"/>
      <c r="BF21"/>
    </row>
    <row r="22" spans="1:58" ht="12.75">
      <c r="A22" s="43">
        <f ca="1" t="shared" si="0"/>
      </c>
      <c r="B22" s="43">
        <f ca="1" t="shared" si="0"/>
      </c>
      <c r="E22"/>
      <c r="F22"/>
      <c r="M22" s="2"/>
      <c r="N22" s="2"/>
      <c r="O22" s="2"/>
      <c r="P22" s="2"/>
      <c r="W22" s="2"/>
      <c r="X22" s="2"/>
      <c r="Y22" s="2"/>
      <c r="Z22" s="2"/>
      <c r="AA22" s="2"/>
      <c r="AB22" s="2"/>
      <c r="AE22"/>
      <c r="AF22"/>
      <c r="AG22" s="2"/>
      <c r="AH22" s="2"/>
      <c r="BE22"/>
      <c r="BF22"/>
    </row>
    <row r="23" spans="1:58" ht="12.75">
      <c r="A23" s="43">
        <f ca="1" t="shared" si="0"/>
      </c>
      <c r="B23" s="43">
        <f ca="1" t="shared" si="0"/>
      </c>
      <c r="E23"/>
      <c r="F23"/>
      <c r="M23" s="2"/>
      <c r="N23" s="2"/>
      <c r="O23" s="2"/>
      <c r="P23" s="2"/>
      <c r="W23" s="2"/>
      <c r="X23" s="2"/>
      <c r="Y23" s="2"/>
      <c r="Z23" s="2"/>
      <c r="AA23" s="2"/>
      <c r="AB23" s="2"/>
      <c r="AE23"/>
      <c r="AF23"/>
      <c r="AG23" s="2"/>
      <c r="AH23" s="2"/>
      <c r="BE23"/>
      <c r="BF23"/>
    </row>
    <row r="24" spans="1:58" ht="12.75">
      <c r="A24" s="43">
        <f aca="true" ca="1" t="shared" si="1" ref="A24:B43">IF($A$1="---","",IF(OFFSET(A24,0,$A$1)="","",OFFSET(A24,0,$A$1)))</f>
      </c>
      <c r="B24" s="43">
        <f ca="1" t="shared" si="1"/>
      </c>
      <c r="E24"/>
      <c r="F24"/>
      <c r="M24" s="2"/>
      <c r="N24" s="2"/>
      <c r="O24" s="2"/>
      <c r="P24" s="2"/>
      <c r="W24" s="2"/>
      <c r="X24" s="2"/>
      <c r="Y24" s="2"/>
      <c r="Z24" s="2"/>
      <c r="AA24" s="2"/>
      <c r="AB24" s="2"/>
      <c r="AE24"/>
      <c r="AF24"/>
      <c r="AG24" s="2"/>
      <c r="AH24" s="2"/>
      <c r="BE24"/>
      <c r="BF24"/>
    </row>
    <row r="25" spans="1:58" ht="12.75">
      <c r="A25" s="43">
        <f ca="1" t="shared" si="1"/>
      </c>
      <c r="B25" s="43">
        <f ca="1" t="shared" si="1"/>
      </c>
      <c r="E25"/>
      <c r="F25"/>
      <c r="M25" s="2"/>
      <c r="N25" s="2"/>
      <c r="O25" s="2"/>
      <c r="P25" s="2"/>
      <c r="W25" s="2"/>
      <c r="X25" s="2"/>
      <c r="Y25" s="2"/>
      <c r="Z25" s="2"/>
      <c r="AA25" s="2"/>
      <c r="AB25" s="2"/>
      <c r="AE25"/>
      <c r="AF25"/>
      <c r="AG25" s="2"/>
      <c r="AH25" s="2"/>
      <c r="BE25"/>
      <c r="BF25"/>
    </row>
    <row r="26" spans="1:58" ht="12.75">
      <c r="A26" s="43">
        <f ca="1" t="shared" si="1"/>
      </c>
      <c r="B26" s="43">
        <f ca="1" t="shared" si="1"/>
      </c>
      <c r="E26"/>
      <c r="F26"/>
      <c r="M26" s="2"/>
      <c r="N26" s="2"/>
      <c r="O26" s="2"/>
      <c r="P26" s="2"/>
      <c r="W26" s="2"/>
      <c r="X26" s="2"/>
      <c r="Y26" s="2"/>
      <c r="Z26" s="2"/>
      <c r="AA26" s="2"/>
      <c r="AB26" s="2"/>
      <c r="AE26"/>
      <c r="AF26"/>
      <c r="AG26" s="2"/>
      <c r="AH26" s="2"/>
      <c r="BE26"/>
      <c r="BF26"/>
    </row>
    <row r="27" spans="1:58" ht="12.75">
      <c r="A27" s="43">
        <f ca="1" t="shared" si="1"/>
      </c>
      <c r="B27" s="43">
        <f ca="1" t="shared" si="1"/>
      </c>
      <c r="E27"/>
      <c r="F27"/>
      <c r="M27" s="2"/>
      <c r="N27" s="2"/>
      <c r="O27" s="2"/>
      <c r="P27" s="2"/>
      <c r="W27" s="2"/>
      <c r="X27" s="2"/>
      <c r="Y27" s="2"/>
      <c r="Z27" s="2"/>
      <c r="AA27" s="2"/>
      <c r="AB27" s="2"/>
      <c r="AE27"/>
      <c r="AF27"/>
      <c r="AG27" s="2"/>
      <c r="AH27" s="2"/>
      <c r="BE27"/>
      <c r="BF27"/>
    </row>
    <row r="28" spans="1:58" ht="12.75">
      <c r="A28" s="43">
        <f ca="1" t="shared" si="1"/>
      </c>
      <c r="B28" s="43">
        <f ca="1" t="shared" si="1"/>
      </c>
      <c r="E28"/>
      <c r="F28"/>
      <c r="M28" s="2"/>
      <c r="N28" s="2"/>
      <c r="O28" s="2"/>
      <c r="P28" s="2"/>
      <c r="W28" s="2"/>
      <c r="X28" s="2"/>
      <c r="Y28" s="2"/>
      <c r="Z28" s="2"/>
      <c r="AA28" s="2"/>
      <c r="AB28" s="2"/>
      <c r="AE28"/>
      <c r="AF28"/>
      <c r="AG28" s="2"/>
      <c r="AH28" s="2"/>
      <c r="BE28"/>
      <c r="BF28"/>
    </row>
    <row r="29" spans="1:58" ht="12.75">
      <c r="A29" s="43">
        <f ca="1" t="shared" si="1"/>
      </c>
      <c r="B29" s="43">
        <f ca="1" t="shared" si="1"/>
      </c>
      <c r="E29"/>
      <c r="F29"/>
      <c r="M29" s="2"/>
      <c r="N29" s="2"/>
      <c r="O29" s="2"/>
      <c r="P29" s="2"/>
      <c r="W29" s="2"/>
      <c r="X29" s="2"/>
      <c r="Y29" s="2"/>
      <c r="Z29" s="2"/>
      <c r="AA29" s="2"/>
      <c r="AB29" s="2"/>
      <c r="AE29"/>
      <c r="AF29"/>
      <c r="AG29" s="2"/>
      <c r="AH29" s="2"/>
      <c r="BE29"/>
      <c r="BF29"/>
    </row>
    <row r="30" spans="1:58" ht="12.75">
      <c r="A30" s="43">
        <f ca="1" t="shared" si="1"/>
      </c>
      <c r="B30" s="43">
        <f ca="1" t="shared" si="1"/>
      </c>
      <c r="E30"/>
      <c r="F30"/>
      <c r="M30" s="2"/>
      <c r="N30" s="2"/>
      <c r="O30" s="2"/>
      <c r="P30" s="2"/>
      <c r="W30" s="2"/>
      <c r="X30" s="2"/>
      <c r="Y30" s="2"/>
      <c r="Z30" s="2"/>
      <c r="AA30" s="2"/>
      <c r="AB30" s="2"/>
      <c r="AE30"/>
      <c r="AF30"/>
      <c r="AG30" s="2"/>
      <c r="AH30" s="2"/>
      <c r="BE30"/>
      <c r="BF30"/>
    </row>
    <row r="31" spans="1:58" ht="12.75">
      <c r="A31" s="43">
        <f ca="1" t="shared" si="1"/>
      </c>
      <c r="B31" s="43">
        <f ca="1" t="shared" si="1"/>
      </c>
      <c r="E31"/>
      <c r="F31"/>
      <c r="M31" s="2"/>
      <c r="N31" s="2"/>
      <c r="O31" s="2"/>
      <c r="P31" s="2"/>
      <c r="W31" s="2"/>
      <c r="X31" s="2"/>
      <c r="Y31" s="2"/>
      <c r="Z31" s="2"/>
      <c r="AA31" s="2"/>
      <c r="AB31" s="2"/>
      <c r="AE31"/>
      <c r="AF31"/>
      <c r="AG31" s="2"/>
      <c r="AH31" s="2"/>
      <c r="BE31"/>
      <c r="BF31"/>
    </row>
    <row r="32" spans="1:58" ht="12.75">
      <c r="A32" s="43">
        <f ca="1" t="shared" si="1"/>
      </c>
      <c r="B32" s="43">
        <f ca="1" t="shared" si="1"/>
      </c>
      <c r="E32"/>
      <c r="F32"/>
      <c r="M32" s="2"/>
      <c r="N32" s="2"/>
      <c r="O32" s="2"/>
      <c r="P32" s="2"/>
      <c r="W32" s="2"/>
      <c r="X32" s="2"/>
      <c r="Y32" s="2"/>
      <c r="Z32" s="2"/>
      <c r="AA32" s="2"/>
      <c r="AB32" s="2"/>
      <c r="AE32"/>
      <c r="AF32"/>
      <c r="AG32" s="2"/>
      <c r="AH32" s="2"/>
      <c r="BE32"/>
      <c r="BF32"/>
    </row>
    <row r="33" spans="1:58" ht="12.75">
      <c r="A33" s="43">
        <f ca="1" t="shared" si="1"/>
      </c>
      <c r="B33" s="43">
        <f ca="1" t="shared" si="1"/>
      </c>
      <c r="E33"/>
      <c r="F33"/>
      <c r="M33" s="2"/>
      <c r="N33" s="2"/>
      <c r="O33" s="2"/>
      <c r="P33" s="2"/>
      <c r="W33" s="2"/>
      <c r="X33" s="2"/>
      <c r="Y33" s="2"/>
      <c r="Z33" s="2"/>
      <c r="AA33" s="2"/>
      <c r="AB33" s="2"/>
      <c r="AE33"/>
      <c r="AF33"/>
      <c r="AG33" s="2"/>
      <c r="AH33" s="2"/>
      <c r="BE33"/>
      <c r="BF33"/>
    </row>
    <row r="34" spans="1:58" ht="12.75">
      <c r="A34" s="43">
        <f ca="1" t="shared" si="1"/>
      </c>
      <c r="B34" s="43">
        <f ca="1" t="shared" si="1"/>
      </c>
      <c r="E34"/>
      <c r="F34"/>
      <c r="M34" s="2"/>
      <c r="N34" s="2"/>
      <c r="O34" s="2"/>
      <c r="P34" s="2"/>
      <c r="W34" s="2"/>
      <c r="X34" s="2"/>
      <c r="Y34" s="2"/>
      <c r="Z34" s="2"/>
      <c r="AA34" s="2"/>
      <c r="AB34" s="2"/>
      <c r="AE34"/>
      <c r="AF34"/>
      <c r="AG34" s="2"/>
      <c r="AH34" s="2"/>
      <c r="BE34"/>
      <c r="BF34"/>
    </row>
    <row r="35" spans="1:34" ht="12.75">
      <c r="A35" s="43">
        <f ca="1" t="shared" si="1"/>
      </c>
      <c r="B35" s="43">
        <f ca="1" t="shared" si="1"/>
      </c>
      <c r="E35"/>
      <c r="F35"/>
      <c r="M35" s="2"/>
      <c r="N35" s="2"/>
      <c r="O35" s="2"/>
      <c r="P35" s="2"/>
      <c r="W35" s="2"/>
      <c r="X35" s="2"/>
      <c r="Y35" s="2"/>
      <c r="Z35" s="2"/>
      <c r="AA35" s="2"/>
      <c r="AB35" s="2"/>
      <c r="AG35" s="2"/>
      <c r="AH35" s="2"/>
    </row>
    <row r="36" spans="1:34" ht="12.75">
      <c r="A36" s="43">
        <f ca="1" t="shared" si="1"/>
      </c>
      <c r="B36" s="43">
        <f ca="1" t="shared" si="1"/>
      </c>
      <c r="E36"/>
      <c r="F36"/>
      <c r="M36" s="2"/>
      <c r="N36" s="2"/>
      <c r="O36" s="2"/>
      <c r="P36" s="2"/>
      <c r="W36" s="2"/>
      <c r="X36" s="2"/>
      <c r="Y36" s="2"/>
      <c r="Z36" s="2"/>
      <c r="AA36" s="2"/>
      <c r="AB36" s="2"/>
      <c r="AG36" s="2"/>
      <c r="AH36" s="2"/>
    </row>
    <row r="37" spans="1:34" ht="12.75">
      <c r="A37" s="43">
        <f ca="1" t="shared" si="1"/>
      </c>
      <c r="B37" s="43">
        <f ca="1" t="shared" si="1"/>
      </c>
      <c r="E37"/>
      <c r="F37"/>
      <c r="M37" s="2"/>
      <c r="N37" s="2"/>
      <c r="W37" s="2"/>
      <c r="X37" s="2"/>
      <c r="Y37" s="2"/>
      <c r="Z37" s="2"/>
      <c r="AA37" s="2"/>
      <c r="AB37" s="2"/>
      <c r="AE37"/>
      <c r="AF37"/>
      <c r="AG37" s="2"/>
      <c r="AH37" s="2"/>
    </row>
    <row r="38" spans="1:34" ht="12.75">
      <c r="A38" s="43">
        <f ca="1" t="shared" si="1"/>
      </c>
      <c r="B38" s="43">
        <f ca="1" t="shared" si="1"/>
      </c>
      <c r="E38"/>
      <c r="F38"/>
      <c r="M38" s="2"/>
      <c r="N38" s="2"/>
      <c r="W38" s="2"/>
      <c r="X38" s="2"/>
      <c r="Y38" s="2"/>
      <c r="Z38" s="2"/>
      <c r="AA38" s="2"/>
      <c r="AB38" s="2"/>
      <c r="AE38"/>
      <c r="AF38"/>
      <c r="AG38" s="2"/>
      <c r="AH38" s="2"/>
    </row>
    <row r="39" spans="1:34" ht="12.75">
      <c r="A39" s="43">
        <f ca="1" t="shared" si="1"/>
      </c>
      <c r="B39" s="43">
        <f ca="1" t="shared" si="1"/>
      </c>
      <c r="E39"/>
      <c r="F39"/>
      <c r="M39" s="2"/>
      <c r="N39" s="2"/>
      <c r="W39" s="2"/>
      <c r="X39" s="2"/>
      <c r="Y39" s="2"/>
      <c r="Z39" s="2"/>
      <c r="AA39" s="2"/>
      <c r="AB39" s="2"/>
      <c r="AE39"/>
      <c r="AF39"/>
      <c r="AG39" s="2"/>
      <c r="AH39" s="2"/>
    </row>
    <row r="40" spans="1:34" ht="12.75">
      <c r="A40" s="43">
        <f ca="1" t="shared" si="1"/>
      </c>
      <c r="B40" s="43">
        <f ca="1" t="shared" si="1"/>
      </c>
      <c r="M40" s="2"/>
      <c r="N40" s="2"/>
      <c r="W40" s="2"/>
      <c r="X40" s="2"/>
      <c r="Y40" s="2"/>
      <c r="Z40" s="2"/>
      <c r="AA40" s="2"/>
      <c r="AB40" s="2"/>
      <c r="AE40"/>
      <c r="AF40"/>
      <c r="AG40" s="2"/>
      <c r="AH40" s="2"/>
    </row>
    <row r="41" spans="1:34" ht="12.75">
      <c r="A41" s="43">
        <f ca="1" t="shared" si="1"/>
      </c>
      <c r="B41" s="43">
        <f ca="1" t="shared" si="1"/>
      </c>
      <c r="M41" s="2"/>
      <c r="N41" s="2"/>
      <c r="W41" s="2"/>
      <c r="X41" s="2"/>
      <c r="Y41" s="2"/>
      <c r="Z41" s="2"/>
      <c r="AA41" s="2"/>
      <c r="AB41" s="2"/>
      <c r="AE41"/>
      <c r="AF41"/>
      <c r="AG41" s="2"/>
      <c r="AH41" s="2"/>
    </row>
    <row r="42" spans="1:34" ht="12.75">
      <c r="A42" s="43">
        <f ca="1" t="shared" si="1"/>
      </c>
      <c r="B42" s="43">
        <f ca="1" t="shared" si="1"/>
      </c>
      <c r="M42" s="2"/>
      <c r="N42" s="2"/>
      <c r="W42" s="2"/>
      <c r="X42" s="2"/>
      <c r="Y42" s="2"/>
      <c r="Z42" s="2"/>
      <c r="AA42" s="2"/>
      <c r="AB42" s="2"/>
      <c r="AE42"/>
      <c r="AF42"/>
      <c r="AG42" s="2"/>
      <c r="AH42" s="2"/>
    </row>
    <row r="43" spans="1:34" ht="12.75">
      <c r="A43" s="43">
        <f ca="1" t="shared" si="1"/>
      </c>
      <c r="B43" s="43">
        <f ca="1" t="shared" si="1"/>
      </c>
      <c r="M43" s="2"/>
      <c r="N43" s="2"/>
      <c r="W43" s="2"/>
      <c r="X43" s="2"/>
      <c r="Y43" s="2"/>
      <c r="Z43" s="2"/>
      <c r="AA43" s="2"/>
      <c r="AB43" s="2"/>
      <c r="AE43"/>
      <c r="AF43"/>
      <c r="AG43" s="2"/>
      <c r="AH43" s="2"/>
    </row>
    <row r="44" spans="1:34" ht="12.75">
      <c r="A44" s="43">
        <f aca="true" ca="1" t="shared" si="2" ref="A44:B63">IF($A$1="---","",IF(OFFSET(A44,0,$A$1)="","",OFFSET(A44,0,$A$1)))</f>
      </c>
      <c r="B44" s="43">
        <f ca="1" t="shared" si="2"/>
      </c>
      <c r="M44" s="2"/>
      <c r="N44" s="2"/>
      <c r="W44" s="2"/>
      <c r="X44" s="2"/>
      <c r="Y44" s="2"/>
      <c r="Z44" s="2"/>
      <c r="AA44" s="2"/>
      <c r="AB44" s="2"/>
      <c r="AE44"/>
      <c r="AF44"/>
      <c r="AG44" s="2"/>
      <c r="AH44" s="2"/>
    </row>
    <row r="45" spans="1:34" ht="11.25">
      <c r="A45" s="43">
        <f ca="1" t="shared" si="2"/>
      </c>
      <c r="B45" s="43">
        <f ca="1" t="shared" si="2"/>
      </c>
      <c r="M45" s="2"/>
      <c r="N45" s="2"/>
      <c r="W45" s="2"/>
      <c r="X45" s="2"/>
      <c r="Y45" s="2"/>
      <c r="Z45" s="2"/>
      <c r="AA45" s="2"/>
      <c r="AB45" s="2"/>
      <c r="AG45" s="2"/>
      <c r="AH45" s="2"/>
    </row>
    <row r="46" spans="1:34" ht="11.25">
      <c r="A46" s="43">
        <f ca="1" t="shared" si="2"/>
      </c>
      <c r="B46" s="43">
        <f ca="1" t="shared" si="2"/>
      </c>
      <c r="M46" s="2"/>
      <c r="N46" s="2"/>
      <c r="W46" s="2"/>
      <c r="X46" s="2"/>
      <c r="Y46" s="2"/>
      <c r="Z46" s="2"/>
      <c r="AA46" s="2"/>
      <c r="AB46" s="2"/>
      <c r="AG46" s="2"/>
      <c r="AH46" s="2"/>
    </row>
    <row r="47" spans="1:34" ht="11.25">
      <c r="A47" s="43">
        <f ca="1" t="shared" si="2"/>
      </c>
      <c r="B47" s="43">
        <f ca="1" t="shared" si="2"/>
      </c>
      <c r="M47" s="2"/>
      <c r="N47" s="2"/>
      <c r="W47" s="2"/>
      <c r="X47" s="2"/>
      <c r="AG47" s="2"/>
      <c r="AH47" s="2"/>
    </row>
    <row r="48" spans="1:34" ht="11.25">
      <c r="A48" s="43">
        <f ca="1" t="shared" si="2"/>
      </c>
      <c r="B48" s="43">
        <f ca="1" t="shared" si="2"/>
      </c>
      <c r="M48" s="2"/>
      <c r="N48" s="2"/>
      <c r="W48" s="2"/>
      <c r="X48" s="2"/>
      <c r="AG48" s="2"/>
      <c r="AH48" s="2"/>
    </row>
    <row r="49" spans="1:34" ht="11.25">
      <c r="A49" s="43">
        <f ca="1" t="shared" si="2"/>
      </c>
      <c r="B49" s="43">
        <f ca="1" t="shared" si="2"/>
      </c>
      <c r="M49" s="2"/>
      <c r="N49" s="2"/>
      <c r="W49" s="2"/>
      <c r="X49" s="2"/>
      <c r="AG49" s="2"/>
      <c r="AH49" s="2"/>
    </row>
    <row r="50" spans="1:34" ht="11.25">
      <c r="A50" s="43">
        <f ca="1" t="shared" si="2"/>
      </c>
      <c r="B50" s="43">
        <f ca="1" t="shared" si="2"/>
      </c>
      <c r="M50" s="2"/>
      <c r="N50" s="2"/>
      <c r="W50" s="2"/>
      <c r="X50" s="2"/>
      <c r="AG50" s="2"/>
      <c r="AH50" s="2"/>
    </row>
    <row r="51" spans="1:34" ht="11.25">
      <c r="A51" s="43">
        <f ca="1" t="shared" si="2"/>
      </c>
      <c r="B51" s="43">
        <f ca="1" t="shared" si="2"/>
      </c>
      <c r="M51" s="2"/>
      <c r="N51" s="2"/>
      <c r="W51" s="2"/>
      <c r="X51" s="2"/>
      <c r="AG51" s="2"/>
      <c r="AH51" s="2"/>
    </row>
    <row r="52" spans="1:34" ht="11.25">
      <c r="A52" s="43">
        <f ca="1" t="shared" si="2"/>
      </c>
      <c r="B52" s="43">
        <f ca="1" t="shared" si="2"/>
      </c>
      <c r="M52" s="2"/>
      <c r="N52" s="2"/>
      <c r="W52" s="2"/>
      <c r="X52" s="2"/>
      <c r="AG52" s="2"/>
      <c r="AH52" s="2"/>
    </row>
    <row r="53" spans="1:34" ht="11.25">
      <c r="A53" s="43">
        <f ca="1" t="shared" si="2"/>
      </c>
      <c r="B53" s="43">
        <f ca="1" t="shared" si="2"/>
      </c>
      <c r="M53" s="2"/>
      <c r="N53" s="2"/>
      <c r="W53" s="2"/>
      <c r="X53" s="2"/>
      <c r="AG53" s="2"/>
      <c r="AH53" s="2"/>
    </row>
    <row r="54" spans="1:34" ht="11.25">
      <c r="A54" s="43">
        <f ca="1" t="shared" si="2"/>
      </c>
      <c r="B54" s="43">
        <f ca="1" t="shared" si="2"/>
      </c>
      <c r="M54" s="2"/>
      <c r="N54" s="2"/>
      <c r="W54" s="2"/>
      <c r="X54" s="2"/>
      <c r="AG54" s="2"/>
      <c r="AH54" s="2"/>
    </row>
    <row r="55" spans="1:34" ht="11.25">
      <c r="A55" s="43">
        <f ca="1" t="shared" si="2"/>
      </c>
      <c r="B55" s="43">
        <f ca="1" t="shared" si="2"/>
      </c>
      <c r="M55" s="2"/>
      <c r="N55" s="2"/>
      <c r="W55" s="2"/>
      <c r="X55" s="2"/>
      <c r="AG55" s="2"/>
      <c r="AH55" s="2"/>
    </row>
    <row r="56" spans="1:34" ht="11.25">
      <c r="A56" s="43">
        <f ca="1" t="shared" si="2"/>
      </c>
      <c r="B56" s="43">
        <f ca="1" t="shared" si="2"/>
      </c>
      <c r="M56" s="2"/>
      <c r="N56" s="2"/>
      <c r="W56" s="2"/>
      <c r="X56" s="2"/>
      <c r="AG56" s="2"/>
      <c r="AH56" s="2"/>
    </row>
    <row r="57" spans="1:34" ht="11.25">
      <c r="A57" s="43">
        <f ca="1" t="shared" si="2"/>
      </c>
      <c r="B57" s="43">
        <f ca="1" t="shared" si="2"/>
      </c>
      <c r="M57" s="2"/>
      <c r="N57" s="2"/>
      <c r="W57" s="2"/>
      <c r="X57" s="2"/>
      <c r="AG57" s="2"/>
      <c r="AH57" s="2"/>
    </row>
    <row r="58" spans="1:34" ht="11.25">
      <c r="A58" s="43">
        <f ca="1" t="shared" si="2"/>
      </c>
      <c r="B58" s="43">
        <f ca="1" t="shared" si="2"/>
      </c>
      <c r="M58" s="2"/>
      <c r="N58" s="2"/>
      <c r="W58" s="2"/>
      <c r="X58" s="2"/>
      <c r="AG58" s="2"/>
      <c r="AH58" s="2"/>
    </row>
    <row r="59" spans="1:34" ht="11.25">
      <c r="A59" s="43">
        <f ca="1" t="shared" si="2"/>
      </c>
      <c r="B59" s="43">
        <f ca="1" t="shared" si="2"/>
      </c>
      <c r="M59" s="2"/>
      <c r="N59" s="2"/>
      <c r="W59" s="2"/>
      <c r="X59" s="2"/>
      <c r="AG59" s="2"/>
      <c r="AH59" s="2"/>
    </row>
    <row r="60" spans="1:34" ht="11.25">
      <c r="A60" s="43">
        <f ca="1" t="shared" si="2"/>
      </c>
      <c r="B60" s="43">
        <f ca="1" t="shared" si="2"/>
      </c>
      <c r="M60" s="2"/>
      <c r="N60" s="2"/>
      <c r="W60" s="2"/>
      <c r="X60" s="2"/>
      <c r="AG60" s="2"/>
      <c r="AH60" s="2"/>
    </row>
    <row r="61" spans="1:34" ht="11.25">
      <c r="A61" s="43">
        <f ca="1" t="shared" si="2"/>
      </c>
      <c r="B61" s="43">
        <f ca="1" t="shared" si="2"/>
      </c>
      <c r="M61" s="2"/>
      <c r="N61" s="2"/>
      <c r="W61" s="2"/>
      <c r="X61" s="2"/>
      <c r="AG61" s="2"/>
      <c r="AH61" s="2"/>
    </row>
    <row r="62" spans="1:34" ht="11.25">
      <c r="A62" s="43">
        <f ca="1" t="shared" si="2"/>
      </c>
      <c r="B62" s="43">
        <f ca="1" t="shared" si="2"/>
      </c>
      <c r="M62" s="2"/>
      <c r="N62" s="2"/>
      <c r="W62" s="2"/>
      <c r="X62" s="2"/>
      <c r="AG62" s="2"/>
      <c r="AH62" s="2"/>
    </row>
    <row r="63" spans="1:34" ht="11.25">
      <c r="A63" s="43">
        <f ca="1" t="shared" si="2"/>
      </c>
      <c r="B63" s="43">
        <f ca="1" t="shared" si="2"/>
      </c>
      <c r="M63" s="2"/>
      <c r="N63" s="2"/>
      <c r="W63" s="2"/>
      <c r="X63" s="2"/>
      <c r="AG63" s="2"/>
      <c r="AH63" s="2"/>
    </row>
    <row r="64" spans="1:34" ht="11.25">
      <c r="A64" s="43">
        <f aca="true" ca="1" t="shared" si="3" ref="A64:B84">IF($A$1="---","",IF(OFFSET(A64,0,$A$1)="","",OFFSET(A64,0,$A$1)))</f>
      </c>
      <c r="B64" s="43">
        <f ca="1" t="shared" si="3"/>
      </c>
      <c r="M64" s="2"/>
      <c r="N64" s="2"/>
      <c r="W64" s="2"/>
      <c r="X64" s="2"/>
      <c r="AG64" s="2"/>
      <c r="AH64" s="2"/>
    </row>
    <row r="65" spans="1:34" ht="11.25">
      <c r="A65" s="43">
        <f ca="1" t="shared" si="3"/>
      </c>
      <c r="B65" s="43">
        <f ca="1" t="shared" si="3"/>
      </c>
      <c r="M65" s="2"/>
      <c r="N65" s="2"/>
      <c r="W65" s="2"/>
      <c r="X65" s="2"/>
      <c r="AG65" s="2"/>
      <c r="AH65" s="2"/>
    </row>
    <row r="66" spans="1:34" ht="11.25">
      <c r="A66" s="43">
        <f ca="1" t="shared" si="3"/>
      </c>
      <c r="B66" s="43">
        <f ca="1" t="shared" si="3"/>
      </c>
      <c r="M66" s="2"/>
      <c r="N66" s="2"/>
      <c r="W66" s="2"/>
      <c r="X66" s="2"/>
      <c r="AG66" s="2"/>
      <c r="AH66" s="2"/>
    </row>
    <row r="67" spans="1:34" ht="11.25">
      <c r="A67" s="43">
        <f ca="1" t="shared" si="3"/>
      </c>
      <c r="B67" s="43">
        <f ca="1" t="shared" si="3"/>
      </c>
      <c r="M67" s="2"/>
      <c r="N67" s="2"/>
      <c r="W67" s="2"/>
      <c r="X67" s="2"/>
      <c r="AG67" s="2"/>
      <c r="AH67" s="2"/>
    </row>
    <row r="68" spans="1:34" ht="11.25">
      <c r="A68" s="43">
        <f ca="1" t="shared" si="3"/>
      </c>
      <c r="B68" s="43">
        <f ca="1" t="shared" si="3"/>
      </c>
      <c r="M68" s="2"/>
      <c r="N68" s="2"/>
      <c r="W68" s="2"/>
      <c r="X68" s="2"/>
      <c r="AG68" s="2"/>
      <c r="AH68" s="2"/>
    </row>
    <row r="69" spans="1:34" ht="11.25">
      <c r="A69" s="43">
        <f ca="1" t="shared" si="3"/>
      </c>
      <c r="B69" s="43">
        <f ca="1" t="shared" si="3"/>
      </c>
      <c r="M69" s="2"/>
      <c r="N69" s="2"/>
      <c r="W69" s="2"/>
      <c r="X69" s="2"/>
      <c r="AG69" s="2"/>
      <c r="AH69" s="2"/>
    </row>
    <row r="70" spans="1:34" ht="11.25">
      <c r="A70" s="43">
        <f ca="1" t="shared" si="3"/>
      </c>
      <c r="B70" s="43">
        <f ca="1" t="shared" si="3"/>
      </c>
      <c r="M70" s="2"/>
      <c r="N70" s="2"/>
      <c r="W70" s="2"/>
      <c r="X70" s="2"/>
      <c r="AG70" s="2"/>
      <c r="AH70" s="2"/>
    </row>
    <row r="71" spans="1:34" ht="11.25">
      <c r="A71" s="43">
        <f ca="1" t="shared" si="3"/>
      </c>
      <c r="B71" s="43">
        <f ca="1" t="shared" si="3"/>
      </c>
      <c r="M71" s="2"/>
      <c r="N71" s="2"/>
      <c r="W71" s="2"/>
      <c r="X71" s="2"/>
      <c r="AG71" s="2"/>
      <c r="AH71" s="2"/>
    </row>
    <row r="72" spans="1:34" ht="11.25">
      <c r="A72" s="43">
        <f ca="1" t="shared" si="3"/>
      </c>
      <c r="B72" s="43">
        <f ca="1" t="shared" si="3"/>
      </c>
      <c r="M72" s="2"/>
      <c r="N72" s="2"/>
      <c r="W72" s="2"/>
      <c r="X72" s="2"/>
      <c r="AG72" s="2"/>
      <c r="AH72" s="2"/>
    </row>
    <row r="73" spans="1:34" ht="11.25">
      <c r="A73" s="43">
        <f ca="1" t="shared" si="3"/>
      </c>
      <c r="B73" s="43">
        <f ca="1" t="shared" si="3"/>
      </c>
      <c r="M73" s="2"/>
      <c r="N73" s="2"/>
      <c r="W73" s="2"/>
      <c r="X73" s="2"/>
      <c r="AG73" s="2"/>
      <c r="AH73" s="2"/>
    </row>
    <row r="74" spans="1:34" ht="11.25">
      <c r="A74" s="43">
        <f ca="1" t="shared" si="3"/>
      </c>
      <c r="B74" s="43">
        <f ca="1" t="shared" si="3"/>
      </c>
      <c r="M74" s="2"/>
      <c r="N74" s="2"/>
      <c r="AG74" s="2"/>
      <c r="AH74" s="2"/>
    </row>
    <row r="75" spans="1:34" ht="11.25">
      <c r="A75" s="43">
        <f ca="1" t="shared" si="3"/>
      </c>
      <c r="B75" s="43">
        <f ca="1" t="shared" si="3"/>
      </c>
      <c r="AG75" s="2"/>
      <c r="AH75" s="2"/>
    </row>
    <row r="76" spans="1:34" ht="11.25">
      <c r="A76" s="43">
        <f ca="1" t="shared" si="3"/>
      </c>
      <c r="B76" s="43">
        <f ca="1" t="shared" si="3"/>
      </c>
      <c r="AG76" s="2"/>
      <c r="AH76" s="2"/>
    </row>
    <row r="77" spans="1:34" ht="11.25">
      <c r="A77" s="43">
        <f ca="1" t="shared" si="3"/>
      </c>
      <c r="B77" s="43">
        <f ca="1" t="shared" si="3"/>
      </c>
      <c r="AG77" s="2"/>
      <c r="AH77" s="2"/>
    </row>
    <row r="78" spans="1:34" ht="11.25">
      <c r="A78" s="43">
        <f ca="1" t="shared" si="3"/>
      </c>
      <c r="B78" s="43">
        <f ca="1" t="shared" si="3"/>
      </c>
      <c r="AG78" s="2"/>
      <c r="AH78" s="2"/>
    </row>
    <row r="79" spans="1:34" ht="11.25">
      <c r="A79" s="43">
        <f ca="1" t="shared" si="3"/>
      </c>
      <c r="B79" s="43">
        <f ca="1" t="shared" si="3"/>
      </c>
      <c r="AG79" s="2"/>
      <c r="AH79" s="2"/>
    </row>
    <row r="80" spans="1:34" ht="11.25">
      <c r="A80" s="43">
        <f ca="1" t="shared" si="3"/>
      </c>
      <c r="B80" s="43">
        <f ca="1" t="shared" si="3"/>
      </c>
      <c r="AG80" s="2"/>
      <c r="AH80" s="2"/>
    </row>
    <row r="81" spans="1:34" ht="11.25">
      <c r="A81" s="43">
        <f ca="1" t="shared" si="3"/>
      </c>
      <c r="B81" s="43">
        <f ca="1" t="shared" si="3"/>
      </c>
      <c r="AG81" s="2"/>
      <c r="AH81" s="2"/>
    </row>
    <row r="82" spans="1:34" ht="11.25">
      <c r="A82" s="43">
        <f ca="1" t="shared" si="3"/>
      </c>
      <c r="B82" s="43">
        <f ca="1" t="shared" si="3"/>
      </c>
      <c r="AG82" s="2"/>
      <c r="AH82" s="2"/>
    </row>
    <row r="83" spans="1:34" ht="11.25">
      <c r="A83" s="43">
        <f ca="1" t="shared" si="3"/>
      </c>
      <c r="B83" s="43">
        <f ca="1" t="shared" si="3"/>
      </c>
      <c r="AG83" s="2"/>
      <c r="AH83" s="2"/>
    </row>
    <row r="84" spans="1:34" ht="11.25">
      <c r="A84" s="43">
        <f ca="1" t="shared" si="3"/>
      </c>
      <c r="B84" s="43">
        <f ca="1" t="shared" si="3"/>
      </c>
      <c r="AG84" s="2"/>
      <c r="AH84" s="2"/>
    </row>
  </sheetData>
  <sheetProtection/>
  <dataValidations count="1">
    <dataValidation type="list" allowBlank="1" showInputMessage="1" showErrorMessage="1" sqref="K17">
      <formula1>#REF!</formula1>
    </dataValidation>
  </dataValidations>
  <printOptions/>
  <pageMargins left="0.75" right="0.75" top="1" bottom="1" header="0.5" footer="0.5"/>
  <pageSetup horizontalDpi="600" verticalDpi="600" orientation="portrait" paperSize="9" r:id="rId1"/>
  <headerFooter alignWithMargins="0">
    <oddFooter>&amp;Rv3.65</oddFooter>
  </headerFooter>
</worksheet>
</file>

<file path=xl/worksheets/sheet7.xml><?xml version="1.0" encoding="utf-8"?>
<worksheet xmlns="http://schemas.openxmlformats.org/spreadsheetml/2006/main" xmlns:r="http://schemas.openxmlformats.org/officeDocument/2006/relationships">
  <sheetPr codeName="Sheet9"/>
  <dimension ref="A1:BP84"/>
  <sheetViews>
    <sheetView zoomScalePageLayoutView="0" workbookViewId="0" topLeftCell="A1">
      <selection activeCell="A1" sqref="A1"/>
    </sheetView>
  </sheetViews>
  <sheetFormatPr defaultColWidth="4.421875" defaultRowHeight="12.75"/>
  <cols>
    <col min="1" max="1" width="4.421875" style="43" customWidth="1"/>
    <col min="2" max="2" width="16.57421875" style="43" customWidth="1"/>
    <col min="3" max="6" width="4.421875" style="43" customWidth="1"/>
    <col min="7" max="8" width="4.421875" style="45" customWidth="1"/>
    <col min="9" max="16384" width="4.421875" style="43" customWidth="1"/>
  </cols>
  <sheetData>
    <row r="1" ht="11.25">
      <c r="A1" s="44">
        <f>IF('Statistical attachment'!C40&lt;&gt;"",HLOOKUP('Statistical attachment'!C40,Constants!A1:BP20,4),0)</f>
        <v>16</v>
      </c>
    </row>
    <row r="2" spans="1:68" ht="11.25">
      <c r="A2" s="43">
        <v>0</v>
      </c>
      <c r="B2" s="43">
        <v>0</v>
      </c>
      <c r="C2" s="43">
        <v>1</v>
      </c>
      <c r="D2" s="43">
        <v>2</v>
      </c>
      <c r="E2" s="43">
        <v>3</v>
      </c>
      <c r="F2" s="43">
        <v>4</v>
      </c>
      <c r="G2" s="43">
        <v>5</v>
      </c>
      <c r="H2" s="43">
        <v>6</v>
      </c>
      <c r="I2" s="43">
        <v>7</v>
      </c>
      <c r="J2" s="43">
        <v>8</v>
      </c>
      <c r="K2" s="43">
        <v>9</v>
      </c>
      <c r="L2" s="43">
        <v>10</v>
      </c>
      <c r="M2" s="43">
        <v>11</v>
      </c>
      <c r="N2" s="43">
        <v>12</v>
      </c>
      <c r="O2" s="43">
        <v>13</v>
      </c>
      <c r="P2" s="43">
        <v>14</v>
      </c>
      <c r="Q2" s="43">
        <v>15</v>
      </c>
      <c r="R2" s="43">
        <v>16</v>
      </c>
      <c r="S2" s="43">
        <v>17</v>
      </c>
      <c r="T2" s="43">
        <v>18</v>
      </c>
      <c r="U2" s="43">
        <v>19</v>
      </c>
      <c r="V2" s="43">
        <v>20</v>
      </c>
      <c r="W2" s="43">
        <v>21</v>
      </c>
      <c r="X2" s="43">
        <v>22</v>
      </c>
      <c r="Y2" s="43">
        <v>23</v>
      </c>
      <c r="Z2" s="43">
        <v>24</v>
      </c>
      <c r="AA2" s="43">
        <v>25</v>
      </c>
      <c r="AB2" s="43">
        <v>26</v>
      </c>
      <c r="AC2" s="43">
        <v>27</v>
      </c>
      <c r="AD2" s="43">
        <v>28</v>
      </c>
      <c r="AE2" s="43">
        <v>29</v>
      </c>
      <c r="AF2" s="43">
        <v>30</v>
      </c>
      <c r="AG2" s="43">
        <v>31</v>
      </c>
      <c r="AH2" s="43">
        <v>32</v>
      </c>
      <c r="AI2" s="43">
        <v>33</v>
      </c>
      <c r="AJ2" s="43">
        <v>34</v>
      </c>
      <c r="AK2" s="43">
        <v>35</v>
      </c>
      <c r="AL2" s="43">
        <v>36</v>
      </c>
      <c r="AM2" s="43">
        <v>37</v>
      </c>
      <c r="AN2" s="43">
        <v>38</v>
      </c>
      <c r="AO2" s="43">
        <v>39</v>
      </c>
      <c r="AP2" s="43">
        <v>40</v>
      </c>
      <c r="AQ2" s="43">
        <v>41</v>
      </c>
      <c r="AR2" s="43">
        <v>42</v>
      </c>
      <c r="AS2" s="43">
        <v>43</v>
      </c>
      <c r="AT2" s="43">
        <v>44</v>
      </c>
      <c r="AU2" s="43">
        <v>45</v>
      </c>
      <c r="AV2" s="43">
        <v>46</v>
      </c>
      <c r="AW2" s="43">
        <v>47</v>
      </c>
      <c r="AX2" s="43">
        <v>48</v>
      </c>
      <c r="AY2" s="43">
        <v>49</v>
      </c>
      <c r="AZ2" s="43">
        <v>50</v>
      </c>
      <c r="BA2" s="43">
        <v>51</v>
      </c>
      <c r="BB2" s="43">
        <v>52</v>
      </c>
      <c r="BC2" s="43">
        <v>53</v>
      </c>
      <c r="BD2" s="43">
        <v>54</v>
      </c>
      <c r="BE2" s="43">
        <v>55</v>
      </c>
      <c r="BF2" s="43">
        <v>56</v>
      </c>
      <c r="BG2" s="43">
        <v>57</v>
      </c>
      <c r="BH2" s="43">
        <v>58</v>
      </c>
      <c r="BI2" s="43">
        <v>59</v>
      </c>
      <c r="BJ2" s="43">
        <v>60</v>
      </c>
      <c r="BK2" s="43">
        <v>61</v>
      </c>
      <c r="BL2" s="43">
        <v>62</v>
      </c>
      <c r="BM2" s="43">
        <v>63</v>
      </c>
      <c r="BN2" s="43">
        <v>64</v>
      </c>
      <c r="BO2" s="43">
        <v>65</v>
      </c>
      <c r="BP2" s="43">
        <v>66</v>
      </c>
    </row>
    <row r="3" spans="1:68" ht="11.25">
      <c r="A3" s="46"/>
      <c r="B3" s="46" t="s">
        <v>1076</v>
      </c>
      <c r="C3" s="46"/>
      <c r="D3" s="46"/>
      <c r="E3" s="46" t="s">
        <v>1076</v>
      </c>
      <c r="F3" s="46" t="s">
        <v>1076</v>
      </c>
      <c r="G3" s="46" t="s">
        <v>1076</v>
      </c>
      <c r="H3" s="46" t="s">
        <v>1076</v>
      </c>
      <c r="I3" s="46" t="s">
        <v>1076</v>
      </c>
      <c r="J3" s="46" t="s">
        <v>1076</v>
      </c>
      <c r="K3" s="46" t="s">
        <v>1076</v>
      </c>
      <c r="L3" s="46" t="s">
        <v>1076</v>
      </c>
      <c r="M3" s="46" t="s">
        <v>1076</v>
      </c>
      <c r="N3" s="46" t="s">
        <v>1076</v>
      </c>
      <c r="O3" s="46" t="s">
        <v>1076</v>
      </c>
      <c r="P3" s="46" t="s">
        <v>1076</v>
      </c>
      <c r="Q3" s="46" t="s">
        <v>1076</v>
      </c>
      <c r="R3" s="46" t="s">
        <v>1076</v>
      </c>
      <c r="S3" s="46" t="s">
        <v>1076</v>
      </c>
      <c r="T3" s="46" t="s">
        <v>1076</v>
      </c>
      <c r="U3" s="46" t="s">
        <v>1076</v>
      </c>
      <c r="V3" s="46" t="s">
        <v>1076</v>
      </c>
      <c r="W3" s="46" t="s">
        <v>1076</v>
      </c>
      <c r="X3" s="46" t="s">
        <v>1076</v>
      </c>
      <c r="Y3" s="46" t="s">
        <v>1076</v>
      </c>
      <c r="Z3" s="46" t="s">
        <v>1076</v>
      </c>
      <c r="AA3" s="46" t="s">
        <v>1076</v>
      </c>
      <c r="AB3" s="46" t="s">
        <v>1076</v>
      </c>
      <c r="AC3" s="46" t="s">
        <v>1076</v>
      </c>
      <c r="AD3" s="46" t="s">
        <v>1076</v>
      </c>
      <c r="AE3" s="46" t="s">
        <v>1076</v>
      </c>
      <c r="AF3" s="46" t="s">
        <v>1076</v>
      </c>
      <c r="AG3" s="46" t="s">
        <v>1076</v>
      </c>
      <c r="AH3" s="46" t="s">
        <v>1076</v>
      </c>
      <c r="AI3" s="46" t="s">
        <v>1076</v>
      </c>
      <c r="AJ3" s="46" t="s">
        <v>1076</v>
      </c>
      <c r="AK3" s="46" t="s">
        <v>1076</v>
      </c>
      <c r="AL3" s="46" t="s">
        <v>1076</v>
      </c>
      <c r="AM3" s="46" t="s">
        <v>1076</v>
      </c>
      <c r="AN3" s="46" t="s">
        <v>1076</v>
      </c>
      <c r="AO3" s="46" t="s">
        <v>1076</v>
      </c>
      <c r="AP3" s="46" t="s">
        <v>1076</v>
      </c>
      <c r="AQ3" s="46" t="s">
        <v>1076</v>
      </c>
      <c r="AR3" s="46" t="s">
        <v>1076</v>
      </c>
      <c r="AS3" s="46" t="s">
        <v>1076</v>
      </c>
      <c r="AT3" s="46" t="s">
        <v>1076</v>
      </c>
      <c r="AU3" s="46" t="s">
        <v>1076</v>
      </c>
      <c r="AV3" s="46" t="s">
        <v>1076</v>
      </c>
      <c r="AW3" s="46" t="s">
        <v>1076</v>
      </c>
      <c r="AX3" s="46" t="s">
        <v>1076</v>
      </c>
      <c r="AY3" s="46" t="s">
        <v>1076</v>
      </c>
      <c r="AZ3" s="46" t="s">
        <v>1076</v>
      </c>
      <c r="BA3" s="46" t="s">
        <v>1076</v>
      </c>
      <c r="BB3" s="46" t="s">
        <v>1076</v>
      </c>
      <c r="BC3" s="46" t="s">
        <v>1076</v>
      </c>
      <c r="BD3" s="46" t="s">
        <v>1076</v>
      </c>
      <c r="BE3" s="46" t="s">
        <v>1076</v>
      </c>
      <c r="BF3" s="46" t="s">
        <v>1076</v>
      </c>
      <c r="BG3" s="46" t="s">
        <v>1076</v>
      </c>
      <c r="BH3" s="46" t="s">
        <v>1076</v>
      </c>
      <c r="BI3" s="46" t="s">
        <v>1076</v>
      </c>
      <c r="BJ3" s="46" t="s">
        <v>1076</v>
      </c>
      <c r="BK3" s="46" t="s">
        <v>1076</v>
      </c>
      <c r="BL3" s="46" t="s">
        <v>1076</v>
      </c>
      <c r="BM3" s="46" t="s">
        <v>1076</v>
      </c>
      <c r="BN3" s="46" t="s">
        <v>1076</v>
      </c>
      <c r="BO3" s="46" t="s">
        <v>1076</v>
      </c>
      <c r="BP3" s="46" t="s">
        <v>1076</v>
      </c>
    </row>
    <row r="4" spans="1:68" ht="11.25">
      <c r="A4" s="43" t="str">
        <f aca="true" ca="1" t="shared" si="0" ref="A4:B23">IF($A$1="---","",IF(OFFSET(A4,0,$A$1)="","",OFFSET(A4,0,$A$1)))</f>
        <v>PA0701</v>
      </c>
      <c r="B4" s="43" t="str">
        <f ca="1" t="shared" si="0"/>
        <v>Developed systems for information exchange on climate change adaptation </v>
      </c>
      <c r="E4" s="51" t="s">
        <v>298</v>
      </c>
      <c r="F4" s="2" t="s">
        <v>1772</v>
      </c>
      <c r="G4" s="51" t="s">
        <v>303</v>
      </c>
      <c r="H4" s="2" t="s">
        <v>1775</v>
      </c>
      <c r="I4" s="51" t="s">
        <v>308</v>
      </c>
      <c r="J4" s="2" t="s">
        <v>1780</v>
      </c>
      <c r="K4" s="51" t="s">
        <v>311</v>
      </c>
      <c r="L4" s="2" t="s">
        <v>1786</v>
      </c>
      <c r="M4" s="51" t="s">
        <v>315</v>
      </c>
      <c r="N4" s="2" t="s">
        <v>1788</v>
      </c>
      <c r="O4" s="51" t="s">
        <v>319</v>
      </c>
      <c r="P4" s="2" t="s">
        <v>1792</v>
      </c>
      <c r="Q4" s="51" t="s">
        <v>278</v>
      </c>
      <c r="R4" s="2" t="s">
        <v>1800</v>
      </c>
      <c r="S4" s="51" t="s">
        <v>326</v>
      </c>
      <c r="T4" s="2" t="s">
        <v>483</v>
      </c>
      <c r="U4" s="51" t="s">
        <v>327</v>
      </c>
      <c r="V4" s="2" t="s">
        <v>486</v>
      </c>
      <c r="W4" s="51" t="s">
        <v>329</v>
      </c>
      <c r="X4" s="2" t="s">
        <v>487</v>
      </c>
      <c r="Y4" s="51" t="s">
        <v>339</v>
      </c>
      <c r="Z4" s="2" t="s">
        <v>137</v>
      </c>
      <c r="AA4" s="51" t="s">
        <v>345</v>
      </c>
      <c r="AB4" s="2" t="s">
        <v>1540</v>
      </c>
      <c r="AC4" s="51" t="s">
        <v>350</v>
      </c>
      <c r="AD4" s="2" t="s">
        <v>1551</v>
      </c>
      <c r="AE4" s="51" t="s">
        <v>358</v>
      </c>
      <c r="AF4" s="2" t="s">
        <v>1558</v>
      </c>
      <c r="AG4" s="51" t="s">
        <v>366</v>
      </c>
      <c r="AH4" s="2" t="s">
        <v>1561</v>
      </c>
      <c r="AI4" s="50" t="s">
        <v>368</v>
      </c>
      <c r="AJ4" s="43" t="s">
        <v>1572</v>
      </c>
      <c r="AK4" s="50" t="s">
        <v>371</v>
      </c>
      <c r="AL4" s="43" t="s">
        <v>1303</v>
      </c>
      <c r="AM4" s="50" t="s">
        <v>374</v>
      </c>
      <c r="AN4" s="43" t="s">
        <v>1306</v>
      </c>
      <c r="AO4" s="50" t="s">
        <v>378</v>
      </c>
      <c r="AP4" s="43" t="s">
        <v>1310</v>
      </c>
      <c r="AQ4" s="50" t="s">
        <v>381</v>
      </c>
      <c r="AR4" s="43" t="s">
        <v>1316</v>
      </c>
      <c r="AS4" s="50" t="s">
        <v>383</v>
      </c>
      <c r="AT4" s="43" t="s">
        <v>1320</v>
      </c>
      <c r="AU4" s="50" t="s">
        <v>386</v>
      </c>
      <c r="AV4" s="43" t="s">
        <v>1326</v>
      </c>
      <c r="AW4" s="50" t="s">
        <v>389</v>
      </c>
      <c r="AX4" s="43" t="s">
        <v>1312</v>
      </c>
      <c r="AY4" s="50" t="s">
        <v>391</v>
      </c>
      <c r="AZ4" s="43" t="s">
        <v>1315</v>
      </c>
      <c r="BA4" s="50" t="s">
        <v>393</v>
      </c>
      <c r="BB4" s="43" t="s">
        <v>1208</v>
      </c>
      <c r="BC4" s="50" t="s">
        <v>396</v>
      </c>
      <c r="BD4" s="43" t="s">
        <v>1564</v>
      </c>
      <c r="BE4" s="50" t="s">
        <v>401</v>
      </c>
      <c r="BF4" s="43" t="s">
        <v>1551</v>
      </c>
      <c r="BG4" s="50" t="s">
        <v>407</v>
      </c>
      <c r="BH4" s="43" t="s">
        <v>1558</v>
      </c>
      <c r="BI4" s="50" t="s">
        <v>415</v>
      </c>
      <c r="BJ4" s="43" t="s">
        <v>1330</v>
      </c>
      <c r="BK4" s="50" t="s">
        <v>418</v>
      </c>
      <c r="BL4" s="43" t="s">
        <v>1332</v>
      </c>
      <c r="BM4" s="50" t="s">
        <v>422</v>
      </c>
      <c r="BN4" s="43" t="s">
        <v>1337</v>
      </c>
      <c r="BO4" s="50" t="s">
        <v>425</v>
      </c>
      <c r="BP4" s="43" t="s">
        <v>1343</v>
      </c>
    </row>
    <row r="5" spans="1:68" ht="11.25">
      <c r="A5" s="43" t="str">
        <f ca="1" t="shared" si="0"/>
        <v>PA0702</v>
      </c>
      <c r="B5" s="43" t="str">
        <f ca="1" t="shared" si="0"/>
        <v>Developed strategies and measures for adapting to a changing climate </v>
      </c>
      <c r="E5" s="50" t="s">
        <v>299</v>
      </c>
      <c r="F5" s="43" t="s">
        <v>1767</v>
      </c>
      <c r="G5" s="51" t="s">
        <v>304</v>
      </c>
      <c r="H5" s="2" t="s">
        <v>1773</v>
      </c>
      <c r="I5" s="51" t="s">
        <v>309</v>
      </c>
      <c r="J5" s="2" t="s">
        <v>1777</v>
      </c>
      <c r="K5" s="51" t="s">
        <v>312</v>
      </c>
      <c r="L5" s="2" t="s">
        <v>1785</v>
      </c>
      <c r="M5" s="51" t="s">
        <v>316</v>
      </c>
      <c r="N5" s="2" t="s">
        <v>1790</v>
      </c>
      <c r="O5" s="51" t="s">
        <v>320</v>
      </c>
      <c r="P5" s="2" t="s">
        <v>1797</v>
      </c>
      <c r="Q5" s="51" t="s">
        <v>324</v>
      </c>
      <c r="R5" s="2" t="s">
        <v>1799</v>
      </c>
      <c r="S5" s="51" t="s">
        <v>280</v>
      </c>
      <c r="T5" s="2" t="s">
        <v>484</v>
      </c>
      <c r="U5" s="51" t="s">
        <v>328</v>
      </c>
      <c r="V5" s="2" t="s">
        <v>485</v>
      </c>
      <c r="W5" s="51" t="s">
        <v>330</v>
      </c>
      <c r="X5" s="2" t="s">
        <v>1412</v>
      </c>
      <c r="Y5" s="51" t="s">
        <v>340</v>
      </c>
      <c r="Z5" s="2" t="s">
        <v>1536</v>
      </c>
      <c r="AA5" s="51" t="s">
        <v>346</v>
      </c>
      <c r="AB5" s="2" t="s">
        <v>1541</v>
      </c>
      <c r="AC5" s="51" t="s">
        <v>351</v>
      </c>
      <c r="AD5" s="2" t="s">
        <v>1542</v>
      </c>
      <c r="AE5" s="51" t="s">
        <v>359</v>
      </c>
      <c r="AF5" s="2" t="s">
        <v>1553</v>
      </c>
      <c r="AG5" s="51" t="s">
        <v>367</v>
      </c>
      <c r="AH5" s="2" t="s">
        <v>1252</v>
      </c>
      <c r="AI5" s="50" t="s">
        <v>369</v>
      </c>
      <c r="AJ5" s="43" t="s">
        <v>1573</v>
      </c>
      <c r="AK5" s="50" t="s">
        <v>372</v>
      </c>
      <c r="AL5" s="43" t="s">
        <v>1302</v>
      </c>
      <c r="AM5" s="50" t="s">
        <v>375</v>
      </c>
      <c r="AN5" s="43" t="s">
        <v>1308</v>
      </c>
      <c r="AO5" s="50" t="s">
        <v>379</v>
      </c>
      <c r="AP5" s="43" t="s">
        <v>1309</v>
      </c>
      <c r="AQ5" s="50" t="s">
        <v>382</v>
      </c>
      <c r="AR5" s="43" t="s">
        <v>1317</v>
      </c>
      <c r="AS5" s="50" t="s">
        <v>384</v>
      </c>
      <c r="AT5" s="43" t="s">
        <v>1321</v>
      </c>
      <c r="AU5" s="50" t="s">
        <v>288</v>
      </c>
      <c r="AV5" s="43" t="s">
        <v>1325</v>
      </c>
      <c r="AW5" s="50" t="s">
        <v>390</v>
      </c>
      <c r="AX5" s="43" t="s">
        <v>1313</v>
      </c>
      <c r="AY5" s="50" t="s">
        <v>392</v>
      </c>
      <c r="AZ5" s="43" t="s">
        <v>1314</v>
      </c>
      <c r="BA5" s="50" t="s">
        <v>394</v>
      </c>
      <c r="BB5" s="43" t="s">
        <v>1563</v>
      </c>
      <c r="BC5" s="50" t="s">
        <v>397</v>
      </c>
      <c r="BD5" s="43" t="s">
        <v>1566</v>
      </c>
      <c r="BE5" s="50" t="s">
        <v>402</v>
      </c>
      <c r="BF5" s="43" t="s">
        <v>1542</v>
      </c>
      <c r="BG5" s="50" t="s">
        <v>408</v>
      </c>
      <c r="BH5" s="43" t="s">
        <v>1553</v>
      </c>
      <c r="BI5" s="50" t="s">
        <v>416</v>
      </c>
      <c r="BJ5" s="43" t="s">
        <v>1329</v>
      </c>
      <c r="BK5" s="50" t="s">
        <v>419</v>
      </c>
      <c r="BL5" s="43" t="s">
        <v>1335</v>
      </c>
      <c r="BM5" s="50" t="s">
        <v>297</v>
      </c>
      <c r="BN5" s="43" t="s">
        <v>1336</v>
      </c>
      <c r="BO5" s="50" t="s">
        <v>426</v>
      </c>
      <c r="BP5" s="43" t="s">
        <v>1341</v>
      </c>
    </row>
    <row r="6" spans="1:68" ht="11.25">
      <c r="A6" s="43" t="str">
        <f ca="1" t="shared" si="0"/>
        <v>PA0703</v>
      </c>
      <c r="B6" s="43" t="str">
        <f ca="1" t="shared" si="0"/>
        <v>Increased capacity to assess vulnerability to climate change</v>
      </c>
      <c r="E6" s="51" t="s">
        <v>300</v>
      </c>
      <c r="F6" s="43" t="s">
        <v>1769</v>
      </c>
      <c r="G6" s="51" t="s">
        <v>305</v>
      </c>
      <c r="H6" s="2" t="s">
        <v>1776</v>
      </c>
      <c r="I6" s="51" t="s">
        <v>310</v>
      </c>
      <c r="J6" s="2" t="s">
        <v>1779</v>
      </c>
      <c r="K6" s="51" t="s">
        <v>313</v>
      </c>
      <c r="L6" s="2" t="s">
        <v>1781</v>
      </c>
      <c r="M6" s="51" t="s">
        <v>317</v>
      </c>
      <c r="N6" s="2" t="s">
        <v>1791</v>
      </c>
      <c r="O6" s="51" t="s">
        <v>321</v>
      </c>
      <c r="P6" s="2" t="s">
        <v>1798</v>
      </c>
      <c r="Q6" s="51" t="s">
        <v>325</v>
      </c>
      <c r="R6" s="2" t="s">
        <v>481</v>
      </c>
      <c r="S6" s="51" t="s">
        <v>281</v>
      </c>
      <c r="T6" s="2" t="s">
        <v>482</v>
      </c>
      <c r="U6" s="2"/>
      <c r="V6" s="2"/>
      <c r="W6" s="51" t="s">
        <v>331</v>
      </c>
      <c r="X6" s="2" t="s">
        <v>183</v>
      </c>
      <c r="Y6" s="51" t="s">
        <v>341</v>
      </c>
      <c r="Z6" s="2" t="s">
        <v>1466</v>
      </c>
      <c r="AA6" s="51" t="s">
        <v>347</v>
      </c>
      <c r="AB6" s="2" t="s">
        <v>1539</v>
      </c>
      <c r="AC6" s="51" t="s">
        <v>282</v>
      </c>
      <c r="AD6" s="2" t="s">
        <v>1546</v>
      </c>
      <c r="AE6" s="51" t="s">
        <v>360</v>
      </c>
      <c r="AF6" s="2" t="s">
        <v>1560</v>
      </c>
      <c r="AG6" s="2"/>
      <c r="AH6" s="2"/>
      <c r="AI6" s="50" t="s">
        <v>285</v>
      </c>
      <c r="AJ6" s="43" t="s">
        <v>1692</v>
      </c>
      <c r="AK6" s="50" t="s">
        <v>373</v>
      </c>
      <c r="AL6" s="43" t="s">
        <v>1304</v>
      </c>
      <c r="AM6" s="50" t="s">
        <v>376</v>
      </c>
      <c r="AN6" s="43" t="s">
        <v>1307</v>
      </c>
      <c r="AO6" s="50" t="s">
        <v>380</v>
      </c>
      <c r="AP6" s="43" t="s">
        <v>1311</v>
      </c>
      <c r="AS6" s="50" t="s">
        <v>385</v>
      </c>
      <c r="AT6" s="43" t="s">
        <v>1319</v>
      </c>
      <c r="AU6" s="50" t="s">
        <v>289</v>
      </c>
      <c r="AV6" s="43" t="s">
        <v>1323</v>
      </c>
      <c r="BA6" s="50" t="s">
        <v>395</v>
      </c>
      <c r="BB6" s="43" t="s">
        <v>1562</v>
      </c>
      <c r="BC6" s="50" t="s">
        <v>398</v>
      </c>
      <c r="BD6" s="43" t="s">
        <v>1567</v>
      </c>
      <c r="BE6" s="50" t="s">
        <v>403</v>
      </c>
      <c r="BF6" s="43" t="s">
        <v>1546</v>
      </c>
      <c r="BG6" s="50" t="s">
        <v>409</v>
      </c>
      <c r="BH6" s="43" t="s">
        <v>1560</v>
      </c>
      <c r="BI6" s="50" t="s">
        <v>417</v>
      </c>
      <c r="BJ6" s="43" t="s">
        <v>1331</v>
      </c>
      <c r="BK6" s="50" t="s">
        <v>420</v>
      </c>
      <c r="BL6" s="43" t="s">
        <v>1333</v>
      </c>
      <c r="BM6" s="50" t="s">
        <v>423</v>
      </c>
      <c r="BN6" s="43" t="s">
        <v>1338</v>
      </c>
      <c r="BO6" s="50" t="s">
        <v>435</v>
      </c>
      <c r="BP6" s="43" t="s">
        <v>1342</v>
      </c>
    </row>
    <row r="7" spans="1:68" ht="11.25">
      <c r="A7" s="43" t="str">
        <f ca="1" t="shared" si="0"/>
        <v>PA0704</v>
      </c>
      <c r="B7" s="43" t="str">
        <f ca="1" t="shared" si="0"/>
        <v>Increased awareness of and education in climate change adaptation</v>
      </c>
      <c r="E7" s="50" t="s">
        <v>301</v>
      </c>
      <c r="F7" s="43" t="s">
        <v>1768</v>
      </c>
      <c r="G7" s="51" t="s">
        <v>306</v>
      </c>
      <c r="H7" s="2" t="s">
        <v>1129</v>
      </c>
      <c r="I7" s="51" t="s">
        <v>272</v>
      </c>
      <c r="J7" s="2" t="s">
        <v>1778</v>
      </c>
      <c r="K7" s="51" t="s">
        <v>314</v>
      </c>
      <c r="L7" s="2" t="s">
        <v>1783</v>
      </c>
      <c r="M7" s="51" t="s">
        <v>318</v>
      </c>
      <c r="N7" s="2" t="s">
        <v>1787</v>
      </c>
      <c r="O7" s="51" t="s">
        <v>276</v>
      </c>
      <c r="P7" s="2" t="s">
        <v>1796</v>
      </c>
      <c r="Q7" s="51" t="s">
        <v>279</v>
      </c>
      <c r="R7" s="2" t="s">
        <v>480</v>
      </c>
      <c r="S7" s="2"/>
      <c r="T7" s="2"/>
      <c r="U7" s="2"/>
      <c r="V7" s="2"/>
      <c r="W7" s="51" t="s">
        <v>332</v>
      </c>
      <c r="X7" s="2" t="s">
        <v>184</v>
      </c>
      <c r="Y7" s="51" t="s">
        <v>342</v>
      </c>
      <c r="Z7" s="2" t="s">
        <v>1399</v>
      </c>
      <c r="AA7" s="51" t="s">
        <v>348</v>
      </c>
      <c r="AB7" s="2" t="s">
        <v>1537</v>
      </c>
      <c r="AC7" s="51" t="s">
        <v>283</v>
      </c>
      <c r="AD7" s="2" t="s">
        <v>1552</v>
      </c>
      <c r="AE7" s="51" t="s">
        <v>361</v>
      </c>
      <c r="AF7" s="2" t="s">
        <v>1554</v>
      </c>
      <c r="AG7" s="2"/>
      <c r="AH7" s="2"/>
      <c r="AI7" s="50" t="s">
        <v>370</v>
      </c>
      <c r="AJ7" s="43" t="s">
        <v>1571</v>
      </c>
      <c r="AK7" s="50" t="s">
        <v>286</v>
      </c>
      <c r="AL7" s="43" t="s">
        <v>1573</v>
      </c>
      <c r="AM7" s="50" t="s">
        <v>377</v>
      </c>
      <c r="AN7" s="43" t="s">
        <v>1305</v>
      </c>
      <c r="AS7" s="50" t="s">
        <v>287</v>
      </c>
      <c r="AT7" s="43" t="s">
        <v>1318</v>
      </c>
      <c r="AU7" s="50" t="s">
        <v>290</v>
      </c>
      <c r="AV7" s="43" t="s">
        <v>1324</v>
      </c>
      <c r="BC7" s="50" t="s">
        <v>399</v>
      </c>
      <c r="BD7" s="43" t="s">
        <v>1565</v>
      </c>
      <c r="BE7" s="50" t="s">
        <v>404</v>
      </c>
      <c r="BF7" s="43" t="s">
        <v>1552</v>
      </c>
      <c r="BG7" s="50" t="s">
        <v>410</v>
      </c>
      <c r="BH7" s="43" t="s">
        <v>1554</v>
      </c>
      <c r="BK7" s="50" t="s">
        <v>421</v>
      </c>
      <c r="BL7" s="43" t="s">
        <v>1334</v>
      </c>
      <c r="BM7" s="50" t="s">
        <v>424</v>
      </c>
      <c r="BN7" s="43" t="s">
        <v>1339</v>
      </c>
      <c r="BO7" s="50" t="s">
        <v>436</v>
      </c>
      <c r="BP7" s="43" t="s">
        <v>1340</v>
      </c>
    </row>
    <row r="8" spans="1:60" ht="11.25">
      <c r="A8" s="43">
        <f ca="1" t="shared" si="0"/>
      </c>
      <c r="B8" s="43">
        <f ca="1" t="shared" si="0"/>
      </c>
      <c r="E8" s="51" t="s">
        <v>302</v>
      </c>
      <c r="F8" s="43" t="s">
        <v>1771</v>
      </c>
      <c r="G8" s="51" t="s">
        <v>1058</v>
      </c>
      <c r="H8" s="2" t="s">
        <v>1774</v>
      </c>
      <c r="I8" s="2"/>
      <c r="J8" s="2"/>
      <c r="K8" s="51" t="s">
        <v>273</v>
      </c>
      <c r="L8" s="2" t="s">
        <v>1782</v>
      </c>
      <c r="M8" s="51" t="s">
        <v>275</v>
      </c>
      <c r="N8" s="2" t="s">
        <v>1789</v>
      </c>
      <c r="O8" s="51" t="s">
        <v>322</v>
      </c>
      <c r="P8" s="2" t="s">
        <v>1793</v>
      </c>
      <c r="Q8" s="2"/>
      <c r="R8" s="2"/>
      <c r="S8" s="2"/>
      <c r="T8" s="2"/>
      <c r="U8" s="2"/>
      <c r="V8" s="2"/>
      <c r="W8" s="51" t="s">
        <v>333</v>
      </c>
      <c r="X8" s="2" t="s">
        <v>488</v>
      </c>
      <c r="Y8" s="51" t="s">
        <v>343</v>
      </c>
      <c r="Z8" s="2" t="s">
        <v>1535</v>
      </c>
      <c r="AA8" s="51" t="s">
        <v>349</v>
      </c>
      <c r="AB8" s="2" t="s">
        <v>1538</v>
      </c>
      <c r="AC8" s="51" t="s">
        <v>352</v>
      </c>
      <c r="AD8" s="2" t="s">
        <v>1550</v>
      </c>
      <c r="AE8" s="51" t="s">
        <v>362</v>
      </c>
      <c r="AF8" s="2" t="s">
        <v>1556</v>
      </c>
      <c r="AG8" s="2"/>
      <c r="AH8" s="2"/>
      <c r="AK8" s="52"/>
      <c r="AL8" s="52"/>
      <c r="AU8" s="50" t="s">
        <v>387</v>
      </c>
      <c r="AV8" s="43" t="s">
        <v>1322</v>
      </c>
      <c r="BC8" s="50" t="s">
        <v>400</v>
      </c>
      <c r="BD8" s="43" t="s">
        <v>1568</v>
      </c>
      <c r="BE8" s="50" t="s">
        <v>292</v>
      </c>
      <c r="BF8" s="43" t="s">
        <v>1550</v>
      </c>
      <c r="BG8" s="50" t="s">
        <v>411</v>
      </c>
      <c r="BH8" s="43" t="s">
        <v>1556</v>
      </c>
    </row>
    <row r="9" spans="1:60" ht="11.25">
      <c r="A9" s="43">
        <f ca="1" t="shared" si="0"/>
      </c>
      <c r="B9" s="43">
        <f ca="1" t="shared" si="0"/>
      </c>
      <c r="E9" s="50" t="s">
        <v>1057</v>
      </c>
      <c r="F9" s="43" t="s">
        <v>1770</v>
      </c>
      <c r="G9" s="51" t="s">
        <v>307</v>
      </c>
      <c r="H9" s="2" t="s">
        <v>1130</v>
      </c>
      <c r="I9" s="2"/>
      <c r="J9" s="2"/>
      <c r="K9" s="51" t="s">
        <v>274</v>
      </c>
      <c r="L9" s="2" t="s">
        <v>1784</v>
      </c>
      <c r="M9" s="2"/>
      <c r="N9" s="2"/>
      <c r="O9" s="51" t="s">
        <v>323</v>
      </c>
      <c r="P9" s="2" t="s">
        <v>1794</v>
      </c>
      <c r="Q9" s="2"/>
      <c r="R9" s="2"/>
      <c r="S9" s="2"/>
      <c r="T9" s="2"/>
      <c r="U9" s="2"/>
      <c r="V9" s="2"/>
      <c r="W9" s="51" t="s">
        <v>334</v>
      </c>
      <c r="X9" s="2" t="s">
        <v>185</v>
      </c>
      <c r="Y9" s="51" t="s">
        <v>344</v>
      </c>
      <c r="Z9" s="2" t="s">
        <v>1398</v>
      </c>
      <c r="AA9" s="2"/>
      <c r="AB9" s="2"/>
      <c r="AC9" s="51" t="s">
        <v>353</v>
      </c>
      <c r="AD9" s="2" t="s">
        <v>1544</v>
      </c>
      <c r="AE9" s="51" t="s">
        <v>363</v>
      </c>
      <c r="AF9" s="2" t="s">
        <v>1559</v>
      </c>
      <c r="AG9" s="2"/>
      <c r="AH9" s="2"/>
      <c r="AU9" s="50" t="s">
        <v>388</v>
      </c>
      <c r="AV9" s="43" t="s">
        <v>1327</v>
      </c>
      <c r="BE9" s="50" t="s">
        <v>405</v>
      </c>
      <c r="BF9" s="43" t="s">
        <v>1569</v>
      </c>
      <c r="BG9" s="50" t="s">
        <v>412</v>
      </c>
      <c r="BH9" s="43" t="s">
        <v>1559</v>
      </c>
    </row>
    <row r="10" spans="1:60" ht="11.25">
      <c r="A10" s="43">
        <f ca="1" t="shared" si="0"/>
      </c>
      <c r="B10" s="43">
        <f ca="1" t="shared" si="0"/>
      </c>
      <c r="G10" s="51" t="s">
        <v>271</v>
      </c>
      <c r="H10" s="45" t="s">
        <v>1131</v>
      </c>
      <c r="I10" s="2"/>
      <c r="J10" s="2"/>
      <c r="K10" s="2"/>
      <c r="L10" s="2"/>
      <c r="M10" s="2"/>
      <c r="N10" s="2"/>
      <c r="O10" s="51" t="s">
        <v>277</v>
      </c>
      <c r="P10" s="2" t="s">
        <v>1795</v>
      </c>
      <c r="Q10" s="2"/>
      <c r="R10" s="2"/>
      <c r="S10" s="2"/>
      <c r="T10" s="2"/>
      <c r="U10" s="2"/>
      <c r="V10" s="2"/>
      <c r="W10" s="51" t="s">
        <v>335</v>
      </c>
      <c r="X10" s="2" t="s">
        <v>1414</v>
      </c>
      <c r="Y10" s="2"/>
      <c r="Z10" s="2"/>
      <c r="AA10" s="2"/>
      <c r="AB10" s="2"/>
      <c r="AC10" s="51" t="s">
        <v>284</v>
      </c>
      <c r="AD10" s="2" t="s">
        <v>1543</v>
      </c>
      <c r="AE10" s="51" t="s">
        <v>364</v>
      </c>
      <c r="AF10" s="2" t="s">
        <v>1557</v>
      </c>
      <c r="AG10" s="2"/>
      <c r="AH10" s="2"/>
      <c r="AU10" s="50" t="s">
        <v>291</v>
      </c>
      <c r="AV10" s="43" t="s">
        <v>1328</v>
      </c>
      <c r="BE10" s="50" t="s">
        <v>293</v>
      </c>
      <c r="BF10" s="43" t="s">
        <v>1543</v>
      </c>
      <c r="BG10" s="50" t="s">
        <v>413</v>
      </c>
      <c r="BH10" s="43" t="s">
        <v>1570</v>
      </c>
    </row>
    <row r="11" spans="1:60" ht="11.25">
      <c r="A11" s="43">
        <f ca="1" t="shared" si="0"/>
      </c>
      <c r="B11" s="43">
        <f ca="1" t="shared" si="0"/>
      </c>
      <c r="I11" s="2"/>
      <c r="J11" s="2"/>
      <c r="K11" s="2"/>
      <c r="L11" s="2"/>
      <c r="M11" s="2"/>
      <c r="N11" s="2"/>
      <c r="O11" s="2"/>
      <c r="P11" s="2"/>
      <c r="Q11" s="2"/>
      <c r="R11" s="2"/>
      <c r="S11" s="2"/>
      <c r="T11" s="2"/>
      <c r="W11" s="51" t="s">
        <v>336</v>
      </c>
      <c r="X11" s="2" t="s">
        <v>1411</v>
      </c>
      <c r="Y11" s="2"/>
      <c r="Z11" s="2"/>
      <c r="AA11" s="2"/>
      <c r="AB11" s="2"/>
      <c r="AC11" s="51" t="s">
        <v>354</v>
      </c>
      <c r="AD11" s="2" t="s">
        <v>1549</v>
      </c>
      <c r="AE11" s="51" t="s">
        <v>365</v>
      </c>
      <c r="AF11" s="2" t="s">
        <v>1555</v>
      </c>
      <c r="AG11" s="2"/>
      <c r="AH11" s="2"/>
      <c r="BE11" s="50" t="s">
        <v>294</v>
      </c>
      <c r="BF11" s="43" t="s">
        <v>1549</v>
      </c>
      <c r="BG11" s="50" t="s">
        <v>414</v>
      </c>
      <c r="BH11" s="43" t="s">
        <v>1555</v>
      </c>
    </row>
    <row r="12" spans="1:58" ht="11.25">
      <c r="A12" s="43">
        <f ca="1" t="shared" si="0"/>
      </c>
      <c r="B12" s="43">
        <f ca="1" t="shared" si="0"/>
      </c>
      <c r="I12" s="2"/>
      <c r="J12" s="2"/>
      <c r="K12" s="2"/>
      <c r="L12" s="2"/>
      <c r="M12" s="2"/>
      <c r="N12" s="2"/>
      <c r="O12" s="2"/>
      <c r="P12" s="2"/>
      <c r="Q12" s="2"/>
      <c r="R12" s="2"/>
      <c r="S12" s="2"/>
      <c r="T12" s="2"/>
      <c r="W12" s="51" t="s">
        <v>337</v>
      </c>
      <c r="X12" s="2" t="s">
        <v>1413</v>
      </c>
      <c r="Y12" s="2"/>
      <c r="Z12" s="2"/>
      <c r="AA12" s="2"/>
      <c r="AB12" s="2"/>
      <c r="AC12" s="51" t="s">
        <v>355</v>
      </c>
      <c r="AD12" s="2" t="s">
        <v>1548</v>
      </c>
      <c r="AE12" s="2"/>
      <c r="AF12" s="2"/>
      <c r="AG12" s="2"/>
      <c r="AH12" s="2"/>
      <c r="BE12" s="50" t="s">
        <v>406</v>
      </c>
      <c r="BF12" s="43" t="s">
        <v>1548</v>
      </c>
    </row>
    <row r="13" spans="1:58" ht="11.25">
      <c r="A13" s="43">
        <f ca="1" t="shared" si="0"/>
      </c>
      <c r="B13" s="43">
        <f ca="1" t="shared" si="0"/>
      </c>
      <c r="I13" s="2"/>
      <c r="J13" s="2"/>
      <c r="K13" s="2"/>
      <c r="L13" s="2"/>
      <c r="M13" s="2"/>
      <c r="N13" s="2"/>
      <c r="O13" s="2"/>
      <c r="P13" s="2"/>
      <c r="Q13" s="2"/>
      <c r="R13" s="2"/>
      <c r="S13" s="2"/>
      <c r="T13" s="2"/>
      <c r="W13" s="51" t="s">
        <v>338</v>
      </c>
      <c r="X13" s="2" t="s">
        <v>186</v>
      </c>
      <c r="Y13" s="2"/>
      <c r="Z13" s="2"/>
      <c r="AA13" s="2"/>
      <c r="AB13" s="2"/>
      <c r="AC13" s="51" t="s">
        <v>356</v>
      </c>
      <c r="AD13" s="2" t="s">
        <v>1547</v>
      </c>
      <c r="AE13" s="2"/>
      <c r="AF13" s="2"/>
      <c r="AG13" s="2"/>
      <c r="AH13" s="2"/>
      <c r="BE13" s="50" t="s">
        <v>295</v>
      </c>
      <c r="BF13" s="43" t="s">
        <v>1547</v>
      </c>
    </row>
    <row r="14" spans="1:58" ht="11.25">
      <c r="A14" s="43">
        <f ca="1" t="shared" si="0"/>
      </c>
      <c r="B14" s="43">
        <f ca="1" t="shared" si="0"/>
      </c>
      <c r="I14" s="2"/>
      <c r="J14" s="2"/>
      <c r="M14" s="2"/>
      <c r="N14" s="2"/>
      <c r="O14" s="2"/>
      <c r="P14" s="2"/>
      <c r="Q14" s="2"/>
      <c r="R14" s="2"/>
      <c r="S14" s="2"/>
      <c r="T14" s="2"/>
      <c r="W14" s="2"/>
      <c r="X14" s="2"/>
      <c r="Y14" s="2"/>
      <c r="Z14" s="2"/>
      <c r="AA14" s="2"/>
      <c r="AB14" s="2"/>
      <c r="AC14" s="51" t="s">
        <v>357</v>
      </c>
      <c r="AD14" s="2" t="s">
        <v>1545</v>
      </c>
      <c r="AE14" s="2"/>
      <c r="AF14" s="2"/>
      <c r="AG14" s="2"/>
      <c r="AH14" s="2"/>
      <c r="BE14" s="50" t="s">
        <v>296</v>
      </c>
      <c r="BF14" s="43" t="s">
        <v>1545</v>
      </c>
    </row>
    <row r="15" spans="1:34" ht="11.25">
      <c r="A15" s="43">
        <f ca="1" t="shared" si="0"/>
      </c>
      <c r="B15" s="43">
        <f ca="1" t="shared" si="0"/>
      </c>
      <c r="I15" s="2"/>
      <c r="J15" s="2"/>
      <c r="M15" s="2"/>
      <c r="N15" s="2"/>
      <c r="O15" s="2"/>
      <c r="P15" s="2"/>
      <c r="S15" s="2"/>
      <c r="T15" s="2"/>
      <c r="W15" s="2"/>
      <c r="X15" s="2"/>
      <c r="Y15" s="2"/>
      <c r="Z15" s="2"/>
      <c r="AA15" s="2"/>
      <c r="AB15" s="2"/>
      <c r="AC15" s="2"/>
      <c r="AD15" s="2"/>
      <c r="AE15" s="2"/>
      <c r="AF15" s="2"/>
      <c r="AG15" s="2"/>
      <c r="AH15" s="2"/>
    </row>
    <row r="16" spans="1:34" ht="11.25">
      <c r="A16" s="43">
        <f ca="1" t="shared" si="0"/>
      </c>
      <c r="B16" s="43">
        <f ca="1" t="shared" si="0"/>
      </c>
      <c r="I16" s="2"/>
      <c r="J16" s="2"/>
      <c r="M16" s="2"/>
      <c r="N16" s="2"/>
      <c r="O16" s="2"/>
      <c r="P16" s="2"/>
      <c r="S16" s="2"/>
      <c r="T16" s="2"/>
      <c r="W16" s="2"/>
      <c r="X16" s="2"/>
      <c r="Y16" s="2"/>
      <c r="Z16" s="2"/>
      <c r="AA16" s="2"/>
      <c r="AB16" s="2"/>
      <c r="AC16" s="2"/>
      <c r="AD16" s="2"/>
      <c r="AE16" s="2"/>
      <c r="AF16" s="2"/>
      <c r="AG16" s="2"/>
      <c r="AH16" s="2"/>
    </row>
    <row r="17" spans="1:34" ht="12.75">
      <c r="A17" s="43">
        <f ca="1" t="shared" si="0"/>
      </c>
      <c r="B17" s="43">
        <f ca="1" t="shared" si="0"/>
      </c>
      <c r="E17"/>
      <c r="F17"/>
      <c r="I17" s="2"/>
      <c r="J17" s="2"/>
      <c r="M17" s="2"/>
      <c r="N17" s="2"/>
      <c r="O17" s="2"/>
      <c r="P17" s="2"/>
      <c r="S17" s="2"/>
      <c r="T17" s="2"/>
      <c r="W17" s="2"/>
      <c r="X17" s="2"/>
      <c r="Y17" s="2"/>
      <c r="Z17" s="2"/>
      <c r="AA17" s="2"/>
      <c r="AB17" s="2"/>
      <c r="AC17" s="2"/>
      <c r="AD17" s="2"/>
      <c r="AE17"/>
      <c r="AF17"/>
      <c r="AG17" s="2"/>
      <c r="AH17" s="2"/>
    </row>
    <row r="18" spans="1:34" ht="12.75">
      <c r="A18" s="43">
        <f ca="1" t="shared" si="0"/>
      </c>
      <c r="B18" s="43">
        <f ca="1" t="shared" si="0"/>
      </c>
      <c r="E18"/>
      <c r="F18"/>
      <c r="J18" s="2"/>
      <c r="M18" s="2"/>
      <c r="N18" s="2"/>
      <c r="O18" s="2"/>
      <c r="P18" s="2"/>
      <c r="S18" s="2"/>
      <c r="T18" s="2"/>
      <c r="W18" s="2"/>
      <c r="X18" s="2"/>
      <c r="Y18" s="2"/>
      <c r="Z18" s="2"/>
      <c r="AA18" s="2"/>
      <c r="AB18" s="2"/>
      <c r="AC18" s="2"/>
      <c r="AD18" s="2"/>
      <c r="AE18"/>
      <c r="AF18"/>
      <c r="AG18" s="2"/>
      <c r="AH18" s="2"/>
    </row>
    <row r="19" spans="1:58" ht="12.75">
      <c r="A19" s="43">
        <f ca="1" t="shared" si="0"/>
      </c>
      <c r="B19" s="43">
        <f ca="1" t="shared" si="0"/>
      </c>
      <c r="E19"/>
      <c r="F19"/>
      <c r="J19" s="2"/>
      <c r="M19" s="2"/>
      <c r="N19" s="2"/>
      <c r="O19" s="2"/>
      <c r="P19" s="2"/>
      <c r="W19" s="2"/>
      <c r="X19" s="2"/>
      <c r="Y19" s="2"/>
      <c r="Z19" s="2"/>
      <c r="AA19" s="2"/>
      <c r="AB19" s="2"/>
      <c r="AC19" s="2"/>
      <c r="AD19" s="2"/>
      <c r="AE19"/>
      <c r="AF19"/>
      <c r="AG19" s="2"/>
      <c r="AH19" s="2"/>
      <c r="BE19"/>
      <c r="BF19"/>
    </row>
    <row r="20" spans="1:58" ht="12.75">
      <c r="A20" s="43">
        <f ca="1" t="shared" si="0"/>
      </c>
      <c r="B20" s="43">
        <f ca="1" t="shared" si="0"/>
      </c>
      <c r="E20"/>
      <c r="F20"/>
      <c r="J20" s="2"/>
      <c r="M20" s="2"/>
      <c r="N20" s="2"/>
      <c r="O20" s="2"/>
      <c r="P20" s="2"/>
      <c r="W20" s="2"/>
      <c r="X20" s="2"/>
      <c r="Y20" s="2"/>
      <c r="Z20" s="2"/>
      <c r="AA20" s="2"/>
      <c r="AB20" s="2"/>
      <c r="AE20"/>
      <c r="AF20"/>
      <c r="AG20" s="2"/>
      <c r="AH20" s="2"/>
      <c r="BE20"/>
      <c r="BF20"/>
    </row>
    <row r="21" spans="1:58" ht="12.75">
      <c r="A21" s="43">
        <f ca="1" t="shared" si="0"/>
      </c>
      <c r="B21" s="43">
        <f ca="1" t="shared" si="0"/>
      </c>
      <c r="E21"/>
      <c r="F21"/>
      <c r="J21" s="2"/>
      <c r="M21" s="2"/>
      <c r="N21" s="2"/>
      <c r="O21" s="2"/>
      <c r="P21" s="2"/>
      <c r="W21" s="2"/>
      <c r="X21" s="2"/>
      <c r="Y21" s="2"/>
      <c r="Z21" s="2"/>
      <c r="AA21" s="2"/>
      <c r="AB21" s="2"/>
      <c r="AE21"/>
      <c r="AF21"/>
      <c r="AG21" s="2"/>
      <c r="AH21" s="2"/>
      <c r="BE21"/>
      <c r="BF21"/>
    </row>
    <row r="22" spans="1:58" ht="12.75">
      <c r="A22" s="43">
        <f ca="1" t="shared" si="0"/>
      </c>
      <c r="B22" s="43">
        <f ca="1" t="shared" si="0"/>
      </c>
      <c r="E22"/>
      <c r="F22"/>
      <c r="M22" s="2"/>
      <c r="N22" s="2"/>
      <c r="O22" s="2"/>
      <c r="P22" s="2"/>
      <c r="W22" s="2"/>
      <c r="X22" s="2"/>
      <c r="Y22" s="2"/>
      <c r="Z22" s="2"/>
      <c r="AA22" s="2"/>
      <c r="AB22" s="2"/>
      <c r="AE22"/>
      <c r="AF22"/>
      <c r="AG22" s="2"/>
      <c r="AH22" s="2"/>
      <c r="BE22"/>
      <c r="BF22"/>
    </row>
    <row r="23" spans="1:58" ht="12.75">
      <c r="A23" s="43">
        <f ca="1" t="shared" si="0"/>
      </c>
      <c r="B23" s="43">
        <f ca="1" t="shared" si="0"/>
      </c>
      <c r="E23"/>
      <c r="F23"/>
      <c r="M23" s="2"/>
      <c r="N23" s="2"/>
      <c r="O23" s="2"/>
      <c r="P23" s="2"/>
      <c r="W23" s="2"/>
      <c r="X23" s="2"/>
      <c r="Y23" s="2"/>
      <c r="Z23" s="2"/>
      <c r="AA23" s="2"/>
      <c r="AB23" s="2"/>
      <c r="AE23"/>
      <c r="AF23"/>
      <c r="AG23" s="2"/>
      <c r="AH23" s="2"/>
      <c r="BE23"/>
      <c r="BF23"/>
    </row>
    <row r="24" spans="1:58" ht="12.75">
      <c r="A24" s="43">
        <f aca="true" ca="1" t="shared" si="1" ref="A24:B43">IF($A$1="---","",IF(OFFSET(A24,0,$A$1)="","",OFFSET(A24,0,$A$1)))</f>
      </c>
      <c r="B24" s="43">
        <f ca="1" t="shared" si="1"/>
      </c>
      <c r="E24"/>
      <c r="F24"/>
      <c r="M24" s="2"/>
      <c r="N24" s="2"/>
      <c r="O24" s="2"/>
      <c r="P24" s="2"/>
      <c r="W24" s="2"/>
      <c r="X24" s="2"/>
      <c r="Y24" s="2"/>
      <c r="Z24" s="2"/>
      <c r="AA24" s="2"/>
      <c r="AB24" s="2"/>
      <c r="AE24"/>
      <c r="AF24"/>
      <c r="AG24" s="2"/>
      <c r="AH24" s="2"/>
      <c r="BE24"/>
      <c r="BF24"/>
    </row>
    <row r="25" spans="1:58" ht="12.75">
      <c r="A25" s="43">
        <f ca="1" t="shared" si="1"/>
      </c>
      <c r="B25" s="43">
        <f ca="1" t="shared" si="1"/>
      </c>
      <c r="E25"/>
      <c r="F25"/>
      <c r="M25" s="2"/>
      <c r="N25" s="2"/>
      <c r="O25" s="2"/>
      <c r="P25" s="2"/>
      <c r="W25" s="2"/>
      <c r="X25" s="2"/>
      <c r="Y25" s="2"/>
      <c r="Z25" s="2"/>
      <c r="AA25" s="2"/>
      <c r="AB25" s="2"/>
      <c r="AE25"/>
      <c r="AF25"/>
      <c r="AG25" s="2"/>
      <c r="AH25" s="2"/>
      <c r="BE25"/>
      <c r="BF25"/>
    </row>
    <row r="26" spans="1:58" ht="12.75">
      <c r="A26" s="43">
        <f ca="1" t="shared" si="1"/>
      </c>
      <c r="B26" s="43">
        <f ca="1" t="shared" si="1"/>
      </c>
      <c r="E26"/>
      <c r="F26"/>
      <c r="M26" s="2"/>
      <c r="N26" s="2"/>
      <c r="O26" s="2"/>
      <c r="P26" s="2"/>
      <c r="W26" s="2"/>
      <c r="X26" s="2"/>
      <c r="Y26" s="2"/>
      <c r="Z26" s="2"/>
      <c r="AA26" s="2"/>
      <c r="AB26" s="2"/>
      <c r="AE26"/>
      <c r="AF26"/>
      <c r="AG26" s="2"/>
      <c r="AH26" s="2"/>
      <c r="BE26"/>
      <c r="BF26"/>
    </row>
    <row r="27" spans="1:58" ht="12.75">
      <c r="A27" s="43">
        <f ca="1" t="shared" si="1"/>
      </c>
      <c r="B27" s="43">
        <f ca="1" t="shared" si="1"/>
      </c>
      <c r="E27"/>
      <c r="F27"/>
      <c r="M27" s="2"/>
      <c r="N27" s="2"/>
      <c r="O27" s="2"/>
      <c r="P27" s="2"/>
      <c r="W27" s="2"/>
      <c r="X27" s="2"/>
      <c r="Y27" s="2"/>
      <c r="Z27" s="2"/>
      <c r="AA27" s="2"/>
      <c r="AB27" s="2"/>
      <c r="AE27"/>
      <c r="AF27"/>
      <c r="AG27" s="2"/>
      <c r="AH27" s="2"/>
      <c r="BE27"/>
      <c r="BF27"/>
    </row>
    <row r="28" spans="1:58" ht="12.75">
      <c r="A28" s="43">
        <f ca="1" t="shared" si="1"/>
      </c>
      <c r="B28" s="43">
        <f ca="1" t="shared" si="1"/>
      </c>
      <c r="E28"/>
      <c r="F28"/>
      <c r="M28" s="2"/>
      <c r="N28" s="2"/>
      <c r="O28" s="2"/>
      <c r="P28" s="2"/>
      <c r="W28" s="2"/>
      <c r="X28" s="2"/>
      <c r="Y28" s="2"/>
      <c r="Z28" s="2"/>
      <c r="AA28" s="2"/>
      <c r="AB28" s="2"/>
      <c r="AE28"/>
      <c r="AF28"/>
      <c r="AG28" s="2"/>
      <c r="AH28" s="2"/>
      <c r="BE28"/>
      <c r="BF28"/>
    </row>
    <row r="29" spans="1:58" ht="12.75">
      <c r="A29" s="43">
        <f ca="1" t="shared" si="1"/>
      </c>
      <c r="B29" s="43">
        <f ca="1" t="shared" si="1"/>
      </c>
      <c r="E29"/>
      <c r="F29"/>
      <c r="M29" s="2"/>
      <c r="N29" s="2"/>
      <c r="O29" s="2"/>
      <c r="P29" s="2"/>
      <c r="W29" s="2"/>
      <c r="X29" s="2"/>
      <c r="Y29" s="2"/>
      <c r="Z29" s="2"/>
      <c r="AA29" s="2"/>
      <c r="AB29" s="2"/>
      <c r="AE29"/>
      <c r="AF29"/>
      <c r="AG29" s="2"/>
      <c r="AH29" s="2"/>
      <c r="BE29"/>
      <c r="BF29"/>
    </row>
    <row r="30" spans="1:58" ht="12.75">
      <c r="A30" s="43">
        <f ca="1" t="shared" si="1"/>
      </c>
      <c r="B30" s="43">
        <f ca="1" t="shared" si="1"/>
      </c>
      <c r="E30"/>
      <c r="F30"/>
      <c r="M30" s="2"/>
      <c r="N30" s="2"/>
      <c r="O30" s="2"/>
      <c r="P30" s="2"/>
      <c r="W30" s="2"/>
      <c r="X30" s="2"/>
      <c r="Y30" s="2"/>
      <c r="Z30" s="2"/>
      <c r="AA30" s="2"/>
      <c r="AB30" s="2"/>
      <c r="AE30"/>
      <c r="AF30"/>
      <c r="AG30" s="2"/>
      <c r="AH30" s="2"/>
      <c r="BE30"/>
      <c r="BF30"/>
    </row>
    <row r="31" spans="1:58" ht="12.75">
      <c r="A31" s="43">
        <f ca="1" t="shared" si="1"/>
      </c>
      <c r="B31" s="43">
        <f ca="1" t="shared" si="1"/>
      </c>
      <c r="E31"/>
      <c r="F31"/>
      <c r="M31" s="2"/>
      <c r="N31" s="2"/>
      <c r="O31" s="2"/>
      <c r="P31" s="2"/>
      <c r="W31" s="2"/>
      <c r="X31" s="2"/>
      <c r="Y31" s="2"/>
      <c r="Z31" s="2"/>
      <c r="AA31" s="2"/>
      <c r="AB31" s="2"/>
      <c r="AE31"/>
      <c r="AF31"/>
      <c r="AG31" s="2"/>
      <c r="AH31" s="2"/>
      <c r="BE31"/>
      <c r="BF31"/>
    </row>
    <row r="32" spans="1:58" ht="12.75">
      <c r="A32" s="43">
        <f ca="1" t="shared" si="1"/>
      </c>
      <c r="B32" s="43">
        <f ca="1" t="shared" si="1"/>
      </c>
      <c r="E32"/>
      <c r="F32"/>
      <c r="M32" s="2"/>
      <c r="N32" s="2"/>
      <c r="O32" s="2"/>
      <c r="P32" s="2"/>
      <c r="W32" s="2"/>
      <c r="X32" s="2"/>
      <c r="Y32" s="2"/>
      <c r="Z32" s="2"/>
      <c r="AA32" s="2"/>
      <c r="AB32" s="2"/>
      <c r="AE32"/>
      <c r="AF32"/>
      <c r="AG32" s="2"/>
      <c r="AH32" s="2"/>
      <c r="BE32"/>
      <c r="BF32"/>
    </row>
    <row r="33" spans="1:58" ht="12.75">
      <c r="A33" s="43">
        <f ca="1" t="shared" si="1"/>
      </c>
      <c r="B33" s="43">
        <f ca="1" t="shared" si="1"/>
      </c>
      <c r="E33"/>
      <c r="F33"/>
      <c r="M33" s="2"/>
      <c r="N33" s="2"/>
      <c r="O33" s="2"/>
      <c r="P33" s="2"/>
      <c r="W33" s="2"/>
      <c r="X33" s="2"/>
      <c r="Y33" s="2"/>
      <c r="Z33" s="2"/>
      <c r="AA33" s="2"/>
      <c r="AB33" s="2"/>
      <c r="AE33"/>
      <c r="AF33"/>
      <c r="AG33" s="2"/>
      <c r="AH33" s="2"/>
      <c r="BE33"/>
      <c r="BF33"/>
    </row>
    <row r="34" spans="1:58" ht="12.75">
      <c r="A34" s="43">
        <f ca="1" t="shared" si="1"/>
      </c>
      <c r="B34" s="43">
        <f ca="1" t="shared" si="1"/>
      </c>
      <c r="E34"/>
      <c r="F34"/>
      <c r="M34" s="2"/>
      <c r="N34" s="2"/>
      <c r="O34" s="2"/>
      <c r="P34" s="2"/>
      <c r="W34" s="2"/>
      <c r="X34" s="2"/>
      <c r="Y34" s="2"/>
      <c r="Z34" s="2"/>
      <c r="AA34" s="2"/>
      <c r="AB34" s="2"/>
      <c r="AE34"/>
      <c r="AF34"/>
      <c r="AG34" s="2"/>
      <c r="AH34" s="2"/>
      <c r="BE34"/>
      <c r="BF34"/>
    </row>
    <row r="35" spans="1:34" ht="12.75">
      <c r="A35" s="43">
        <f ca="1" t="shared" si="1"/>
      </c>
      <c r="B35" s="43">
        <f ca="1" t="shared" si="1"/>
      </c>
      <c r="E35"/>
      <c r="F35"/>
      <c r="M35" s="2"/>
      <c r="N35" s="2"/>
      <c r="O35" s="2"/>
      <c r="P35" s="2"/>
      <c r="W35" s="2"/>
      <c r="X35" s="2"/>
      <c r="Y35" s="2"/>
      <c r="Z35" s="2"/>
      <c r="AA35" s="2"/>
      <c r="AB35" s="2"/>
      <c r="AG35" s="2"/>
      <c r="AH35" s="2"/>
    </row>
    <row r="36" spans="1:34" ht="12.75">
      <c r="A36" s="43">
        <f ca="1" t="shared" si="1"/>
      </c>
      <c r="B36" s="43">
        <f ca="1" t="shared" si="1"/>
      </c>
      <c r="E36"/>
      <c r="F36"/>
      <c r="M36" s="2"/>
      <c r="N36" s="2"/>
      <c r="O36" s="2"/>
      <c r="P36" s="2"/>
      <c r="W36" s="2"/>
      <c r="X36" s="2"/>
      <c r="Y36" s="2"/>
      <c r="Z36" s="2"/>
      <c r="AA36" s="2"/>
      <c r="AB36" s="2"/>
      <c r="AG36" s="2"/>
      <c r="AH36" s="2"/>
    </row>
    <row r="37" spans="1:34" ht="11.25">
      <c r="A37" s="43">
        <f ca="1" t="shared" si="1"/>
      </c>
      <c r="B37" s="43">
        <f ca="1" t="shared" si="1"/>
      </c>
      <c r="M37" s="2"/>
      <c r="N37" s="2"/>
      <c r="W37" s="2"/>
      <c r="X37" s="2"/>
      <c r="Y37" s="2"/>
      <c r="Z37" s="2"/>
      <c r="AA37" s="2"/>
      <c r="AB37" s="2"/>
      <c r="AG37" s="2"/>
      <c r="AH37" s="2"/>
    </row>
    <row r="38" spans="1:34" ht="11.25">
      <c r="A38" s="43">
        <f ca="1" t="shared" si="1"/>
      </c>
      <c r="B38" s="43">
        <f ca="1" t="shared" si="1"/>
      </c>
      <c r="M38" s="2"/>
      <c r="N38" s="2"/>
      <c r="W38" s="2"/>
      <c r="X38" s="2"/>
      <c r="Y38" s="2"/>
      <c r="Z38" s="2"/>
      <c r="AA38" s="2"/>
      <c r="AB38" s="2"/>
      <c r="AG38" s="2"/>
      <c r="AH38" s="2"/>
    </row>
    <row r="39" spans="1:34" ht="11.25">
      <c r="A39" s="43">
        <f ca="1" t="shared" si="1"/>
      </c>
      <c r="B39" s="43">
        <f ca="1" t="shared" si="1"/>
      </c>
      <c r="M39" s="2"/>
      <c r="N39" s="2"/>
      <c r="W39" s="2"/>
      <c r="X39" s="2"/>
      <c r="Y39" s="2"/>
      <c r="Z39" s="2"/>
      <c r="AA39" s="2"/>
      <c r="AB39" s="2"/>
      <c r="AG39" s="2"/>
      <c r="AH39" s="2"/>
    </row>
    <row r="40" spans="1:34" ht="11.25">
      <c r="A40" s="43">
        <f ca="1" t="shared" si="1"/>
      </c>
      <c r="B40" s="43">
        <f ca="1" t="shared" si="1"/>
      </c>
      <c r="M40" s="2"/>
      <c r="N40" s="2"/>
      <c r="W40" s="2"/>
      <c r="X40" s="2"/>
      <c r="Y40" s="2"/>
      <c r="Z40" s="2"/>
      <c r="AA40" s="2"/>
      <c r="AB40" s="2"/>
      <c r="AG40" s="2"/>
      <c r="AH40" s="2"/>
    </row>
    <row r="41" spans="1:34" ht="11.25">
      <c r="A41" s="43">
        <f ca="1" t="shared" si="1"/>
      </c>
      <c r="B41" s="43">
        <f ca="1" t="shared" si="1"/>
      </c>
      <c r="M41" s="2"/>
      <c r="N41" s="2"/>
      <c r="W41" s="2"/>
      <c r="X41" s="2"/>
      <c r="Y41" s="2"/>
      <c r="Z41" s="2"/>
      <c r="AA41" s="2"/>
      <c r="AB41" s="2"/>
      <c r="AG41" s="2"/>
      <c r="AH41" s="2"/>
    </row>
    <row r="42" spans="1:34" ht="11.25">
      <c r="A42" s="43">
        <f ca="1" t="shared" si="1"/>
      </c>
      <c r="B42" s="43">
        <f ca="1" t="shared" si="1"/>
      </c>
      <c r="M42" s="2"/>
      <c r="N42" s="2"/>
      <c r="W42" s="2"/>
      <c r="X42" s="2"/>
      <c r="Y42" s="2"/>
      <c r="Z42" s="2"/>
      <c r="AA42" s="2"/>
      <c r="AB42" s="2"/>
      <c r="AG42" s="2"/>
      <c r="AH42" s="2"/>
    </row>
    <row r="43" spans="1:34" ht="11.25">
      <c r="A43" s="43">
        <f ca="1" t="shared" si="1"/>
      </c>
      <c r="B43" s="43">
        <f ca="1" t="shared" si="1"/>
      </c>
      <c r="M43" s="2"/>
      <c r="N43" s="2"/>
      <c r="W43" s="2"/>
      <c r="X43" s="2"/>
      <c r="Y43" s="2"/>
      <c r="Z43" s="2"/>
      <c r="AA43" s="2"/>
      <c r="AB43" s="2"/>
      <c r="AG43" s="2"/>
      <c r="AH43" s="2"/>
    </row>
    <row r="44" spans="1:34" ht="11.25">
      <c r="A44" s="43">
        <f aca="true" ca="1" t="shared" si="2" ref="A44:B63">IF($A$1="---","",IF(OFFSET(A44,0,$A$1)="","",OFFSET(A44,0,$A$1)))</f>
      </c>
      <c r="B44" s="43">
        <f ca="1" t="shared" si="2"/>
      </c>
      <c r="M44" s="2"/>
      <c r="N44" s="2"/>
      <c r="W44" s="2"/>
      <c r="X44" s="2"/>
      <c r="Y44" s="2"/>
      <c r="Z44" s="2"/>
      <c r="AA44" s="2"/>
      <c r="AB44" s="2"/>
      <c r="AG44" s="2"/>
      <c r="AH44" s="2"/>
    </row>
    <row r="45" spans="1:34" ht="11.25">
      <c r="A45" s="43">
        <f ca="1" t="shared" si="2"/>
      </c>
      <c r="B45" s="43">
        <f ca="1" t="shared" si="2"/>
      </c>
      <c r="M45" s="2"/>
      <c r="N45" s="2"/>
      <c r="W45" s="2"/>
      <c r="X45" s="2"/>
      <c r="Y45" s="2"/>
      <c r="Z45" s="2"/>
      <c r="AA45" s="2"/>
      <c r="AB45" s="2"/>
      <c r="AG45" s="2"/>
      <c r="AH45" s="2"/>
    </row>
    <row r="46" spans="1:34" ht="11.25">
      <c r="A46" s="43">
        <f ca="1" t="shared" si="2"/>
      </c>
      <c r="B46" s="43">
        <f ca="1" t="shared" si="2"/>
      </c>
      <c r="M46" s="2"/>
      <c r="N46" s="2"/>
      <c r="W46" s="2"/>
      <c r="X46" s="2"/>
      <c r="Y46" s="2"/>
      <c r="Z46" s="2"/>
      <c r="AA46" s="2"/>
      <c r="AB46" s="2"/>
      <c r="AG46" s="2"/>
      <c r="AH46" s="2"/>
    </row>
    <row r="47" spans="1:34" ht="11.25">
      <c r="A47" s="43">
        <f ca="1" t="shared" si="2"/>
      </c>
      <c r="B47" s="43">
        <f ca="1" t="shared" si="2"/>
      </c>
      <c r="M47" s="2"/>
      <c r="N47" s="2"/>
      <c r="W47" s="2"/>
      <c r="X47" s="2"/>
      <c r="AG47" s="2"/>
      <c r="AH47" s="2"/>
    </row>
    <row r="48" spans="1:34" ht="11.25">
      <c r="A48" s="43">
        <f ca="1" t="shared" si="2"/>
      </c>
      <c r="B48" s="43">
        <f ca="1" t="shared" si="2"/>
      </c>
      <c r="M48" s="2"/>
      <c r="N48" s="2"/>
      <c r="W48" s="2"/>
      <c r="X48" s="2"/>
      <c r="AG48" s="2"/>
      <c r="AH48" s="2"/>
    </row>
    <row r="49" spans="1:34" ht="11.25">
      <c r="A49" s="43">
        <f ca="1" t="shared" si="2"/>
      </c>
      <c r="B49" s="43">
        <f ca="1" t="shared" si="2"/>
      </c>
      <c r="M49" s="2"/>
      <c r="N49" s="2"/>
      <c r="W49" s="2"/>
      <c r="X49" s="2"/>
      <c r="AG49" s="2"/>
      <c r="AH49" s="2"/>
    </row>
    <row r="50" spans="1:34" ht="11.25">
      <c r="A50" s="43">
        <f ca="1" t="shared" si="2"/>
      </c>
      <c r="B50" s="43">
        <f ca="1" t="shared" si="2"/>
      </c>
      <c r="M50" s="2"/>
      <c r="N50" s="2"/>
      <c r="W50" s="2"/>
      <c r="X50" s="2"/>
      <c r="AG50" s="2"/>
      <c r="AH50" s="2"/>
    </row>
    <row r="51" spans="1:34" ht="11.25">
      <c r="A51" s="43">
        <f ca="1" t="shared" si="2"/>
      </c>
      <c r="B51" s="43">
        <f ca="1" t="shared" si="2"/>
      </c>
      <c r="M51" s="2"/>
      <c r="N51" s="2"/>
      <c r="W51" s="2"/>
      <c r="X51" s="2"/>
      <c r="AG51" s="2"/>
      <c r="AH51" s="2"/>
    </row>
    <row r="52" spans="1:34" ht="11.25">
      <c r="A52" s="43">
        <f ca="1" t="shared" si="2"/>
      </c>
      <c r="B52" s="43">
        <f ca="1" t="shared" si="2"/>
      </c>
      <c r="M52" s="2"/>
      <c r="N52" s="2"/>
      <c r="W52" s="2"/>
      <c r="X52" s="2"/>
      <c r="AG52" s="2"/>
      <c r="AH52" s="2"/>
    </row>
    <row r="53" spans="1:34" ht="11.25">
      <c r="A53" s="43">
        <f ca="1" t="shared" si="2"/>
      </c>
      <c r="B53" s="43">
        <f ca="1" t="shared" si="2"/>
      </c>
      <c r="M53" s="2"/>
      <c r="N53" s="2"/>
      <c r="W53" s="2"/>
      <c r="X53" s="2"/>
      <c r="AG53" s="2"/>
      <c r="AH53" s="2"/>
    </row>
    <row r="54" spans="1:34" ht="11.25">
      <c r="A54" s="43">
        <f ca="1" t="shared" si="2"/>
      </c>
      <c r="B54" s="43">
        <f ca="1" t="shared" si="2"/>
      </c>
      <c r="M54" s="2"/>
      <c r="N54" s="2"/>
      <c r="W54" s="2"/>
      <c r="X54" s="2"/>
      <c r="AG54" s="2"/>
      <c r="AH54" s="2"/>
    </row>
    <row r="55" spans="1:34" ht="11.25">
      <c r="A55" s="43">
        <f ca="1" t="shared" si="2"/>
      </c>
      <c r="B55" s="43">
        <f ca="1" t="shared" si="2"/>
      </c>
      <c r="M55" s="2"/>
      <c r="N55" s="2"/>
      <c r="W55" s="2"/>
      <c r="X55" s="2"/>
      <c r="AG55" s="2"/>
      <c r="AH55" s="2"/>
    </row>
    <row r="56" spans="1:34" ht="11.25">
      <c r="A56" s="43">
        <f ca="1" t="shared" si="2"/>
      </c>
      <c r="B56" s="43">
        <f ca="1" t="shared" si="2"/>
      </c>
      <c r="M56" s="2"/>
      <c r="N56" s="2"/>
      <c r="W56" s="2"/>
      <c r="X56" s="2"/>
      <c r="AG56" s="2"/>
      <c r="AH56" s="2"/>
    </row>
    <row r="57" spans="1:34" ht="11.25">
      <c r="A57" s="43">
        <f ca="1" t="shared" si="2"/>
      </c>
      <c r="B57" s="43">
        <f ca="1" t="shared" si="2"/>
      </c>
      <c r="M57" s="2"/>
      <c r="N57" s="2"/>
      <c r="W57" s="2"/>
      <c r="X57" s="2"/>
      <c r="AG57" s="2"/>
      <c r="AH57" s="2"/>
    </row>
    <row r="58" spans="1:34" ht="11.25">
      <c r="A58" s="43">
        <f ca="1" t="shared" si="2"/>
      </c>
      <c r="B58" s="43">
        <f ca="1" t="shared" si="2"/>
      </c>
      <c r="M58" s="2"/>
      <c r="N58" s="2"/>
      <c r="W58" s="2"/>
      <c r="X58" s="2"/>
      <c r="AG58" s="2"/>
      <c r="AH58" s="2"/>
    </row>
    <row r="59" spans="1:34" ht="11.25">
      <c r="A59" s="43">
        <f ca="1" t="shared" si="2"/>
      </c>
      <c r="B59" s="43">
        <f ca="1" t="shared" si="2"/>
      </c>
      <c r="M59" s="2"/>
      <c r="N59" s="2"/>
      <c r="W59" s="2"/>
      <c r="X59" s="2"/>
      <c r="AG59" s="2"/>
      <c r="AH59" s="2"/>
    </row>
    <row r="60" spans="1:34" ht="11.25">
      <c r="A60" s="43">
        <f ca="1" t="shared" si="2"/>
      </c>
      <c r="B60" s="43">
        <f ca="1" t="shared" si="2"/>
      </c>
      <c r="M60" s="2"/>
      <c r="N60" s="2"/>
      <c r="W60" s="2"/>
      <c r="X60" s="2"/>
      <c r="AG60" s="2"/>
      <c r="AH60" s="2"/>
    </row>
    <row r="61" spans="1:34" ht="11.25">
      <c r="A61" s="43">
        <f ca="1" t="shared" si="2"/>
      </c>
      <c r="B61" s="43">
        <f ca="1" t="shared" si="2"/>
      </c>
      <c r="M61" s="2"/>
      <c r="N61" s="2"/>
      <c r="W61" s="2"/>
      <c r="X61" s="2"/>
      <c r="AG61" s="2"/>
      <c r="AH61" s="2"/>
    </row>
    <row r="62" spans="1:34" ht="11.25">
      <c r="A62" s="43">
        <f ca="1" t="shared" si="2"/>
      </c>
      <c r="B62" s="43">
        <f ca="1" t="shared" si="2"/>
      </c>
      <c r="M62" s="2"/>
      <c r="N62" s="2"/>
      <c r="W62" s="2"/>
      <c r="X62" s="2"/>
      <c r="AG62" s="2"/>
      <c r="AH62" s="2"/>
    </row>
    <row r="63" spans="1:34" ht="11.25">
      <c r="A63" s="43">
        <f ca="1" t="shared" si="2"/>
      </c>
      <c r="B63" s="43">
        <f ca="1" t="shared" si="2"/>
      </c>
      <c r="M63" s="2"/>
      <c r="N63" s="2"/>
      <c r="W63" s="2"/>
      <c r="X63" s="2"/>
      <c r="AG63" s="2"/>
      <c r="AH63" s="2"/>
    </row>
    <row r="64" spans="1:34" ht="11.25">
      <c r="A64" s="43">
        <f aca="true" ca="1" t="shared" si="3" ref="A64:B84">IF($A$1="---","",IF(OFFSET(A64,0,$A$1)="","",OFFSET(A64,0,$A$1)))</f>
      </c>
      <c r="B64" s="43">
        <f ca="1" t="shared" si="3"/>
      </c>
      <c r="M64" s="2"/>
      <c r="N64" s="2"/>
      <c r="W64" s="2"/>
      <c r="X64" s="2"/>
      <c r="AG64" s="2"/>
      <c r="AH64" s="2"/>
    </row>
    <row r="65" spans="1:34" ht="11.25">
      <c r="A65" s="43">
        <f ca="1" t="shared" si="3"/>
      </c>
      <c r="B65" s="43">
        <f ca="1" t="shared" si="3"/>
      </c>
      <c r="M65" s="2"/>
      <c r="N65" s="2"/>
      <c r="W65" s="2"/>
      <c r="X65" s="2"/>
      <c r="AG65" s="2"/>
      <c r="AH65" s="2"/>
    </row>
    <row r="66" spans="1:34" ht="11.25">
      <c r="A66" s="43">
        <f ca="1" t="shared" si="3"/>
      </c>
      <c r="B66" s="43">
        <f ca="1" t="shared" si="3"/>
      </c>
      <c r="M66" s="2"/>
      <c r="N66" s="2"/>
      <c r="W66" s="2"/>
      <c r="X66" s="2"/>
      <c r="AG66" s="2"/>
      <c r="AH66" s="2"/>
    </row>
    <row r="67" spans="1:34" ht="11.25">
      <c r="A67" s="43">
        <f ca="1" t="shared" si="3"/>
      </c>
      <c r="B67" s="43">
        <f ca="1" t="shared" si="3"/>
      </c>
      <c r="M67" s="2"/>
      <c r="N67" s="2"/>
      <c r="W67" s="2"/>
      <c r="X67" s="2"/>
      <c r="AG67" s="2"/>
      <c r="AH67" s="2"/>
    </row>
    <row r="68" spans="1:34" ht="11.25">
      <c r="A68" s="43">
        <f ca="1" t="shared" si="3"/>
      </c>
      <c r="B68" s="43">
        <f ca="1" t="shared" si="3"/>
      </c>
      <c r="M68" s="2"/>
      <c r="N68" s="2"/>
      <c r="W68" s="2"/>
      <c r="X68" s="2"/>
      <c r="AG68" s="2"/>
      <c r="AH68" s="2"/>
    </row>
    <row r="69" spans="1:34" ht="11.25">
      <c r="A69" s="43">
        <f ca="1" t="shared" si="3"/>
      </c>
      <c r="B69" s="43">
        <f ca="1" t="shared" si="3"/>
      </c>
      <c r="M69" s="2"/>
      <c r="N69" s="2"/>
      <c r="W69" s="2"/>
      <c r="X69" s="2"/>
      <c r="AG69" s="2"/>
      <c r="AH69" s="2"/>
    </row>
    <row r="70" spans="1:34" ht="11.25">
      <c r="A70" s="43">
        <f ca="1" t="shared" si="3"/>
      </c>
      <c r="B70" s="43">
        <f ca="1" t="shared" si="3"/>
      </c>
      <c r="M70" s="2"/>
      <c r="N70" s="2"/>
      <c r="W70" s="2"/>
      <c r="X70" s="2"/>
      <c r="AG70" s="2"/>
      <c r="AH70" s="2"/>
    </row>
    <row r="71" spans="1:34" ht="11.25">
      <c r="A71" s="43">
        <f ca="1" t="shared" si="3"/>
      </c>
      <c r="B71" s="43">
        <f ca="1" t="shared" si="3"/>
      </c>
      <c r="M71" s="2"/>
      <c r="N71" s="2"/>
      <c r="W71" s="2"/>
      <c r="X71" s="2"/>
      <c r="AG71" s="2"/>
      <c r="AH71" s="2"/>
    </row>
    <row r="72" spans="1:34" ht="11.25">
      <c r="A72" s="43">
        <f ca="1" t="shared" si="3"/>
      </c>
      <c r="B72" s="43">
        <f ca="1" t="shared" si="3"/>
      </c>
      <c r="M72" s="2"/>
      <c r="N72" s="2"/>
      <c r="W72" s="2"/>
      <c r="X72" s="2"/>
      <c r="AG72" s="2"/>
      <c r="AH72" s="2"/>
    </row>
    <row r="73" spans="1:34" ht="11.25">
      <c r="A73" s="43">
        <f ca="1" t="shared" si="3"/>
      </c>
      <c r="B73" s="43">
        <f ca="1" t="shared" si="3"/>
      </c>
      <c r="M73" s="2"/>
      <c r="N73" s="2"/>
      <c r="W73" s="2"/>
      <c r="X73" s="2"/>
      <c r="AG73" s="2"/>
      <c r="AH73" s="2"/>
    </row>
    <row r="74" spans="1:34" ht="11.25">
      <c r="A74" s="43">
        <f ca="1" t="shared" si="3"/>
      </c>
      <c r="B74" s="43">
        <f ca="1" t="shared" si="3"/>
      </c>
      <c r="M74" s="2"/>
      <c r="N74" s="2"/>
      <c r="AG74" s="2"/>
      <c r="AH74" s="2"/>
    </row>
    <row r="75" spans="1:34" ht="11.25">
      <c r="A75" s="43">
        <f ca="1" t="shared" si="3"/>
      </c>
      <c r="B75" s="43">
        <f ca="1" t="shared" si="3"/>
      </c>
      <c r="AG75" s="2"/>
      <c r="AH75" s="2"/>
    </row>
    <row r="76" spans="1:34" ht="11.25">
      <c r="A76" s="43">
        <f ca="1" t="shared" si="3"/>
      </c>
      <c r="B76" s="43">
        <f ca="1" t="shared" si="3"/>
      </c>
      <c r="AG76" s="2"/>
      <c r="AH76" s="2"/>
    </row>
    <row r="77" spans="1:34" ht="11.25">
      <c r="A77" s="43">
        <f ca="1" t="shared" si="3"/>
      </c>
      <c r="B77" s="43">
        <f ca="1" t="shared" si="3"/>
      </c>
      <c r="AG77" s="2"/>
      <c r="AH77" s="2"/>
    </row>
    <row r="78" spans="1:34" ht="11.25">
      <c r="A78" s="43">
        <f ca="1" t="shared" si="3"/>
      </c>
      <c r="B78" s="43">
        <f ca="1" t="shared" si="3"/>
      </c>
      <c r="AG78" s="2"/>
      <c r="AH78" s="2"/>
    </row>
    <row r="79" spans="1:34" ht="11.25">
      <c r="A79" s="43">
        <f ca="1" t="shared" si="3"/>
      </c>
      <c r="B79" s="43">
        <f ca="1" t="shared" si="3"/>
      </c>
      <c r="AG79" s="2"/>
      <c r="AH79" s="2"/>
    </row>
    <row r="80" spans="1:34" ht="11.25">
      <c r="A80" s="43">
        <f ca="1" t="shared" si="3"/>
      </c>
      <c r="B80" s="43">
        <f ca="1" t="shared" si="3"/>
      </c>
      <c r="AG80" s="2"/>
      <c r="AH80" s="2"/>
    </row>
    <row r="81" spans="1:34" ht="11.25">
      <c r="A81" s="43">
        <f ca="1" t="shared" si="3"/>
      </c>
      <c r="B81" s="43">
        <f ca="1" t="shared" si="3"/>
      </c>
      <c r="AG81" s="2"/>
      <c r="AH81" s="2"/>
    </row>
    <row r="82" spans="1:34" ht="11.25">
      <c r="A82" s="43">
        <f ca="1" t="shared" si="3"/>
      </c>
      <c r="B82" s="43">
        <f ca="1" t="shared" si="3"/>
      </c>
      <c r="AG82" s="2"/>
      <c r="AH82" s="2"/>
    </row>
    <row r="83" spans="1:34" ht="11.25">
      <c r="A83" s="43">
        <f ca="1" t="shared" si="3"/>
      </c>
      <c r="B83" s="43">
        <f ca="1" t="shared" si="3"/>
      </c>
      <c r="AG83" s="2"/>
      <c r="AH83" s="2"/>
    </row>
    <row r="84" spans="1:34" ht="11.25">
      <c r="A84" s="43">
        <f ca="1" t="shared" si="3"/>
      </c>
      <c r="B84" s="43">
        <f ca="1" t="shared" si="3"/>
      </c>
      <c r="AG84" s="2"/>
      <c r="AH84" s="2"/>
    </row>
  </sheetData>
  <sheetProtection/>
  <dataValidations count="1">
    <dataValidation type="list" allowBlank="1" showInputMessage="1" showErrorMessage="1" sqref="K17">
      <formula1>#REF!</formula1>
    </dataValidation>
  </dataValidations>
  <printOptions/>
  <pageMargins left="0.75" right="0.75" top="1" bottom="1" header="0.5" footer="0.5"/>
  <pageSetup horizontalDpi="600" verticalDpi="600" orientation="portrait" paperSize="9" r:id="rId1"/>
  <headerFooter alignWithMargins="0">
    <oddFooter>&amp;Rv3.65</oddFooter>
  </headerFooter>
</worksheet>
</file>

<file path=xl/worksheets/sheet8.xml><?xml version="1.0" encoding="utf-8"?>
<worksheet xmlns="http://schemas.openxmlformats.org/spreadsheetml/2006/main" xmlns:r="http://schemas.openxmlformats.org/officeDocument/2006/relationships">
  <sheetPr codeName="Sheet10"/>
  <dimension ref="A1:BP84"/>
  <sheetViews>
    <sheetView zoomScalePageLayoutView="0" workbookViewId="0" topLeftCell="A1">
      <selection activeCell="A1" sqref="A1"/>
    </sheetView>
  </sheetViews>
  <sheetFormatPr defaultColWidth="4.421875" defaultRowHeight="12.75"/>
  <cols>
    <col min="1" max="1" width="4.421875" style="43" customWidth="1"/>
    <col min="2" max="2" width="16.57421875" style="43" customWidth="1"/>
    <col min="3" max="6" width="4.421875" style="43" customWidth="1"/>
    <col min="7" max="8" width="4.421875" style="45" customWidth="1"/>
    <col min="9" max="16384" width="4.421875" style="43" customWidth="1"/>
  </cols>
  <sheetData>
    <row r="1" ht="11.25">
      <c r="A1" s="44" t="e">
        <f>IF('Statistical attachment'!#REF!&lt;&gt;"",HLOOKUP('Statistical attachment'!#REF!,Constants!A1:BP20,4),0)</f>
        <v>#REF!</v>
      </c>
    </row>
    <row r="2" spans="1:68" ht="11.25">
      <c r="A2" s="43">
        <v>0</v>
      </c>
      <c r="B2" s="43">
        <v>0</v>
      </c>
      <c r="C2" s="43">
        <v>1</v>
      </c>
      <c r="D2" s="43">
        <v>2</v>
      </c>
      <c r="E2" s="43">
        <v>3</v>
      </c>
      <c r="F2" s="43">
        <v>4</v>
      </c>
      <c r="G2" s="43">
        <v>5</v>
      </c>
      <c r="H2" s="43">
        <v>6</v>
      </c>
      <c r="I2" s="43">
        <v>7</v>
      </c>
      <c r="J2" s="43">
        <v>8</v>
      </c>
      <c r="K2" s="43">
        <v>9</v>
      </c>
      <c r="L2" s="43">
        <v>10</v>
      </c>
      <c r="M2" s="43">
        <v>11</v>
      </c>
      <c r="N2" s="43">
        <v>12</v>
      </c>
      <c r="O2" s="43">
        <v>13</v>
      </c>
      <c r="P2" s="43">
        <v>14</v>
      </c>
      <c r="Q2" s="43">
        <v>15</v>
      </c>
      <c r="R2" s="43">
        <v>16</v>
      </c>
      <c r="S2" s="43">
        <v>17</v>
      </c>
      <c r="T2" s="43">
        <v>18</v>
      </c>
      <c r="U2" s="43">
        <v>19</v>
      </c>
      <c r="V2" s="43">
        <v>20</v>
      </c>
      <c r="W2" s="43">
        <v>21</v>
      </c>
      <c r="X2" s="43">
        <v>22</v>
      </c>
      <c r="Y2" s="43">
        <v>23</v>
      </c>
      <c r="Z2" s="43">
        <v>24</v>
      </c>
      <c r="AA2" s="43">
        <v>25</v>
      </c>
      <c r="AB2" s="43">
        <v>26</v>
      </c>
      <c r="AC2" s="43">
        <v>27</v>
      </c>
      <c r="AD2" s="43">
        <v>28</v>
      </c>
      <c r="AE2" s="43">
        <v>29</v>
      </c>
      <c r="AF2" s="43">
        <v>30</v>
      </c>
      <c r="AG2" s="43">
        <v>31</v>
      </c>
      <c r="AH2" s="43">
        <v>32</v>
      </c>
      <c r="AI2" s="43">
        <v>33</v>
      </c>
      <c r="AJ2" s="43">
        <v>34</v>
      </c>
      <c r="AK2" s="43">
        <v>35</v>
      </c>
      <c r="AL2" s="43">
        <v>36</v>
      </c>
      <c r="AM2" s="43">
        <v>37</v>
      </c>
      <c r="AN2" s="43">
        <v>38</v>
      </c>
      <c r="AO2" s="43">
        <v>39</v>
      </c>
      <c r="AP2" s="43">
        <v>40</v>
      </c>
      <c r="AQ2" s="43">
        <v>41</v>
      </c>
      <c r="AR2" s="43">
        <v>42</v>
      </c>
      <c r="AS2" s="43">
        <v>43</v>
      </c>
      <c r="AT2" s="43">
        <v>44</v>
      </c>
      <c r="AU2" s="43">
        <v>45</v>
      </c>
      <c r="AV2" s="43">
        <v>46</v>
      </c>
      <c r="AW2" s="43">
        <v>47</v>
      </c>
      <c r="AX2" s="43">
        <v>48</v>
      </c>
      <c r="AY2" s="43">
        <v>49</v>
      </c>
      <c r="AZ2" s="43">
        <v>50</v>
      </c>
      <c r="BA2" s="43">
        <v>51</v>
      </c>
      <c r="BB2" s="43">
        <v>52</v>
      </c>
      <c r="BC2" s="43">
        <v>53</v>
      </c>
      <c r="BD2" s="43">
        <v>54</v>
      </c>
      <c r="BE2" s="43">
        <v>55</v>
      </c>
      <c r="BF2" s="43">
        <v>56</v>
      </c>
      <c r="BG2" s="43">
        <v>57</v>
      </c>
      <c r="BH2" s="43">
        <v>58</v>
      </c>
      <c r="BI2" s="43">
        <v>59</v>
      </c>
      <c r="BJ2" s="43">
        <v>60</v>
      </c>
      <c r="BK2" s="43">
        <v>61</v>
      </c>
      <c r="BL2" s="43">
        <v>62</v>
      </c>
      <c r="BM2" s="43">
        <v>63</v>
      </c>
      <c r="BN2" s="43">
        <v>64</v>
      </c>
      <c r="BO2" s="43">
        <v>65</v>
      </c>
      <c r="BP2" s="43">
        <v>66</v>
      </c>
    </row>
    <row r="3" spans="1:68" ht="11.25">
      <c r="A3" s="46"/>
      <c r="B3" s="46" t="s">
        <v>1076</v>
      </c>
      <c r="C3" s="46"/>
      <c r="D3" s="46"/>
      <c r="E3" s="46" t="s">
        <v>1076</v>
      </c>
      <c r="F3" s="46" t="s">
        <v>1076</v>
      </c>
      <c r="G3" s="46" t="s">
        <v>1076</v>
      </c>
      <c r="H3" s="46" t="s">
        <v>1076</v>
      </c>
      <c r="I3" s="46" t="s">
        <v>1076</v>
      </c>
      <c r="J3" s="46" t="s">
        <v>1076</v>
      </c>
      <c r="K3" s="46" t="s">
        <v>1076</v>
      </c>
      <c r="L3" s="46" t="s">
        <v>1076</v>
      </c>
      <c r="M3" s="46" t="s">
        <v>1076</v>
      </c>
      <c r="N3" s="46" t="s">
        <v>1076</v>
      </c>
      <c r="O3" s="46" t="s">
        <v>1076</v>
      </c>
      <c r="P3" s="46" t="s">
        <v>1076</v>
      </c>
      <c r="Q3" s="46" t="s">
        <v>1076</v>
      </c>
      <c r="R3" s="46" t="s">
        <v>1076</v>
      </c>
      <c r="S3" s="46" t="s">
        <v>1076</v>
      </c>
      <c r="T3" s="46" t="s">
        <v>1076</v>
      </c>
      <c r="U3" s="46" t="s">
        <v>1076</v>
      </c>
      <c r="V3" s="46" t="s">
        <v>1076</v>
      </c>
      <c r="W3" s="46" t="s">
        <v>1076</v>
      </c>
      <c r="X3" s="46" t="s">
        <v>1076</v>
      </c>
      <c r="Y3" s="46" t="s">
        <v>1076</v>
      </c>
      <c r="Z3" s="46" t="s">
        <v>1076</v>
      </c>
      <c r="AA3" s="46" t="s">
        <v>1076</v>
      </c>
      <c r="AB3" s="46" t="s">
        <v>1076</v>
      </c>
      <c r="AC3" s="46" t="s">
        <v>1076</v>
      </c>
      <c r="AD3" s="46" t="s">
        <v>1076</v>
      </c>
      <c r="AE3" s="46" t="s">
        <v>1076</v>
      </c>
      <c r="AF3" s="46" t="s">
        <v>1076</v>
      </c>
      <c r="AG3" s="46" t="s">
        <v>1076</v>
      </c>
      <c r="AH3" s="46" t="s">
        <v>1076</v>
      </c>
      <c r="AI3" s="46" t="s">
        <v>1076</v>
      </c>
      <c r="AJ3" s="46" t="s">
        <v>1076</v>
      </c>
      <c r="AK3" s="46" t="s">
        <v>1076</v>
      </c>
      <c r="AL3" s="46" t="s">
        <v>1076</v>
      </c>
      <c r="AM3" s="46" t="s">
        <v>1076</v>
      </c>
      <c r="AN3" s="46" t="s">
        <v>1076</v>
      </c>
      <c r="AO3" s="46" t="s">
        <v>1076</v>
      </c>
      <c r="AP3" s="46" t="s">
        <v>1076</v>
      </c>
      <c r="AQ3" s="46" t="s">
        <v>1076</v>
      </c>
      <c r="AR3" s="46" t="s">
        <v>1076</v>
      </c>
      <c r="AS3" s="46" t="s">
        <v>1076</v>
      </c>
      <c r="AT3" s="46" t="s">
        <v>1076</v>
      </c>
      <c r="AU3" s="46" t="s">
        <v>1076</v>
      </c>
      <c r="AV3" s="46" t="s">
        <v>1076</v>
      </c>
      <c r="AW3" s="46" t="s">
        <v>1076</v>
      </c>
      <c r="AX3" s="46" t="s">
        <v>1076</v>
      </c>
      <c r="AY3" s="46" t="s">
        <v>1076</v>
      </c>
      <c r="AZ3" s="46" t="s">
        <v>1076</v>
      </c>
      <c r="BA3" s="46" t="s">
        <v>1076</v>
      </c>
      <c r="BB3" s="46" t="s">
        <v>1076</v>
      </c>
      <c r="BC3" s="46" t="s">
        <v>1076</v>
      </c>
      <c r="BD3" s="46" t="s">
        <v>1076</v>
      </c>
      <c r="BE3" s="46" t="s">
        <v>1076</v>
      </c>
      <c r="BF3" s="46" t="s">
        <v>1076</v>
      </c>
      <c r="BG3" s="46" t="s">
        <v>1076</v>
      </c>
      <c r="BH3" s="46" t="s">
        <v>1076</v>
      </c>
      <c r="BI3" s="46" t="s">
        <v>1076</v>
      </c>
      <c r="BJ3" s="46" t="s">
        <v>1076</v>
      </c>
      <c r="BK3" s="46" t="s">
        <v>1076</v>
      </c>
      <c r="BL3" s="46" t="s">
        <v>1076</v>
      </c>
      <c r="BM3" s="46" t="s">
        <v>1076</v>
      </c>
      <c r="BN3" s="46" t="s">
        <v>1076</v>
      </c>
      <c r="BO3" s="46" t="s">
        <v>1076</v>
      </c>
      <c r="BP3" s="46" t="s">
        <v>1076</v>
      </c>
    </row>
    <row r="4" spans="1:68" ht="11.25">
      <c r="A4" s="43" t="e">
        <f aca="true" ca="1" t="shared" si="0" ref="A4:B23">IF($A$1="---","",IF(OFFSET(A4,0,$A$1)="","",OFFSET(A4,0,$A$1)))</f>
        <v>#REF!</v>
      </c>
      <c r="B4" s="43" t="e">
        <f ca="1" t="shared" si="0"/>
        <v>#REF!</v>
      </c>
      <c r="E4" s="51" t="s">
        <v>298</v>
      </c>
      <c r="F4" s="2" t="s">
        <v>1772</v>
      </c>
      <c r="G4" s="51" t="s">
        <v>303</v>
      </c>
      <c r="H4" s="2" t="s">
        <v>1775</v>
      </c>
      <c r="I4" s="51" t="s">
        <v>308</v>
      </c>
      <c r="J4" s="2" t="s">
        <v>1780</v>
      </c>
      <c r="K4" s="51" t="s">
        <v>311</v>
      </c>
      <c r="L4" s="2" t="s">
        <v>1786</v>
      </c>
      <c r="M4" s="51" t="s">
        <v>315</v>
      </c>
      <c r="N4" s="2" t="s">
        <v>1788</v>
      </c>
      <c r="O4" s="51" t="s">
        <v>319</v>
      </c>
      <c r="P4" s="2" t="s">
        <v>1792</v>
      </c>
      <c r="Q4" s="51" t="s">
        <v>278</v>
      </c>
      <c r="R4" s="2" t="s">
        <v>1800</v>
      </c>
      <c r="S4" s="51" t="s">
        <v>326</v>
      </c>
      <c r="T4" s="2" t="s">
        <v>483</v>
      </c>
      <c r="U4" s="51" t="s">
        <v>327</v>
      </c>
      <c r="V4" s="2" t="s">
        <v>486</v>
      </c>
      <c r="W4" s="51" t="s">
        <v>329</v>
      </c>
      <c r="X4" s="2" t="s">
        <v>487</v>
      </c>
      <c r="Y4" s="51" t="s">
        <v>339</v>
      </c>
      <c r="Z4" s="2" t="s">
        <v>137</v>
      </c>
      <c r="AA4" s="51" t="s">
        <v>345</v>
      </c>
      <c r="AB4" s="2" t="s">
        <v>1540</v>
      </c>
      <c r="AC4" s="51" t="s">
        <v>350</v>
      </c>
      <c r="AD4" s="2" t="s">
        <v>1551</v>
      </c>
      <c r="AE4" s="51" t="s">
        <v>358</v>
      </c>
      <c r="AF4" s="2" t="s">
        <v>1558</v>
      </c>
      <c r="AG4" s="51" t="s">
        <v>366</v>
      </c>
      <c r="AH4" s="2" t="s">
        <v>1561</v>
      </c>
      <c r="AI4" s="50" t="s">
        <v>368</v>
      </c>
      <c r="AJ4" s="43" t="s">
        <v>1572</v>
      </c>
      <c r="AK4" s="50" t="s">
        <v>371</v>
      </c>
      <c r="AL4" s="43" t="s">
        <v>1303</v>
      </c>
      <c r="AM4" s="50" t="s">
        <v>374</v>
      </c>
      <c r="AN4" s="43" t="s">
        <v>1306</v>
      </c>
      <c r="AO4" s="50" t="s">
        <v>378</v>
      </c>
      <c r="AP4" s="43" t="s">
        <v>1310</v>
      </c>
      <c r="AQ4" s="50" t="s">
        <v>381</v>
      </c>
      <c r="AR4" s="43" t="s">
        <v>1316</v>
      </c>
      <c r="AS4" s="50" t="s">
        <v>383</v>
      </c>
      <c r="AT4" s="43" t="s">
        <v>1320</v>
      </c>
      <c r="AU4" s="50" t="s">
        <v>386</v>
      </c>
      <c r="AV4" s="43" t="s">
        <v>1326</v>
      </c>
      <c r="AW4" s="50" t="s">
        <v>389</v>
      </c>
      <c r="AX4" s="43" t="s">
        <v>1312</v>
      </c>
      <c r="AY4" s="50" t="s">
        <v>391</v>
      </c>
      <c r="AZ4" s="43" t="s">
        <v>1315</v>
      </c>
      <c r="BA4" s="50" t="s">
        <v>393</v>
      </c>
      <c r="BB4" s="43" t="s">
        <v>1208</v>
      </c>
      <c r="BC4" s="50" t="s">
        <v>396</v>
      </c>
      <c r="BD4" s="43" t="s">
        <v>1564</v>
      </c>
      <c r="BE4" s="50" t="s">
        <v>401</v>
      </c>
      <c r="BF4" s="43" t="s">
        <v>1551</v>
      </c>
      <c r="BG4" s="50" t="s">
        <v>407</v>
      </c>
      <c r="BH4" s="43" t="s">
        <v>1558</v>
      </c>
      <c r="BI4" s="50" t="s">
        <v>415</v>
      </c>
      <c r="BJ4" s="43" t="s">
        <v>1330</v>
      </c>
      <c r="BK4" s="50" t="s">
        <v>418</v>
      </c>
      <c r="BL4" s="43" t="s">
        <v>1332</v>
      </c>
      <c r="BM4" s="50" t="s">
        <v>422</v>
      </c>
      <c r="BN4" s="43" t="s">
        <v>1337</v>
      </c>
      <c r="BO4" s="50" t="s">
        <v>425</v>
      </c>
      <c r="BP4" s="43" t="s">
        <v>1343</v>
      </c>
    </row>
    <row r="5" spans="1:68" ht="11.25">
      <c r="A5" s="43" t="e">
        <f ca="1" t="shared" si="0"/>
        <v>#REF!</v>
      </c>
      <c r="B5" s="43" t="e">
        <f ca="1" t="shared" si="0"/>
        <v>#REF!</v>
      </c>
      <c r="E5" s="50" t="s">
        <v>299</v>
      </c>
      <c r="F5" s="43" t="s">
        <v>1767</v>
      </c>
      <c r="G5" s="51" t="s">
        <v>304</v>
      </c>
      <c r="H5" s="2" t="s">
        <v>1773</v>
      </c>
      <c r="I5" s="51" t="s">
        <v>309</v>
      </c>
      <c r="J5" s="2" t="s">
        <v>1777</v>
      </c>
      <c r="K5" s="51" t="s">
        <v>312</v>
      </c>
      <c r="L5" s="2" t="s">
        <v>1785</v>
      </c>
      <c r="M5" s="51" t="s">
        <v>316</v>
      </c>
      <c r="N5" s="2" t="s">
        <v>1790</v>
      </c>
      <c r="O5" s="51" t="s">
        <v>320</v>
      </c>
      <c r="P5" s="2" t="s">
        <v>1797</v>
      </c>
      <c r="Q5" s="51" t="s">
        <v>324</v>
      </c>
      <c r="R5" s="2" t="s">
        <v>1799</v>
      </c>
      <c r="S5" s="51" t="s">
        <v>280</v>
      </c>
      <c r="T5" s="2" t="s">
        <v>484</v>
      </c>
      <c r="U5" s="51" t="s">
        <v>328</v>
      </c>
      <c r="V5" s="2" t="s">
        <v>485</v>
      </c>
      <c r="W5" s="51" t="s">
        <v>330</v>
      </c>
      <c r="X5" s="2" t="s">
        <v>1412</v>
      </c>
      <c r="Y5" s="51" t="s">
        <v>340</v>
      </c>
      <c r="Z5" s="2" t="s">
        <v>1536</v>
      </c>
      <c r="AA5" s="51" t="s">
        <v>346</v>
      </c>
      <c r="AB5" s="2" t="s">
        <v>1541</v>
      </c>
      <c r="AC5" s="51" t="s">
        <v>351</v>
      </c>
      <c r="AD5" s="2" t="s">
        <v>1542</v>
      </c>
      <c r="AE5" s="51" t="s">
        <v>359</v>
      </c>
      <c r="AF5" s="2" t="s">
        <v>1553</v>
      </c>
      <c r="AG5" s="51" t="s">
        <v>367</v>
      </c>
      <c r="AH5" s="2" t="s">
        <v>1252</v>
      </c>
      <c r="AI5" s="50" t="s">
        <v>369</v>
      </c>
      <c r="AJ5" s="43" t="s">
        <v>1573</v>
      </c>
      <c r="AK5" s="50" t="s">
        <v>372</v>
      </c>
      <c r="AL5" s="43" t="s">
        <v>1302</v>
      </c>
      <c r="AM5" s="50" t="s">
        <v>375</v>
      </c>
      <c r="AN5" s="43" t="s">
        <v>1308</v>
      </c>
      <c r="AO5" s="50" t="s">
        <v>379</v>
      </c>
      <c r="AP5" s="43" t="s">
        <v>1309</v>
      </c>
      <c r="AQ5" s="50" t="s">
        <v>382</v>
      </c>
      <c r="AR5" s="43" t="s">
        <v>1317</v>
      </c>
      <c r="AS5" s="50" t="s">
        <v>384</v>
      </c>
      <c r="AT5" s="43" t="s">
        <v>1321</v>
      </c>
      <c r="AU5" s="50" t="s">
        <v>288</v>
      </c>
      <c r="AV5" s="43" t="s">
        <v>1325</v>
      </c>
      <c r="AW5" s="50" t="s">
        <v>390</v>
      </c>
      <c r="AX5" s="43" t="s">
        <v>1313</v>
      </c>
      <c r="AY5" s="50" t="s">
        <v>392</v>
      </c>
      <c r="AZ5" s="43" t="s">
        <v>1314</v>
      </c>
      <c r="BA5" s="50" t="s">
        <v>394</v>
      </c>
      <c r="BB5" s="43" t="s">
        <v>1563</v>
      </c>
      <c r="BC5" s="50" t="s">
        <v>397</v>
      </c>
      <c r="BD5" s="43" t="s">
        <v>1566</v>
      </c>
      <c r="BE5" s="50" t="s">
        <v>402</v>
      </c>
      <c r="BF5" s="43" t="s">
        <v>1542</v>
      </c>
      <c r="BG5" s="50" t="s">
        <v>408</v>
      </c>
      <c r="BH5" s="43" t="s">
        <v>1553</v>
      </c>
      <c r="BI5" s="50" t="s">
        <v>416</v>
      </c>
      <c r="BJ5" s="43" t="s">
        <v>1329</v>
      </c>
      <c r="BK5" s="50" t="s">
        <v>419</v>
      </c>
      <c r="BL5" s="43" t="s">
        <v>1335</v>
      </c>
      <c r="BM5" s="50" t="s">
        <v>297</v>
      </c>
      <c r="BN5" s="43" t="s">
        <v>1336</v>
      </c>
      <c r="BO5" s="50" t="s">
        <v>426</v>
      </c>
      <c r="BP5" s="43" t="s">
        <v>1341</v>
      </c>
    </row>
    <row r="6" spans="1:68" ht="11.25">
      <c r="A6" s="43" t="e">
        <f ca="1" t="shared" si="0"/>
        <v>#REF!</v>
      </c>
      <c r="B6" s="43" t="e">
        <f ca="1" t="shared" si="0"/>
        <v>#REF!</v>
      </c>
      <c r="E6" s="51" t="s">
        <v>300</v>
      </c>
      <c r="F6" s="43" t="s">
        <v>1769</v>
      </c>
      <c r="G6" s="51" t="s">
        <v>305</v>
      </c>
      <c r="H6" s="2" t="s">
        <v>1776</v>
      </c>
      <c r="I6" s="51" t="s">
        <v>310</v>
      </c>
      <c r="J6" s="2" t="s">
        <v>1779</v>
      </c>
      <c r="K6" s="51" t="s">
        <v>313</v>
      </c>
      <c r="L6" s="2" t="s">
        <v>1781</v>
      </c>
      <c r="M6" s="51" t="s">
        <v>317</v>
      </c>
      <c r="N6" s="2" t="s">
        <v>1791</v>
      </c>
      <c r="O6" s="51" t="s">
        <v>321</v>
      </c>
      <c r="P6" s="2" t="s">
        <v>1798</v>
      </c>
      <c r="Q6" s="51" t="s">
        <v>325</v>
      </c>
      <c r="R6" s="2" t="s">
        <v>481</v>
      </c>
      <c r="S6" s="51" t="s">
        <v>281</v>
      </c>
      <c r="T6" s="2" t="s">
        <v>482</v>
      </c>
      <c r="U6" s="2"/>
      <c r="V6" s="2"/>
      <c r="W6" s="51" t="s">
        <v>331</v>
      </c>
      <c r="X6" s="2" t="s">
        <v>183</v>
      </c>
      <c r="Y6" s="51" t="s">
        <v>341</v>
      </c>
      <c r="Z6" s="2" t="s">
        <v>1466</v>
      </c>
      <c r="AA6" s="51" t="s">
        <v>347</v>
      </c>
      <c r="AB6" s="2" t="s">
        <v>1539</v>
      </c>
      <c r="AC6" s="51" t="s">
        <v>282</v>
      </c>
      <c r="AD6" s="2" t="s">
        <v>1546</v>
      </c>
      <c r="AE6" s="51" t="s">
        <v>360</v>
      </c>
      <c r="AF6" s="2" t="s">
        <v>1560</v>
      </c>
      <c r="AG6" s="2"/>
      <c r="AH6" s="2"/>
      <c r="AI6" s="50" t="s">
        <v>285</v>
      </c>
      <c r="AJ6" s="43" t="s">
        <v>1692</v>
      </c>
      <c r="AK6" s="50" t="s">
        <v>373</v>
      </c>
      <c r="AL6" s="43" t="s">
        <v>1304</v>
      </c>
      <c r="AM6" s="50" t="s">
        <v>376</v>
      </c>
      <c r="AN6" s="43" t="s">
        <v>1307</v>
      </c>
      <c r="AO6" s="50" t="s">
        <v>380</v>
      </c>
      <c r="AP6" s="43" t="s">
        <v>1311</v>
      </c>
      <c r="AS6" s="50" t="s">
        <v>385</v>
      </c>
      <c r="AT6" s="43" t="s">
        <v>1319</v>
      </c>
      <c r="AU6" s="50" t="s">
        <v>289</v>
      </c>
      <c r="AV6" s="43" t="s">
        <v>1323</v>
      </c>
      <c r="BA6" s="50" t="s">
        <v>395</v>
      </c>
      <c r="BB6" s="43" t="s">
        <v>1562</v>
      </c>
      <c r="BC6" s="50" t="s">
        <v>398</v>
      </c>
      <c r="BD6" s="43" t="s">
        <v>1567</v>
      </c>
      <c r="BE6" s="50" t="s">
        <v>403</v>
      </c>
      <c r="BF6" s="43" t="s">
        <v>1546</v>
      </c>
      <c r="BG6" s="50" t="s">
        <v>409</v>
      </c>
      <c r="BH6" s="43" t="s">
        <v>1560</v>
      </c>
      <c r="BI6" s="50" t="s">
        <v>417</v>
      </c>
      <c r="BJ6" s="43" t="s">
        <v>1331</v>
      </c>
      <c r="BK6" s="50" t="s">
        <v>420</v>
      </c>
      <c r="BL6" s="43" t="s">
        <v>1333</v>
      </c>
      <c r="BM6" s="50" t="s">
        <v>423</v>
      </c>
      <c r="BN6" s="43" t="s">
        <v>1338</v>
      </c>
      <c r="BO6" s="50" t="s">
        <v>435</v>
      </c>
      <c r="BP6" s="43" t="s">
        <v>1342</v>
      </c>
    </row>
    <row r="7" spans="1:68" ht="11.25">
      <c r="A7" s="43" t="e">
        <f ca="1" t="shared" si="0"/>
        <v>#REF!</v>
      </c>
      <c r="B7" s="43" t="e">
        <f ca="1" t="shared" si="0"/>
        <v>#REF!</v>
      </c>
      <c r="E7" s="50" t="s">
        <v>301</v>
      </c>
      <c r="F7" s="43" t="s">
        <v>1768</v>
      </c>
      <c r="G7" s="51" t="s">
        <v>306</v>
      </c>
      <c r="H7" s="2" t="s">
        <v>1129</v>
      </c>
      <c r="I7" s="51" t="s">
        <v>272</v>
      </c>
      <c r="J7" s="2" t="s">
        <v>1778</v>
      </c>
      <c r="K7" s="51" t="s">
        <v>314</v>
      </c>
      <c r="L7" s="2" t="s">
        <v>1783</v>
      </c>
      <c r="M7" s="51" t="s">
        <v>318</v>
      </c>
      <c r="N7" s="2" t="s">
        <v>1787</v>
      </c>
      <c r="O7" s="51" t="s">
        <v>276</v>
      </c>
      <c r="P7" s="2" t="s">
        <v>1796</v>
      </c>
      <c r="Q7" s="51" t="s">
        <v>279</v>
      </c>
      <c r="R7" s="2" t="s">
        <v>480</v>
      </c>
      <c r="S7" s="2"/>
      <c r="T7" s="2"/>
      <c r="U7" s="2"/>
      <c r="V7" s="2"/>
      <c r="W7" s="51" t="s">
        <v>332</v>
      </c>
      <c r="X7" s="2" t="s">
        <v>184</v>
      </c>
      <c r="Y7" s="51" t="s">
        <v>342</v>
      </c>
      <c r="Z7" s="2" t="s">
        <v>1399</v>
      </c>
      <c r="AA7" s="51" t="s">
        <v>348</v>
      </c>
      <c r="AB7" s="2" t="s">
        <v>1537</v>
      </c>
      <c r="AC7" s="51" t="s">
        <v>283</v>
      </c>
      <c r="AD7" s="2" t="s">
        <v>1552</v>
      </c>
      <c r="AE7" s="51" t="s">
        <v>361</v>
      </c>
      <c r="AF7" s="2" t="s">
        <v>1554</v>
      </c>
      <c r="AG7" s="2"/>
      <c r="AH7" s="2"/>
      <c r="AI7" s="50" t="s">
        <v>370</v>
      </c>
      <c r="AJ7" s="43" t="s">
        <v>1571</v>
      </c>
      <c r="AK7" s="50" t="s">
        <v>286</v>
      </c>
      <c r="AL7" s="43" t="s">
        <v>1573</v>
      </c>
      <c r="AM7" s="50" t="s">
        <v>377</v>
      </c>
      <c r="AN7" s="43" t="s">
        <v>1305</v>
      </c>
      <c r="AS7" s="50" t="s">
        <v>287</v>
      </c>
      <c r="AT7" s="43" t="s">
        <v>1318</v>
      </c>
      <c r="AU7" s="50" t="s">
        <v>290</v>
      </c>
      <c r="AV7" s="43" t="s">
        <v>1324</v>
      </c>
      <c r="BC7" s="50" t="s">
        <v>399</v>
      </c>
      <c r="BD7" s="43" t="s">
        <v>1565</v>
      </c>
      <c r="BE7" s="50" t="s">
        <v>404</v>
      </c>
      <c r="BF7" s="43" t="s">
        <v>1552</v>
      </c>
      <c r="BG7" s="50" t="s">
        <v>410</v>
      </c>
      <c r="BH7" s="43" t="s">
        <v>1554</v>
      </c>
      <c r="BK7" s="50" t="s">
        <v>421</v>
      </c>
      <c r="BL7" s="43" t="s">
        <v>1334</v>
      </c>
      <c r="BM7" s="50" t="s">
        <v>424</v>
      </c>
      <c r="BN7" s="43" t="s">
        <v>1339</v>
      </c>
      <c r="BO7" s="50" t="s">
        <v>436</v>
      </c>
      <c r="BP7" s="43" t="s">
        <v>1340</v>
      </c>
    </row>
    <row r="8" spans="1:60" ht="11.25">
      <c r="A8" s="43" t="e">
        <f ca="1" t="shared" si="0"/>
        <v>#REF!</v>
      </c>
      <c r="B8" s="43" t="e">
        <f ca="1" t="shared" si="0"/>
        <v>#REF!</v>
      </c>
      <c r="E8" s="51" t="s">
        <v>302</v>
      </c>
      <c r="F8" s="43" t="s">
        <v>1771</v>
      </c>
      <c r="G8" s="51" t="s">
        <v>1058</v>
      </c>
      <c r="H8" s="2" t="s">
        <v>1774</v>
      </c>
      <c r="I8" s="2"/>
      <c r="J8" s="2"/>
      <c r="K8" s="51" t="s">
        <v>273</v>
      </c>
      <c r="L8" s="2" t="s">
        <v>1782</v>
      </c>
      <c r="M8" s="51" t="s">
        <v>275</v>
      </c>
      <c r="N8" s="2" t="s">
        <v>1789</v>
      </c>
      <c r="O8" s="51" t="s">
        <v>322</v>
      </c>
      <c r="P8" s="2" t="s">
        <v>1793</v>
      </c>
      <c r="Q8" s="2"/>
      <c r="R8" s="2"/>
      <c r="S8" s="2"/>
      <c r="T8" s="2"/>
      <c r="U8" s="2"/>
      <c r="V8" s="2"/>
      <c r="W8" s="51" t="s">
        <v>333</v>
      </c>
      <c r="X8" s="2" t="s">
        <v>488</v>
      </c>
      <c r="Y8" s="51" t="s">
        <v>343</v>
      </c>
      <c r="Z8" s="2" t="s">
        <v>1535</v>
      </c>
      <c r="AA8" s="51" t="s">
        <v>349</v>
      </c>
      <c r="AB8" s="2" t="s">
        <v>1538</v>
      </c>
      <c r="AC8" s="51" t="s">
        <v>352</v>
      </c>
      <c r="AD8" s="2" t="s">
        <v>1550</v>
      </c>
      <c r="AE8" s="51" t="s">
        <v>362</v>
      </c>
      <c r="AF8" s="2" t="s">
        <v>1556</v>
      </c>
      <c r="AG8" s="2"/>
      <c r="AH8" s="2"/>
      <c r="AK8" s="52"/>
      <c r="AL8" s="52"/>
      <c r="AU8" s="50" t="s">
        <v>387</v>
      </c>
      <c r="AV8" s="43" t="s">
        <v>1322</v>
      </c>
      <c r="BC8" s="50" t="s">
        <v>400</v>
      </c>
      <c r="BD8" s="43" t="s">
        <v>1568</v>
      </c>
      <c r="BE8" s="50" t="s">
        <v>292</v>
      </c>
      <c r="BF8" s="43" t="s">
        <v>1550</v>
      </c>
      <c r="BG8" s="50" t="s">
        <v>411</v>
      </c>
      <c r="BH8" s="43" t="s">
        <v>1556</v>
      </c>
    </row>
    <row r="9" spans="1:60" ht="11.25">
      <c r="A9" s="43" t="e">
        <f ca="1" t="shared" si="0"/>
        <v>#REF!</v>
      </c>
      <c r="B9" s="43" t="e">
        <f ca="1" t="shared" si="0"/>
        <v>#REF!</v>
      </c>
      <c r="E9" s="50" t="s">
        <v>1057</v>
      </c>
      <c r="F9" s="43" t="s">
        <v>1770</v>
      </c>
      <c r="G9" s="51" t="s">
        <v>307</v>
      </c>
      <c r="H9" s="2" t="s">
        <v>1130</v>
      </c>
      <c r="I9" s="2"/>
      <c r="J9" s="2"/>
      <c r="K9" s="51" t="s">
        <v>274</v>
      </c>
      <c r="L9" s="2" t="s">
        <v>1784</v>
      </c>
      <c r="M9" s="2"/>
      <c r="N9" s="2"/>
      <c r="O9" s="51" t="s">
        <v>323</v>
      </c>
      <c r="P9" s="2" t="s">
        <v>1794</v>
      </c>
      <c r="Q9" s="2"/>
      <c r="R9" s="2"/>
      <c r="S9" s="2"/>
      <c r="T9" s="2"/>
      <c r="U9" s="2"/>
      <c r="V9" s="2"/>
      <c r="W9" s="51" t="s">
        <v>334</v>
      </c>
      <c r="X9" s="2" t="s">
        <v>185</v>
      </c>
      <c r="Y9" s="51" t="s">
        <v>344</v>
      </c>
      <c r="Z9" s="2" t="s">
        <v>1398</v>
      </c>
      <c r="AA9" s="2"/>
      <c r="AB9" s="2"/>
      <c r="AC9" s="51" t="s">
        <v>353</v>
      </c>
      <c r="AD9" s="2" t="s">
        <v>1544</v>
      </c>
      <c r="AE9" s="51" t="s">
        <v>363</v>
      </c>
      <c r="AF9" s="2" t="s">
        <v>1559</v>
      </c>
      <c r="AG9" s="2"/>
      <c r="AH9" s="2"/>
      <c r="AU9" s="50" t="s">
        <v>388</v>
      </c>
      <c r="AV9" s="43" t="s">
        <v>1327</v>
      </c>
      <c r="BE9" s="50" t="s">
        <v>405</v>
      </c>
      <c r="BF9" s="43" t="s">
        <v>1569</v>
      </c>
      <c r="BG9" s="50" t="s">
        <v>412</v>
      </c>
      <c r="BH9" s="43" t="s">
        <v>1559</v>
      </c>
    </row>
    <row r="10" spans="1:60" ht="11.25">
      <c r="A10" s="43" t="e">
        <f ca="1" t="shared" si="0"/>
        <v>#REF!</v>
      </c>
      <c r="B10" s="43" t="e">
        <f ca="1" t="shared" si="0"/>
        <v>#REF!</v>
      </c>
      <c r="G10" s="51" t="s">
        <v>271</v>
      </c>
      <c r="H10" s="45" t="s">
        <v>1131</v>
      </c>
      <c r="I10" s="2"/>
      <c r="J10" s="2"/>
      <c r="K10" s="2"/>
      <c r="L10" s="2"/>
      <c r="M10" s="2"/>
      <c r="N10" s="2"/>
      <c r="O10" s="51" t="s">
        <v>277</v>
      </c>
      <c r="P10" s="2" t="s">
        <v>1795</v>
      </c>
      <c r="Q10" s="2"/>
      <c r="R10" s="2"/>
      <c r="S10" s="2"/>
      <c r="T10" s="2"/>
      <c r="U10" s="2"/>
      <c r="V10" s="2"/>
      <c r="W10" s="51" t="s">
        <v>335</v>
      </c>
      <c r="X10" s="2" t="s">
        <v>1414</v>
      </c>
      <c r="Y10" s="2"/>
      <c r="Z10" s="2"/>
      <c r="AA10" s="2"/>
      <c r="AB10" s="2"/>
      <c r="AC10" s="51" t="s">
        <v>284</v>
      </c>
      <c r="AD10" s="2" t="s">
        <v>1543</v>
      </c>
      <c r="AE10" s="51" t="s">
        <v>364</v>
      </c>
      <c r="AF10" s="2" t="s">
        <v>1557</v>
      </c>
      <c r="AG10" s="2"/>
      <c r="AH10" s="2"/>
      <c r="AU10" s="50" t="s">
        <v>291</v>
      </c>
      <c r="AV10" s="43" t="s">
        <v>1328</v>
      </c>
      <c r="BE10" s="50" t="s">
        <v>293</v>
      </c>
      <c r="BF10" s="43" t="s">
        <v>1543</v>
      </c>
      <c r="BG10" s="50" t="s">
        <v>413</v>
      </c>
      <c r="BH10" s="43" t="s">
        <v>1570</v>
      </c>
    </row>
    <row r="11" spans="1:60" ht="11.25">
      <c r="A11" s="43" t="e">
        <f ca="1" t="shared" si="0"/>
        <v>#REF!</v>
      </c>
      <c r="B11" s="43" t="e">
        <f ca="1" t="shared" si="0"/>
        <v>#REF!</v>
      </c>
      <c r="I11" s="2"/>
      <c r="J11" s="2"/>
      <c r="K11" s="2"/>
      <c r="L11" s="2"/>
      <c r="M11" s="2"/>
      <c r="N11" s="2"/>
      <c r="O11" s="2"/>
      <c r="P11" s="2"/>
      <c r="Q11" s="2"/>
      <c r="R11" s="2"/>
      <c r="S11" s="2"/>
      <c r="T11" s="2"/>
      <c r="W11" s="51" t="s">
        <v>336</v>
      </c>
      <c r="X11" s="2" t="s">
        <v>1411</v>
      </c>
      <c r="Y11" s="2"/>
      <c r="Z11" s="2"/>
      <c r="AA11" s="2"/>
      <c r="AB11" s="2"/>
      <c r="AC11" s="51" t="s">
        <v>354</v>
      </c>
      <c r="AD11" s="2" t="s">
        <v>1549</v>
      </c>
      <c r="AE11" s="51" t="s">
        <v>365</v>
      </c>
      <c r="AF11" s="2" t="s">
        <v>1555</v>
      </c>
      <c r="AG11" s="2"/>
      <c r="AH11" s="2"/>
      <c r="BE11" s="50" t="s">
        <v>294</v>
      </c>
      <c r="BF11" s="43" t="s">
        <v>1549</v>
      </c>
      <c r="BG11" s="50" t="s">
        <v>414</v>
      </c>
      <c r="BH11" s="43" t="s">
        <v>1555</v>
      </c>
    </row>
    <row r="12" spans="1:58" ht="11.25">
      <c r="A12" s="43" t="e">
        <f ca="1" t="shared" si="0"/>
        <v>#REF!</v>
      </c>
      <c r="B12" s="43" t="e">
        <f ca="1" t="shared" si="0"/>
        <v>#REF!</v>
      </c>
      <c r="I12" s="2"/>
      <c r="J12" s="2"/>
      <c r="K12" s="2"/>
      <c r="L12" s="2"/>
      <c r="M12" s="2"/>
      <c r="N12" s="2"/>
      <c r="O12" s="2"/>
      <c r="P12" s="2"/>
      <c r="Q12" s="2"/>
      <c r="R12" s="2"/>
      <c r="S12" s="2"/>
      <c r="T12" s="2"/>
      <c r="W12" s="51" t="s">
        <v>337</v>
      </c>
      <c r="X12" s="2" t="s">
        <v>1413</v>
      </c>
      <c r="Y12" s="2"/>
      <c r="Z12" s="2"/>
      <c r="AA12" s="2"/>
      <c r="AB12" s="2"/>
      <c r="AC12" s="51" t="s">
        <v>355</v>
      </c>
      <c r="AD12" s="2" t="s">
        <v>1548</v>
      </c>
      <c r="AE12" s="2"/>
      <c r="AF12" s="2"/>
      <c r="AG12" s="2"/>
      <c r="AH12" s="2"/>
      <c r="BE12" s="50" t="s">
        <v>406</v>
      </c>
      <c r="BF12" s="43" t="s">
        <v>1548</v>
      </c>
    </row>
    <row r="13" spans="1:58" ht="11.25">
      <c r="A13" s="43" t="e">
        <f ca="1" t="shared" si="0"/>
        <v>#REF!</v>
      </c>
      <c r="B13" s="43" t="e">
        <f ca="1" t="shared" si="0"/>
        <v>#REF!</v>
      </c>
      <c r="I13" s="2"/>
      <c r="J13" s="2"/>
      <c r="K13" s="2"/>
      <c r="L13" s="2"/>
      <c r="M13" s="2"/>
      <c r="N13" s="2"/>
      <c r="O13" s="2"/>
      <c r="P13" s="2"/>
      <c r="Q13" s="2"/>
      <c r="R13" s="2"/>
      <c r="S13" s="2"/>
      <c r="T13" s="2"/>
      <c r="W13" s="51" t="s">
        <v>338</v>
      </c>
      <c r="X13" s="2" t="s">
        <v>186</v>
      </c>
      <c r="Y13" s="2"/>
      <c r="Z13" s="2"/>
      <c r="AA13" s="2"/>
      <c r="AB13" s="2"/>
      <c r="AC13" s="51" t="s">
        <v>356</v>
      </c>
      <c r="AD13" s="2" t="s">
        <v>1547</v>
      </c>
      <c r="AE13" s="2"/>
      <c r="AF13" s="2"/>
      <c r="AG13" s="2"/>
      <c r="AH13" s="2"/>
      <c r="BE13" s="50" t="s">
        <v>295</v>
      </c>
      <c r="BF13" s="43" t="s">
        <v>1547</v>
      </c>
    </row>
    <row r="14" spans="1:58" ht="11.25">
      <c r="A14" s="43" t="e">
        <f ca="1" t="shared" si="0"/>
        <v>#REF!</v>
      </c>
      <c r="B14" s="43" t="e">
        <f ca="1" t="shared" si="0"/>
        <v>#REF!</v>
      </c>
      <c r="I14" s="2"/>
      <c r="J14" s="2"/>
      <c r="M14" s="2"/>
      <c r="N14" s="2"/>
      <c r="O14" s="2"/>
      <c r="P14" s="2"/>
      <c r="Q14" s="2"/>
      <c r="R14" s="2"/>
      <c r="S14" s="2"/>
      <c r="T14" s="2"/>
      <c r="W14" s="2"/>
      <c r="X14" s="2"/>
      <c r="Y14" s="2"/>
      <c r="Z14" s="2"/>
      <c r="AA14" s="2"/>
      <c r="AB14" s="2"/>
      <c r="AC14" s="51" t="s">
        <v>357</v>
      </c>
      <c r="AD14" s="2" t="s">
        <v>1545</v>
      </c>
      <c r="AE14" s="2"/>
      <c r="AF14" s="2"/>
      <c r="AG14" s="2"/>
      <c r="AH14" s="2"/>
      <c r="BE14" s="50" t="s">
        <v>296</v>
      </c>
      <c r="BF14" s="43" t="s">
        <v>1545</v>
      </c>
    </row>
    <row r="15" spans="1:34" ht="11.25">
      <c r="A15" s="43" t="e">
        <f ca="1" t="shared" si="0"/>
        <v>#REF!</v>
      </c>
      <c r="B15" s="43" t="e">
        <f ca="1" t="shared" si="0"/>
        <v>#REF!</v>
      </c>
      <c r="I15" s="2"/>
      <c r="J15" s="2"/>
      <c r="M15" s="2"/>
      <c r="N15" s="2"/>
      <c r="O15" s="2"/>
      <c r="P15" s="2"/>
      <c r="S15" s="2"/>
      <c r="T15" s="2"/>
      <c r="W15" s="2"/>
      <c r="X15" s="2"/>
      <c r="Y15" s="2"/>
      <c r="Z15" s="2"/>
      <c r="AA15" s="2"/>
      <c r="AB15" s="2"/>
      <c r="AC15" s="2"/>
      <c r="AD15" s="2"/>
      <c r="AE15" s="2"/>
      <c r="AF15" s="2"/>
      <c r="AG15" s="2"/>
      <c r="AH15" s="2"/>
    </row>
    <row r="16" spans="1:34" ht="11.25">
      <c r="A16" s="43" t="e">
        <f ca="1" t="shared" si="0"/>
        <v>#REF!</v>
      </c>
      <c r="B16" s="43" t="e">
        <f ca="1" t="shared" si="0"/>
        <v>#REF!</v>
      </c>
      <c r="I16" s="2"/>
      <c r="J16" s="2"/>
      <c r="M16" s="2"/>
      <c r="N16" s="2"/>
      <c r="O16" s="2"/>
      <c r="P16" s="2"/>
      <c r="S16" s="2"/>
      <c r="T16" s="2"/>
      <c r="W16" s="2"/>
      <c r="X16" s="2"/>
      <c r="Y16" s="2"/>
      <c r="Z16" s="2"/>
      <c r="AA16" s="2"/>
      <c r="AB16" s="2"/>
      <c r="AC16" s="2"/>
      <c r="AD16" s="2"/>
      <c r="AE16" s="2"/>
      <c r="AF16" s="2"/>
      <c r="AG16" s="2"/>
      <c r="AH16" s="2"/>
    </row>
    <row r="17" spans="1:34" ht="12.75">
      <c r="A17" s="43" t="e">
        <f ca="1" t="shared" si="0"/>
        <v>#REF!</v>
      </c>
      <c r="B17" s="43" t="e">
        <f ca="1" t="shared" si="0"/>
        <v>#REF!</v>
      </c>
      <c r="E17"/>
      <c r="F17"/>
      <c r="I17" s="2"/>
      <c r="J17" s="2"/>
      <c r="M17" s="2"/>
      <c r="N17" s="2"/>
      <c r="O17" s="2"/>
      <c r="P17" s="2"/>
      <c r="S17" s="2"/>
      <c r="T17" s="2"/>
      <c r="W17" s="2"/>
      <c r="X17" s="2"/>
      <c r="Y17" s="2"/>
      <c r="Z17" s="2"/>
      <c r="AA17" s="2"/>
      <c r="AB17" s="2"/>
      <c r="AC17" s="2"/>
      <c r="AD17" s="2"/>
      <c r="AE17"/>
      <c r="AF17"/>
      <c r="AG17" s="2"/>
      <c r="AH17" s="2"/>
    </row>
    <row r="18" spans="1:34" ht="12.75">
      <c r="A18" s="43" t="e">
        <f ca="1" t="shared" si="0"/>
        <v>#REF!</v>
      </c>
      <c r="B18" s="43" t="e">
        <f ca="1" t="shared" si="0"/>
        <v>#REF!</v>
      </c>
      <c r="E18"/>
      <c r="F18"/>
      <c r="J18" s="2"/>
      <c r="M18" s="2"/>
      <c r="N18" s="2"/>
      <c r="O18" s="2"/>
      <c r="P18" s="2"/>
      <c r="S18" s="2"/>
      <c r="T18" s="2"/>
      <c r="W18" s="2"/>
      <c r="X18" s="2"/>
      <c r="Y18" s="2"/>
      <c r="Z18" s="2"/>
      <c r="AA18" s="2"/>
      <c r="AB18" s="2"/>
      <c r="AC18" s="2"/>
      <c r="AD18" s="2"/>
      <c r="AE18"/>
      <c r="AF18"/>
      <c r="AG18" s="2"/>
      <c r="AH18" s="2"/>
    </row>
    <row r="19" spans="1:58" ht="12.75">
      <c r="A19" s="43" t="e">
        <f ca="1" t="shared" si="0"/>
        <v>#REF!</v>
      </c>
      <c r="B19" s="43" t="e">
        <f ca="1" t="shared" si="0"/>
        <v>#REF!</v>
      </c>
      <c r="E19"/>
      <c r="F19"/>
      <c r="J19" s="2"/>
      <c r="M19" s="2"/>
      <c r="N19" s="2"/>
      <c r="O19" s="2"/>
      <c r="P19" s="2"/>
      <c r="W19" s="2"/>
      <c r="X19" s="2"/>
      <c r="Y19" s="2"/>
      <c r="Z19" s="2"/>
      <c r="AA19" s="2"/>
      <c r="AB19" s="2"/>
      <c r="AC19" s="2"/>
      <c r="AD19" s="2"/>
      <c r="AE19"/>
      <c r="AF19"/>
      <c r="AG19" s="2"/>
      <c r="AH19" s="2"/>
      <c r="BE19"/>
      <c r="BF19"/>
    </row>
    <row r="20" spans="1:58" ht="12.75">
      <c r="A20" s="43" t="e">
        <f ca="1" t="shared" si="0"/>
        <v>#REF!</v>
      </c>
      <c r="B20" s="43" t="e">
        <f ca="1" t="shared" si="0"/>
        <v>#REF!</v>
      </c>
      <c r="E20"/>
      <c r="F20"/>
      <c r="J20" s="2"/>
      <c r="M20" s="2"/>
      <c r="N20" s="2"/>
      <c r="O20" s="2"/>
      <c r="P20" s="2"/>
      <c r="W20" s="2"/>
      <c r="X20" s="2"/>
      <c r="Y20" s="2"/>
      <c r="Z20" s="2"/>
      <c r="AA20" s="2"/>
      <c r="AB20" s="2"/>
      <c r="AE20"/>
      <c r="AF20"/>
      <c r="AG20" s="2"/>
      <c r="AH20" s="2"/>
      <c r="BE20"/>
      <c r="BF20"/>
    </row>
    <row r="21" spans="1:58" ht="12.75">
      <c r="A21" s="43" t="e">
        <f ca="1" t="shared" si="0"/>
        <v>#REF!</v>
      </c>
      <c r="B21" s="43" t="e">
        <f ca="1" t="shared" si="0"/>
        <v>#REF!</v>
      </c>
      <c r="E21"/>
      <c r="F21"/>
      <c r="J21" s="2"/>
      <c r="M21" s="2"/>
      <c r="N21" s="2"/>
      <c r="O21" s="2"/>
      <c r="P21" s="2"/>
      <c r="W21" s="2"/>
      <c r="X21" s="2"/>
      <c r="Y21" s="2"/>
      <c r="Z21" s="2"/>
      <c r="AA21" s="2"/>
      <c r="AB21" s="2"/>
      <c r="AE21"/>
      <c r="AF21"/>
      <c r="AG21" s="2"/>
      <c r="AH21" s="2"/>
      <c r="BE21"/>
      <c r="BF21"/>
    </row>
    <row r="22" spans="1:58" ht="12.75">
      <c r="A22" s="43" t="e">
        <f ca="1" t="shared" si="0"/>
        <v>#REF!</v>
      </c>
      <c r="B22" s="43" t="e">
        <f ca="1" t="shared" si="0"/>
        <v>#REF!</v>
      </c>
      <c r="E22"/>
      <c r="F22"/>
      <c r="M22" s="2"/>
      <c r="N22" s="2"/>
      <c r="O22" s="2"/>
      <c r="P22" s="2"/>
      <c r="W22" s="2"/>
      <c r="X22" s="2"/>
      <c r="Y22" s="2"/>
      <c r="Z22" s="2"/>
      <c r="AA22" s="2"/>
      <c r="AB22" s="2"/>
      <c r="AE22"/>
      <c r="AF22"/>
      <c r="AG22" s="2"/>
      <c r="AH22" s="2"/>
      <c r="BE22"/>
      <c r="BF22"/>
    </row>
    <row r="23" spans="1:58" ht="12.75">
      <c r="A23" s="43" t="e">
        <f ca="1" t="shared" si="0"/>
        <v>#REF!</v>
      </c>
      <c r="B23" s="43" t="e">
        <f ca="1" t="shared" si="0"/>
        <v>#REF!</v>
      </c>
      <c r="E23"/>
      <c r="F23"/>
      <c r="M23" s="2"/>
      <c r="N23" s="2"/>
      <c r="O23" s="2"/>
      <c r="P23" s="2"/>
      <c r="W23" s="2"/>
      <c r="X23" s="2"/>
      <c r="Y23" s="2"/>
      <c r="Z23" s="2"/>
      <c r="AA23" s="2"/>
      <c r="AB23" s="2"/>
      <c r="AE23"/>
      <c r="AF23"/>
      <c r="AG23" s="2"/>
      <c r="AH23" s="2"/>
      <c r="BE23"/>
      <c r="BF23"/>
    </row>
    <row r="24" spans="1:58" ht="12.75">
      <c r="A24" s="43" t="e">
        <f aca="true" ca="1" t="shared" si="1" ref="A24:B43">IF($A$1="---","",IF(OFFSET(A24,0,$A$1)="","",OFFSET(A24,0,$A$1)))</f>
        <v>#REF!</v>
      </c>
      <c r="B24" s="43" t="e">
        <f ca="1" t="shared" si="1"/>
        <v>#REF!</v>
      </c>
      <c r="E24"/>
      <c r="F24"/>
      <c r="M24" s="2"/>
      <c r="N24" s="2"/>
      <c r="O24" s="2"/>
      <c r="P24" s="2"/>
      <c r="W24" s="2"/>
      <c r="X24" s="2"/>
      <c r="Y24" s="2"/>
      <c r="Z24" s="2"/>
      <c r="AA24" s="2"/>
      <c r="AB24" s="2"/>
      <c r="AE24"/>
      <c r="AF24"/>
      <c r="AG24" s="2"/>
      <c r="AH24" s="2"/>
      <c r="BE24"/>
      <c r="BF24"/>
    </row>
    <row r="25" spans="1:58" ht="12.75">
      <c r="A25" s="43" t="e">
        <f ca="1" t="shared" si="1"/>
        <v>#REF!</v>
      </c>
      <c r="B25" s="43" t="e">
        <f ca="1" t="shared" si="1"/>
        <v>#REF!</v>
      </c>
      <c r="E25"/>
      <c r="F25"/>
      <c r="M25" s="2"/>
      <c r="N25" s="2"/>
      <c r="O25" s="2"/>
      <c r="P25" s="2"/>
      <c r="W25" s="2"/>
      <c r="X25" s="2"/>
      <c r="Y25" s="2"/>
      <c r="Z25" s="2"/>
      <c r="AA25" s="2"/>
      <c r="AB25" s="2"/>
      <c r="AE25"/>
      <c r="AF25"/>
      <c r="AG25" s="2"/>
      <c r="AH25" s="2"/>
      <c r="BE25"/>
      <c r="BF25"/>
    </row>
    <row r="26" spans="1:58" ht="12.75">
      <c r="A26" s="43" t="e">
        <f ca="1" t="shared" si="1"/>
        <v>#REF!</v>
      </c>
      <c r="B26" s="43" t="e">
        <f ca="1" t="shared" si="1"/>
        <v>#REF!</v>
      </c>
      <c r="E26"/>
      <c r="F26"/>
      <c r="M26" s="2"/>
      <c r="N26" s="2"/>
      <c r="O26" s="2"/>
      <c r="P26" s="2"/>
      <c r="W26" s="2"/>
      <c r="X26" s="2"/>
      <c r="Y26" s="2"/>
      <c r="Z26" s="2"/>
      <c r="AA26" s="2"/>
      <c r="AB26" s="2"/>
      <c r="AE26"/>
      <c r="AF26"/>
      <c r="AG26" s="2"/>
      <c r="AH26" s="2"/>
      <c r="BE26"/>
      <c r="BF26"/>
    </row>
    <row r="27" spans="1:58" ht="12.75">
      <c r="A27" s="43" t="e">
        <f ca="1" t="shared" si="1"/>
        <v>#REF!</v>
      </c>
      <c r="B27" s="43" t="e">
        <f ca="1" t="shared" si="1"/>
        <v>#REF!</v>
      </c>
      <c r="E27"/>
      <c r="F27"/>
      <c r="M27" s="2"/>
      <c r="N27" s="2"/>
      <c r="O27" s="2"/>
      <c r="P27" s="2"/>
      <c r="W27" s="2"/>
      <c r="X27" s="2"/>
      <c r="Y27" s="2"/>
      <c r="Z27" s="2"/>
      <c r="AA27" s="2"/>
      <c r="AB27" s="2"/>
      <c r="AE27"/>
      <c r="AF27"/>
      <c r="AG27" s="2"/>
      <c r="AH27" s="2"/>
      <c r="BE27"/>
      <c r="BF27"/>
    </row>
    <row r="28" spans="1:58" ht="12.75">
      <c r="A28" s="43" t="e">
        <f ca="1" t="shared" si="1"/>
        <v>#REF!</v>
      </c>
      <c r="B28" s="43" t="e">
        <f ca="1" t="shared" si="1"/>
        <v>#REF!</v>
      </c>
      <c r="E28"/>
      <c r="F28"/>
      <c r="M28" s="2"/>
      <c r="N28" s="2"/>
      <c r="O28" s="2"/>
      <c r="P28" s="2"/>
      <c r="W28" s="2"/>
      <c r="X28" s="2"/>
      <c r="Y28" s="2"/>
      <c r="Z28" s="2"/>
      <c r="AA28" s="2"/>
      <c r="AB28" s="2"/>
      <c r="AE28"/>
      <c r="AF28"/>
      <c r="AG28" s="2"/>
      <c r="AH28" s="2"/>
      <c r="BE28"/>
      <c r="BF28"/>
    </row>
    <row r="29" spans="1:58" ht="12.75">
      <c r="A29" s="43" t="e">
        <f ca="1" t="shared" si="1"/>
        <v>#REF!</v>
      </c>
      <c r="B29" s="43" t="e">
        <f ca="1" t="shared" si="1"/>
        <v>#REF!</v>
      </c>
      <c r="E29"/>
      <c r="F29"/>
      <c r="M29" s="2"/>
      <c r="N29" s="2"/>
      <c r="O29" s="2"/>
      <c r="P29" s="2"/>
      <c r="W29" s="2"/>
      <c r="X29" s="2"/>
      <c r="Y29" s="2"/>
      <c r="Z29" s="2"/>
      <c r="AA29" s="2"/>
      <c r="AB29" s="2"/>
      <c r="AE29"/>
      <c r="AF29"/>
      <c r="AG29" s="2"/>
      <c r="AH29" s="2"/>
      <c r="BE29"/>
      <c r="BF29"/>
    </row>
    <row r="30" spans="1:58" ht="12.75">
      <c r="A30" s="43" t="e">
        <f ca="1" t="shared" si="1"/>
        <v>#REF!</v>
      </c>
      <c r="B30" s="43" t="e">
        <f ca="1" t="shared" si="1"/>
        <v>#REF!</v>
      </c>
      <c r="E30"/>
      <c r="F30"/>
      <c r="M30" s="2"/>
      <c r="N30" s="2"/>
      <c r="O30" s="2"/>
      <c r="P30" s="2"/>
      <c r="W30" s="2"/>
      <c r="X30" s="2"/>
      <c r="Y30" s="2"/>
      <c r="Z30" s="2"/>
      <c r="AA30" s="2"/>
      <c r="AB30" s="2"/>
      <c r="AE30"/>
      <c r="AF30"/>
      <c r="AG30" s="2"/>
      <c r="AH30" s="2"/>
      <c r="BE30"/>
      <c r="BF30"/>
    </row>
    <row r="31" spans="1:58" ht="12.75">
      <c r="A31" s="43" t="e">
        <f ca="1" t="shared" si="1"/>
        <v>#REF!</v>
      </c>
      <c r="B31" s="43" t="e">
        <f ca="1" t="shared" si="1"/>
        <v>#REF!</v>
      </c>
      <c r="E31"/>
      <c r="F31"/>
      <c r="M31" s="2"/>
      <c r="N31" s="2"/>
      <c r="O31" s="2"/>
      <c r="P31" s="2"/>
      <c r="W31" s="2"/>
      <c r="X31" s="2"/>
      <c r="Y31" s="2"/>
      <c r="Z31" s="2"/>
      <c r="AA31" s="2"/>
      <c r="AB31" s="2"/>
      <c r="AE31"/>
      <c r="AF31"/>
      <c r="AG31" s="2"/>
      <c r="AH31" s="2"/>
      <c r="BE31"/>
      <c r="BF31"/>
    </row>
    <row r="32" spans="1:58" ht="12.75">
      <c r="A32" s="43" t="e">
        <f ca="1" t="shared" si="1"/>
        <v>#REF!</v>
      </c>
      <c r="B32" s="43" t="e">
        <f ca="1" t="shared" si="1"/>
        <v>#REF!</v>
      </c>
      <c r="E32"/>
      <c r="F32"/>
      <c r="M32" s="2"/>
      <c r="N32" s="2"/>
      <c r="O32" s="2"/>
      <c r="P32" s="2"/>
      <c r="W32" s="2"/>
      <c r="X32" s="2"/>
      <c r="Y32" s="2"/>
      <c r="Z32" s="2"/>
      <c r="AA32" s="2"/>
      <c r="AB32" s="2"/>
      <c r="AE32"/>
      <c r="AF32"/>
      <c r="AG32" s="2"/>
      <c r="AH32" s="2"/>
      <c r="BE32"/>
      <c r="BF32"/>
    </row>
    <row r="33" spans="1:58" ht="12.75">
      <c r="A33" s="43" t="e">
        <f ca="1" t="shared" si="1"/>
        <v>#REF!</v>
      </c>
      <c r="B33" s="43" t="e">
        <f ca="1" t="shared" si="1"/>
        <v>#REF!</v>
      </c>
      <c r="E33"/>
      <c r="F33"/>
      <c r="M33" s="2"/>
      <c r="N33" s="2"/>
      <c r="O33" s="2"/>
      <c r="P33" s="2"/>
      <c r="W33" s="2"/>
      <c r="X33" s="2"/>
      <c r="Y33" s="2"/>
      <c r="Z33" s="2"/>
      <c r="AA33" s="2"/>
      <c r="AB33" s="2"/>
      <c r="AE33"/>
      <c r="AF33"/>
      <c r="AG33" s="2"/>
      <c r="AH33" s="2"/>
      <c r="BE33"/>
      <c r="BF33"/>
    </row>
    <row r="34" spans="1:58" ht="12.75">
      <c r="A34" s="43" t="e">
        <f ca="1" t="shared" si="1"/>
        <v>#REF!</v>
      </c>
      <c r="B34" s="43" t="e">
        <f ca="1" t="shared" si="1"/>
        <v>#REF!</v>
      </c>
      <c r="E34"/>
      <c r="F34"/>
      <c r="M34" s="2"/>
      <c r="N34" s="2"/>
      <c r="O34" s="2"/>
      <c r="P34" s="2"/>
      <c r="W34" s="2"/>
      <c r="X34" s="2"/>
      <c r="Y34" s="2"/>
      <c r="Z34" s="2"/>
      <c r="AA34" s="2"/>
      <c r="AB34" s="2"/>
      <c r="AE34"/>
      <c r="AF34"/>
      <c r="AG34" s="2"/>
      <c r="AH34" s="2"/>
      <c r="BE34"/>
      <c r="BF34"/>
    </row>
    <row r="35" spans="1:34" ht="12.75">
      <c r="A35" s="43" t="e">
        <f ca="1" t="shared" si="1"/>
        <v>#REF!</v>
      </c>
      <c r="B35" s="43" t="e">
        <f ca="1" t="shared" si="1"/>
        <v>#REF!</v>
      </c>
      <c r="E35"/>
      <c r="F35"/>
      <c r="M35" s="2"/>
      <c r="N35" s="2"/>
      <c r="O35" s="2"/>
      <c r="P35" s="2"/>
      <c r="W35" s="2"/>
      <c r="X35" s="2"/>
      <c r="Y35" s="2"/>
      <c r="Z35" s="2"/>
      <c r="AA35" s="2"/>
      <c r="AB35" s="2"/>
      <c r="AG35" s="2"/>
      <c r="AH35" s="2"/>
    </row>
    <row r="36" spans="1:34" ht="12.75">
      <c r="A36" s="43" t="e">
        <f ca="1" t="shared" si="1"/>
        <v>#REF!</v>
      </c>
      <c r="B36" s="43" t="e">
        <f ca="1" t="shared" si="1"/>
        <v>#REF!</v>
      </c>
      <c r="E36"/>
      <c r="F36"/>
      <c r="M36" s="2"/>
      <c r="N36" s="2"/>
      <c r="O36" s="2"/>
      <c r="P36" s="2"/>
      <c r="W36" s="2"/>
      <c r="X36" s="2"/>
      <c r="Y36" s="2"/>
      <c r="Z36" s="2"/>
      <c r="AA36" s="2"/>
      <c r="AB36" s="2"/>
      <c r="AG36" s="2"/>
      <c r="AH36" s="2"/>
    </row>
    <row r="37" spans="1:34" ht="11.25">
      <c r="A37" s="43" t="e">
        <f ca="1" t="shared" si="1"/>
        <v>#REF!</v>
      </c>
      <c r="B37" s="43" t="e">
        <f ca="1" t="shared" si="1"/>
        <v>#REF!</v>
      </c>
      <c r="M37" s="2"/>
      <c r="N37" s="2"/>
      <c r="W37" s="2"/>
      <c r="X37" s="2"/>
      <c r="Y37" s="2"/>
      <c r="Z37" s="2"/>
      <c r="AA37" s="2"/>
      <c r="AB37" s="2"/>
      <c r="AG37" s="2"/>
      <c r="AH37" s="2"/>
    </row>
    <row r="38" spans="1:34" ht="11.25">
      <c r="A38" s="43" t="e">
        <f ca="1" t="shared" si="1"/>
        <v>#REF!</v>
      </c>
      <c r="B38" s="43" t="e">
        <f ca="1" t="shared" si="1"/>
        <v>#REF!</v>
      </c>
      <c r="M38" s="2"/>
      <c r="N38" s="2"/>
      <c r="W38" s="2"/>
      <c r="X38" s="2"/>
      <c r="Y38" s="2"/>
      <c r="Z38" s="2"/>
      <c r="AA38" s="2"/>
      <c r="AB38" s="2"/>
      <c r="AG38" s="2"/>
      <c r="AH38" s="2"/>
    </row>
    <row r="39" spans="1:34" ht="11.25">
      <c r="A39" s="43" t="e">
        <f ca="1" t="shared" si="1"/>
        <v>#REF!</v>
      </c>
      <c r="B39" s="43" t="e">
        <f ca="1" t="shared" si="1"/>
        <v>#REF!</v>
      </c>
      <c r="M39" s="2"/>
      <c r="N39" s="2"/>
      <c r="W39" s="2"/>
      <c r="X39" s="2"/>
      <c r="Y39" s="2"/>
      <c r="Z39" s="2"/>
      <c r="AA39" s="2"/>
      <c r="AB39" s="2"/>
      <c r="AG39" s="2"/>
      <c r="AH39" s="2"/>
    </row>
    <row r="40" spans="1:34" ht="11.25">
      <c r="A40" s="43" t="e">
        <f ca="1" t="shared" si="1"/>
        <v>#REF!</v>
      </c>
      <c r="B40" s="43" t="e">
        <f ca="1" t="shared" si="1"/>
        <v>#REF!</v>
      </c>
      <c r="M40" s="2"/>
      <c r="N40" s="2"/>
      <c r="W40" s="2"/>
      <c r="X40" s="2"/>
      <c r="Y40" s="2"/>
      <c r="Z40" s="2"/>
      <c r="AA40" s="2"/>
      <c r="AB40" s="2"/>
      <c r="AG40" s="2"/>
      <c r="AH40" s="2"/>
    </row>
    <row r="41" spans="1:34" ht="11.25">
      <c r="A41" s="43" t="e">
        <f ca="1" t="shared" si="1"/>
        <v>#REF!</v>
      </c>
      <c r="B41" s="43" t="e">
        <f ca="1" t="shared" si="1"/>
        <v>#REF!</v>
      </c>
      <c r="M41" s="2"/>
      <c r="N41" s="2"/>
      <c r="W41" s="2"/>
      <c r="X41" s="2"/>
      <c r="Y41" s="2"/>
      <c r="Z41" s="2"/>
      <c r="AA41" s="2"/>
      <c r="AB41" s="2"/>
      <c r="AG41" s="2"/>
      <c r="AH41" s="2"/>
    </row>
    <row r="42" spans="1:34" ht="11.25">
      <c r="A42" s="43" t="e">
        <f ca="1" t="shared" si="1"/>
        <v>#REF!</v>
      </c>
      <c r="B42" s="43" t="e">
        <f ca="1" t="shared" si="1"/>
        <v>#REF!</v>
      </c>
      <c r="M42" s="2"/>
      <c r="N42" s="2"/>
      <c r="W42" s="2"/>
      <c r="X42" s="2"/>
      <c r="Y42" s="2"/>
      <c r="Z42" s="2"/>
      <c r="AA42" s="2"/>
      <c r="AB42" s="2"/>
      <c r="AG42" s="2"/>
      <c r="AH42" s="2"/>
    </row>
    <row r="43" spans="1:34" ht="11.25">
      <c r="A43" s="43" t="e">
        <f ca="1" t="shared" si="1"/>
        <v>#REF!</v>
      </c>
      <c r="B43" s="43" t="e">
        <f ca="1" t="shared" si="1"/>
        <v>#REF!</v>
      </c>
      <c r="M43" s="2"/>
      <c r="N43" s="2"/>
      <c r="W43" s="2"/>
      <c r="X43" s="2"/>
      <c r="Y43" s="2"/>
      <c r="Z43" s="2"/>
      <c r="AA43" s="2"/>
      <c r="AB43" s="2"/>
      <c r="AG43" s="2"/>
      <c r="AH43" s="2"/>
    </row>
    <row r="44" spans="1:34" ht="11.25">
      <c r="A44" s="43" t="e">
        <f aca="true" ca="1" t="shared" si="2" ref="A44:B63">IF($A$1="---","",IF(OFFSET(A44,0,$A$1)="","",OFFSET(A44,0,$A$1)))</f>
        <v>#REF!</v>
      </c>
      <c r="B44" s="43" t="e">
        <f ca="1" t="shared" si="2"/>
        <v>#REF!</v>
      </c>
      <c r="M44" s="2"/>
      <c r="N44" s="2"/>
      <c r="W44" s="2"/>
      <c r="X44" s="2"/>
      <c r="Y44" s="2"/>
      <c r="Z44" s="2"/>
      <c r="AA44" s="2"/>
      <c r="AB44" s="2"/>
      <c r="AG44" s="2"/>
      <c r="AH44" s="2"/>
    </row>
    <row r="45" spans="1:34" ht="11.25">
      <c r="A45" s="43" t="e">
        <f ca="1" t="shared" si="2"/>
        <v>#REF!</v>
      </c>
      <c r="B45" s="43" t="e">
        <f ca="1" t="shared" si="2"/>
        <v>#REF!</v>
      </c>
      <c r="M45" s="2"/>
      <c r="N45" s="2"/>
      <c r="W45" s="2"/>
      <c r="X45" s="2"/>
      <c r="Y45" s="2"/>
      <c r="Z45" s="2"/>
      <c r="AA45" s="2"/>
      <c r="AB45" s="2"/>
      <c r="AG45" s="2"/>
      <c r="AH45" s="2"/>
    </row>
    <row r="46" spans="1:34" ht="11.25">
      <c r="A46" s="43" t="e">
        <f ca="1" t="shared" si="2"/>
        <v>#REF!</v>
      </c>
      <c r="B46" s="43" t="e">
        <f ca="1" t="shared" si="2"/>
        <v>#REF!</v>
      </c>
      <c r="M46" s="2"/>
      <c r="N46" s="2"/>
      <c r="W46" s="2"/>
      <c r="X46" s="2"/>
      <c r="Y46" s="2"/>
      <c r="Z46" s="2"/>
      <c r="AA46" s="2"/>
      <c r="AB46" s="2"/>
      <c r="AG46" s="2"/>
      <c r="AH46" s="2"/>
    </row>
    <row r="47" spans="1:34" ht="11.25">
      <c r="A47" s="43" t="e">
        <f ca="1" t="shared" si="2"/>
        <v>#REF!</v>
      </c>
      <c r="B47" s="43" t="e">
        <f ca="1" t="shared" si="2"/>
        <v>#REF!</v>
      </c>
      <c r="M47" s="2"/>
      <c r="N47" s="2"/>
      <c r="W47" s="2"/>
      <c r="X47" s="2"/>
      <c r="AG47" s="2"/>
      <c r="AH47" s="2"/>
    </row>
    <row r="48" spans="1:34" ht="11.25">
      <c r="A48" s="43" t="e">
        <f ca="1" t="shared" si="2"/>
        <v>#REF!</v>
      </c>
      <c r="B48" s="43" t="e">
        <f ca="1" t="shared" si="2"/>
        <v>#REF!</v>
      </c>
      <c r="M48" s="2"/>
      <c r="N48" s="2"/>
      <c r="W48" s="2"/>
      <c r="X48" s="2"/>
      <c r="AG48" s="2"/>
      <c r="AH48" s="2"/>
    </row>
    <row r="49" spans="1:34" ht="11.25">
      <c r="A49" s="43" t="e">
        <f ca="1" t="shared" si="2"/>
        <v>#REF!</v>
      </c>
      <c r="B49" s="43" t="e">
        <f ca="1" t="shared" si="2"/>
        <v>#REF!</v>
      </c>
      <c r="M49" s="2"/>
      <c r="N49" s="2"/>
      <c r="W49" s="2"/>
      <c r="X49" s="2"/>
      <c r="AG49" s="2"/>
      <c r="AH49" s="2"/>
    </row>
    <row r="50" spans="1:34" ht="11.25">
      <c r="A50" s="43" t="e">
        <f ca="1" t="shared" si="2"/>
        <v>#REF!</v>
      </c>
      <c r="B50" s="43" t="e">
        <f ca="1" t="shared" si="2"/>
        <v>#REF!</v>
      </c>
      <c r="M50" s="2"/>
      <c r="N50" s="2"/>
      <c r="W50" s="2"/>
      <c r="X50" s="2"/>
      <c r="AG50" s="2"/>
      <c r="AH50" s="2"/>
    </row>
    <row r="51" spans="1:34" ht="11.25">
      <c r="A51" s="43" t="e">
        <f ca="1" t="shared" si="2"/>
        <v>#REF!</v>
      </c>
      <c r="B51" s="43" t="e">
        <f ca="1" t="shared" si="2"/>
        <v>#REF!</v>
      </c>
      <c r="M51" s="2"/>
      <c r="N51" s="2"/>
      <c r="W51" s="2"/>
      <c r="X51" s="2"/>
      <c r="AG51" s="2"/>
      <c r="AH51" s="2"/>
    </row>
    <row r="52" spans="1:34" ht="11.25">
      <c r="A52" s="43" t="e">
        <f ca="1" t="shared" si="2"/>
        <v>#REF!</v>
      </c>
      <c r="B52" s="43" t="e">
        <f ca="1" t="shared" si="2"/>
        <v>#REF!</v>
      </c>
      <c r="M52" s="2"/>
      <c r="N52" s="2"/>
      <c r="W52" s="2"/>
      <c r="X52" s="2"/>
      <c r="AG52" s="2"/>
      <c r="AH52" s="2"/>
    </row>
    <row r="53" spans="1:34" ht="11.25">
      <c r="A53" s="43" t="e">
        <f ca="1" t="shared" si="2"/>
        <v>#REF!</v>
      </c>
      <c r="B53" s="43" t="e">
        <f ca="1" t="shared" si="2"/>
        <v>#REF!</v>
      </c>
      <c r="M53" s="2"/>
      <c r="N53" s="2"/>
      <c r="W53" s="2"/>
      <c r="X53" s="2"/>
      <c r="AG53" s="2"/>
      <c r="AH53" s="2"/>
    </row>
    <row r="54" spans="1:34" ht="11.25">
      <c r="A54" s="43" t="e">
        <f ca="1" t="shared" si="2"/>
        <v>#REF!</v>
      </c>
      <c r="B54" s="43" t="e">
        <f ca="1" t="shared" si="2"/>
        <v>#REF!</v>
      </c>
      <c r="M54" s="2"/>
      <c r="N54" s="2"/>
      <c r="W54" s="2"/>
      <c r="X54" s="2"/>
      <c r="AG54" s="2"/>
      <c r="AH54" s="2"/>
    </row>
    <row r="55" spans="1:34" ht="11.25">
      <c r="A55" s="43" t="e">
        <f ca="1" t="shared" si="2"/>
        <v>#REF!</v>
      </c>
      <c r="B55" s="43" t="e">
        <f ca="1" t="shared" si="2"/>
        <v>#REF!</v>
      </c>
      <c r="M55" s="2"/>
      <c r="N55" s="2"/>
      <c r="W55" s="2"/>
      <c r="X55" s="2"/>
      <c r="AG55" s="2"/>
      <c r="AH55" s="2"/>
    </row>
    <row r="56" spans="1:34" ht="11.25">
      <c r="A56" s="43" t="e">
        <f ca="1" t="shared" si="2"/>
        <v>#REF!</v>
      </c>
      <c r="B56" s="43" t="e">
        <f ca="1" t="shared" si="2"/>
        <v>#REF!</v>
      </c>
      <c r="M56" s="2"/>
      <c r="N56" s="2"/>
      <c r="W56" s="2"/>
      <c r="X56" s="2"/>
      <c r="AG56" s="2"/>
      <c r="AH56" s="2"/>
    </row>
    <row r="57" spans="1:34" ht="11.25">
      <c r="A57" s="43" t="e">
        <f ca="1" t="shared" si="2"/>
        <v>#REF!</v>
      </c>
      <c r="B57" s="43" t="e">
        <f ca="1" t="shared" si="2"/>
        <v>#REF!</v>
      </c>
      <c r="M57" s="2"/>
      <c r="N57" s="2"/>
      <c r="W57" s="2"/>
      <c r="X57" s="2"/>
      <c r="AG57" s="2"/>
      <c r="AH57" s="2"/>
    </row>
    <row r="58" spans="1:34" ht="11.25">
      <c r="A58" s="43" t="e">
        <f ca="1" t="shared" si="2"/>
        <v>#REF!</v>
      </c>
      <c r="B58" s="43" t="e">
        <f ca="1" t="shared" si="2"/>
        <v>#REF!</v>
      </c>
      <c r="M58" s="2"/>
      <c r="N58" s="2"/>
      <c r="W58" s="2"/>
      <c r="X58" s="2"/>
      <c r="AG58" s="2"/>
      <c r="AH58" s="2"/>
    </row>
    <row r="59" spans="1:34" ht="11.25">
      <c r="A59" s="43" t="e">
        <f ca="1" t="shared" si="2"/>
        <v>#REF!</v>
      </c>
      <c r="B59" s="43" t="e">
        <f ca="1" t="shared" si="2"/>
        <v>#REF!</v>
      </c>
      <c r="M59" s="2"/>
      <c r="N59" s="2"/>
      <c r="W59" s="2"/>
      <c r="X59" s="2"/>
      <c r="AG59" s="2"/>
      <c r="AH59" s="2"/>
    </row>
    <row r="60" spans="1:34" ht="11.25">
      <c r="A60" s="43" t="e">
        <f ca="1" t="shared" si="2"/>
        <v>#REF!</v>
      </c>
      <c r="B60" s="43" t="e">
        <f ca="1" t="shared" si="2"/>
        <v>#REF!</v>
      </c>
      <c r="M60" s="2"/>
      <c r="N60" s="2"/>
      <c r="W60" s="2"/>
      <c r="X60" s="2"/>
      <c r="AG60" s="2"/>
      <c r="AH60" s="2"/>
    </row>
    <row r="61" spans="1:34" ht="11.25">
      <c r="A61" s="43" t="e">
        <f ca="1" t="shared" si="2"/>
        <v>#REF!</v>
      </c>
      <c r="B61" s="43" t="e">
        <f ca="1" t="shared" si="2"/>
        <v>#REF!</v>
      </c>
      <c r="M61" s="2"/>
      <c r="N61" s="2"/>
      <c r="W61" s="2"/>
      <c r="X61" s="2"/>
      <c r="AG61" s="2"/>
      <c r="AH61" s="2"/>
    </row>
    <row r="62" spans="1:34" ht="11.25">
      <c r="A62" s="43" t="e">
        <f ca="1" t="shared" si="2"/>
        <v>#REF!</v>
      </c>
      <c r="B62" s="43" t="e">
        <f ca="1" t="shared" si="2"/>
        <v>#REF!</v>
      </c>
      <c r="M62" s="2"/>
      <c r="N62" s="2"/>
      <c r="W62" s="2"/>
      <c r="X62" s="2"/>
      <c r="AG62" s="2"/>
      <c r="AH62" s="2"/>
    </row>
    <row r="63" spans="1:34" ht="11.25">
      <c r="A63" s="43" t="e">
        <f ca="1" t="shared" si="2"/>
        <v>#REF!</v>
      </c>
      <c r="B63" s="43" t="e">
        <f ca="1" t="shared" si="2"/>
        <v>#REF!</v>
      </c>
      <c r="M63" s="2"/>
      <c r="N63" s="2"/>
      <c r="W63" s="2"/>
      <c r="X63" s="2"/>
      <c r="AG63" s="2"/>
      <c r="AH63" s="2"/>
    </row>
    <row r="64" spans="1:34" ht="11.25">
      <c r="A64" s="43" t="e">
        <f aca="true" ca="1" t="shared" si="3" ref="A64:B84">IF($A$1="---","",IF(OFFSET(A64,0,$A$1)="","",OFFSET(A64,0,$A$1)))</f>
        <v>#REF!</v>
      </c>
      <c r="B64" s="43" t="e">
        <f ca="1" t="shared" si="3"/>
        <v>#REF!</v>
      </c>
      <c r="M64" s="2"/>
      <c r="N64" s="2"/>
      <c r="W64" s="2"/>
      <c r="X64" s="2"/>
      <c r="AG64" s="2"/>
      <c r="AH64" s="2"/>
    </row>
    <row r="65" spans="1:34" ht="11.25">
      <c r="A65" s="43" t="e">
        <f ca="1" t="shared" si="3"/>
        <v>#REF!</v>
      </c>
      <c r="B65" s="43" t="e">
        <f ca="1" t="shared" si="3"/>
        <v>#REF!</v>
      </c>
      <c r="M65" s="2"/>
      <c r="N65" s="2"/>
      <c r="W65" s="2"/>
      <c r="X65" s="2"/>
      <c r="AG65" s="2"/>
      <c r="AH65" s="2"/>
    </row>
    <row r="66" spans="1:34" ht="11.25">
      <c r="A66" s="43" t="e">
        <f ca="1" t="shared" si="3"/>
        <v>#REF!</v>
      </c>
      <c r="B66" s="43" t="e">
        <f ca="1" t="shared" si="3"/>
        <v>#REF!</v>
      </c>
      <c r="M66" s="2"/>
      <c r="N66" s="2"/>
      <c r="W66" s="2"/>
      <c r="X66" s="2"/>
      <c r="AG66" s="2"/>
      <c r="AH66" s="2"/>
    </row>
    <row r="67" spans="1:34" ht="11.25">
      <c r="A67" s="43" t="e">
        <f ca="1" t="shared" si="3"/>
        <v>#REF!</v>
      </c>
      <c r="B67" s="43" t="e">
        <f ca="1" t="shared" si="3"/>
        <v>#REF!</v>
      </c>
      <c r="M67" s="2"/>
      <c r="N67" s="2"/>
      <c r="W67" s="2"/>
      <c r="X67" s="2"/>
      <c r="AG67" s="2"/>
      <c r="AH67" s="2"/>
    </row>
    <row r="68" spans="1:34" ht="11.25">
      <c r="A68" s="43" t="e">
        <f ca="1" t="shared" si="3"/>
        <v>#REF!</v>
      </c>
      <c r="B68" s="43" t="e">
        <f ca="1" t="shared" si="3"/>
        <v>#REF!</v>
      </c>
      <c r="M68" s="2"/>
      <c r="N68" s="2"/>
      <c r="W68" s="2"/>
      <c r="X68" s="2"/>
      <c r="AG68" s="2"/>
      <c r="AH68" s="2"/>
    </row>
    <row r="69" spans="1:34" ht="11.25">
      <c r="A69" s="43" t="e">
        <f ca="1" t="shared" si="3"/>
        <v>#REF!</v>
      </c>
      <c r="B69" s="43" t="e">
        <f ca="1" t="shared" si="3"/>
        <v>#REF!</v>
      </c>
      <c r="M69" s="2"/>
      <c r="N69" s="2"/>
      <c r="W69" s="2"/>
      <c r="X69" s="2"/>
      <c r="AG69" s="2"/>
      <c r="AH69" s="2"/>
    </row>
    <row r="70" spans="1:34" ht="11.25">
      <c r="A70" s="43" t="e">
        <f ca="1" t="shared" si="3"/>
        <v>#REF!</v>
      </c>
      <c r="B70" s="43" t="e">
        <f ca="1" t="shared" si="3"/>
        <v>#REF!</v>
      </c>
      <c r="M70" s="2"/>
      <c r="N70" s="2"/>
      <c r="W70" s="2"/>
      <c r="X70" s="2"/>
      <c r="AG70" s="2"/>
      <c r="AH70" s="2"/>
    </row>
    <row r="71" spans="1:34" ht="11.25">
      <c r="A71" s="43" t="e">
        <f ca="1" t="shared" si="3"/>
        <v>#REF!</v>
      </c>
      <c r="B71" s="43" t="e">
        <f ca="1" t="shared" si="3"/>
        <v>#REF!</v>
      </c>
      <c r="M71" s="2"/>
      <c r="N71" s="2"/>
      <c r="W71" s="2"/>
      <c r="X71" s="2"/>
      <c r="AG71" s="2"/>
      <c r="AH71" s="2"/>
    </row>
    <row r="72" spans="1:34" ht="11.25">
      <c r="A72" s="43" t="e">
        <f ca="1" t="shared" si="3"/>
        <v>#REF!</v>
      </c>
      <c r="B72" s="43" t="e">
        <f ca="1" t="shared" si="3"/>
        <v>#REF!</v>
      </c>
      <c r="M72" s="2"/>
      <c r="N72" s="2"/>
      <c r="W72" s="2"/>
      <c r="X72" s="2"/>
      <c r="AG72" s="2"/>
      <c r="AH72" s="2"/>
    </row>
    <row r="73" spans="1:34" ht="11.25">
      <c r="A73" s="43" t="e">
        <f ca="1" t="shared" si="3"/>
        <v>#REF!</v>
      </c>
      <c r="B73" s="43" t="e">
        <f ca="1" t="shared" si="3"/>
        <v>#REF!</v>
      </c>
      <c r="M73" s="2"/>
      <c r="N73" s="2"/>
      <c r="W73" s="2"/>
      <c r="X73" s="2"/>
      <c r="AG73" s="2"/>
      <c r="AH73" s="2"/>
    </row>
    <row r="74" spans="1:34" ht="11.25">
      <c r="A74" s="43" t="e">
        <f ca="1" t="shared" si="3"/>
        <v>#REF!</v>
      </c>
      <c r="B74" s="43" t="e">
        <f ca="1" t="shared" si="3"/>
        <v>#REF!</v>
      </c>
      <c r="M74" s="2"/>
      <c r="N74" s="2"/>
      <c r="AG74" s="2"/>
      <c r="AH74" s="2"/>
    </row>
    <row r="75" spans="1:34" ht="11.25">
      <c r="A75" s="43" t="e">
        <f ca="1" t="shared" si="3"/>
        <v>#REF!</v>
      </c>
      <c r="B75" s="43" t="e">
        <f ca="1" t="shared" si="3"/>
        <v>#REF!</v>
      </c>
      <c r="AG75" s="2"/>
      <c r="AH75" s="2"/>
    </row>
    <row r="76" spans="1:34" ht="11.25">
      <c r="A76" s="43" t="e">
        <f ca="1" t="shared" si="3"/>
        <v>#REF!</v>
      </c>
      <c r="B76" s="43" t="e">
        <f ca="1" t="shared" si="3"/>
        <v>#REF!</v>
      </c>
      <c r="AG76" s="2"/>
      <c r="AH76" s="2"/>
    </row>
    <row r="77" spans="1:34" ht="11.25">
      <c r="A77" s="43" t="e">
        <f ca="1" t="shared" si="3"/>
        <v>#REF!</v>
      </c>
      <c r="B77" s="43" t="e">
        <f ca="1" t="shared" si="3"/>
        <v>#REF!</v>
      </c>
      <c r="AG77" s="2"/>
      <c r="AH77" s="2"/>
    </row>
    <row r="78" spans="1:34" ht="11.25">
      <c r="A78" s="43" t="e">
        <f ca="1" t="shared" si="3"/>
        <v>#REF!</v>
      </c>
      <c r="B78" s="43" t="e">
        <f ca="1" t="shared" si="3"/>
        <v>#REF!</v>
      </c>
      <c r="AG78" s="2"/>
      <c r="AH78" s="2"/>
    </row>
    <row r="79" spans="1:34" ht="11.25">
      <c r="A79" s="43" t="e">
        <f ca="1" t="shared" si="3"/>
        <v>#REF!</v>
      </c>
      <c r="B79" s="43" t="e">
        <f ca="1" t="shared" si="3"/>
        <v>#REF!</v>
      </c>
      <c r="AG79" s="2"/>
      <c r="AH79" s="2"/>
    </row>
    <row r="80" spans="1:34" ht="11.25">
      <c r="A80" s="43" t="e">
        <f ca="1" t="shared" si="3"/>
        <v>#REF!</v>
      </c>
      <c r="B80" s="43" t="e">
        <f ca="1" t="shared" si="3"/>
        <v>#REF!</v>
      </c>
      <c r="AG80" s="2"/>
      <c r="AH80" s="2"/>
    </row>
    <row r="81" spans="1:34" ht="11.25">
      <c r="A81" s="43" t="e">
        <f ca="1" t="shared" si="3"/>
        <v>#REF!</v>
      </c>
      <c r="B81" s="43" t="e">
        <f ca="1" t="shared" si="3"/>
        <v>#REF!</v>
      </c>
      <c r="AG81" s="2"/>
      <c r="AH81" s="2"/>
    </row>
    <row r="82" spans="1:34" ht="11.25">
      <c r="A82" s="43" t="e">
        <f ca="1" t="shared" si="3"/>
        <v>#REF!</v>
      </c>
      <c r="B82" s="43" t="e">
        <f ca="1" t="shared" si="3"/>
        <v>#REF!</v>
      </c>
      <c r="AG82" s="2"/>
      <c r="AH82" s="2"/>
    </row>
    <row r="83" spans="1:34" ht="11.25">
      <c r="A83" s="43" t="e">
        <f ca="1" t="shared" si="3"/>
        <v>#REF!</v>
      </c>
      <c r="B83" s="43" t="e">
        <f ca="1" t="shared" si="3"/>
        <v>#REF!</v>
      </c>
      <c r="AG83" s="2"/>
      <c r="AH83" s="2"/>
    </row>
    <row r="84" spans="1:34" ht="11.25">
      <c r="A84" s="43" t="e">
        <f ca="1" t="shared" si="3"/>
        <v>#REF!</v>
      </c>
      <c r="B84" s="43" t="e">
        <f ca="1" t="shared" si="3"/>
        <v>#REF!</v>
      </c>
      <c r="AG84" s="2"/>
      <c r="AH84" s="2"/>
    </row>
  </sheetData>
  <sheetProtection/>
  <dataValidations count="1">
    <dataValidation type="list" allowBlank="1" showInputMessage="1" showErrorMessage="1" sqref="K17">
      <formula1>#REF!</formula1>
    </dataValidation>
  </dataValidations>
  <printOptions/>
  <pageMargins left="0.75" right="0.75" top="1" bottom="1" header="0.5" footer="0.5"/>
  <pageSetup horizontalDpi="600" verticalDpi="600" orientation="portrait" paperSize="9" r:id="rId1"/>
  <headerFooter alignWithMargins="0">
    <oddFooter>&amp;Rv3.65</oddFooter>
  </headerFooter>
</worksheet>
</file>

<file path=xl/worksheets/sheet9.xml><?xml version="1.0" encoding="utf-8"?>
<worksheet xmlns="http://schemas.openxmlformats.org/spreadsheetml/2006/main" xmlns:r="http://schemas.openxmlformats.org/officeDocument/2006/relationships">
  <sheetPr codeName="Sheet11"/>
  <dimension ref="A1:BP84"/>
  <sheetViews>
    <sheetView zoomScalePageLayoutView="0" workbookViewId="0" topLeftCell="A1">
      <selection activeCell="A1" sqref="A1"/>
    </sheetView>
  </sheetViews>
  <sheetFormatPr defaultColWidth="4.421875" defaultRowHeight="12.75"/>
  <cols>
    <col min="1" max="1" width="4.421875" style="43" customWidth="1"/>
    <col min="2" max="2" width="16.57421875" style="43" customWidth="1"/>
    <col min="3" max="6" width="4.421875" style="43" customWidth="1"/>
    <col min="7" max="8" width="4.421875" style="45" customWidth="1"/>
    <col min="9" max="16384" width="4.421875" style="43" customWidth="1"/>
  </cols>
  <sheetData>
    <row r="1" ht="11.25">
      <c r="A1" s="44" t="e">
        <f>IF('Statistical attachment'!#REF!&lt;&gt;"",HLOOKUP('Statistical attachment'!#REF!,Constants!A1:BP20,4),0)</f>
        <v>#REF!</v>
      </c>
    </row>
    <row r="2" spans="1:68" ht="11.25">
      <c r="A2" s="43">
        <v>0</v>
      </c>
      <c r="B2" s="43">
        <v>0</v>
      </c>
      <c r="C2" s="43">
        <v>1</v>
      </c>
      <c r="D2" s="43">
        <v>2</v>
      </c>
      <c r="E2" s="43">
        <v>3</v>
      </c>
      <c r="F2" s="43">
        <v>4</v>
      </c>
      <c r="G2" s="43">
        <v>5</v>
      </c>
      <c r="H2" s="43">
        <v>6</v>
      </c>
      <c r="I2" s="43">
        <v>7</v>
      </c>
      <c r="J2" s="43">
        <v>8</v>
      </c>
      <c r="K2" s="43">
        <v>9</v>
      </c>
      <c r="L2" s="43">
        <v>10</v>
      </c>
      <c r="M2" s="43">
        <v>11</v>
      </c>
      <c r="N2" s="43">
        <v>12</v>
      </c>
      <c r="O2" s="43">
        <v>13</v>
      </c>
      <c r="P2" s="43">
        <v>14</v>
      </c>
      <c r="Q2" s="43">
        <v>15</v>
      </c>
      <c r="R2" s="43">
        <v>16</v>
      </c>
      <c r="S2" s="43">
        <v>17</v>
      </c>
      <c r="T2" s="43">
        <v>18</v>
      </c>
      <c r="U2" s="43">
        <v>19</v>
      </c>
      <c r="V2" s="43">
        <v>20</v>
      </c>
      <c r="W2" s="43">
        <v>21</v>
      </c>
      <c r="X2" s="43">
        <v>22</v>
      </c>
      <c r="Y2" s="43">
        <v>23</v>
      </c>
      <c r="Z2" s="43">
        <v>24</v>
      </c>
      <c r="AA2" s="43">
        <v>25</v>
      </c>
      <c r="AB2" s="43">
        <v>26</v>
      </c>
      <c r="AC2" s="43">
        <v>27</v>
      </c>
      <c r="AD2" s="43">
        <v>28</v>
      </c>
      <c r="AE2" s="43">
        <v>29</v>
      </c>
      <c r="AF2" s="43">
        <v>30</v>
      </c>
      <c r="AG2" s="43">
        <v>31</v>
      </c>
      <c r="AH2" s="43">
        <v>32</v>
      </c>
      <c r="AI2" s="43">
        <v>33</v>
      </c>
      <c r="AJ2" s="43">
        <v>34</v>
      </c>
      <c r="AK2" s="43">
        <v>35</v>
      </c>
      <c r="AL2" s="43">
        <v>36</v>
      </c>
      <c r="AM2" s="43">
        <v>37</v>
      </c>
      <c r="AN2" s="43">
        <v>38</v>
      </c>
      <c r="AO2" s="43">
        <v>39</v>
      </c>
      <c r="AP2" s="43">
        <v>40</v>
      </c>
      <c r="AQ2" s="43">
        <v>41</v>
      </c>
      <c r="AR2" s="43">
        <v>42</v>
      </c>
      <c r="AS2" s="43">
        <v>43</v>
      </c>
      <c r="AT2" s="43">
        <v>44</v>
      </c>
      <c r="AU2" s="43">
        <v>45</v>
      </c>
      <c r="AV2" s="43">
        <v>46</v>
      </c>
      <c r="AW2" s="43">
        <v>47</v>
      </c>
      <c r="AX2" s="43">
        <v>48</v>
      </c>
      <c r="AY2" s="43">
        <v>49</v>
      </c>
      <c r="AZ2" s="43">
        <v>50</v>
      </c>
      <c r="BA2" s="43">
        <v>51</v>
      </c>
      <c r="BB2" s="43">
        <v>52</v>
      </c>
      <c r="BC2" s="43">
        <v>53</v>
      </c>
      <c r="BD2" s="43">
        <v>54</v>
      </c>
      <c r="BE2" s="43">
        <v>55</v>
      </c>
      <c r="BF2" s="43">
        <v>56</v>
      </c>
      <c r="BG2" s="43">
        <v>57</v>
      </c>
      <c r="BH2" s="43">
        <v>58</v>
      </c>
      <c r="BI2" s="43">
        <v>59</v>
      </c>
      <c r="BJ2" s="43">
        <v>60</v>
      </c>
      <c r="BK2" s="43">
        <v>61</v>
      </c>
      <c r="BL2" s="43">
        <v>62</v>
      </c>
      <c r="BM2" s="43">
        <v>63</v>
      </c>
      <c r="BN2" s="43">
        <v>64</v>
      </c>
      <c r="BO2" s="43">
        <v>65</v>
      </c>
      <c r="BP2" s="43">
        <v>66</v>
      </c>
    </row>
    <row r="3" spans="1:68" ht="11.25">
      <c r="A3" s="46"/>
      <c r="B3" s="46" t="s">
        <v>1076</v>
      </c>
      <c r="C3" s="46"/>
      <c r="D3" s="46"/>
      <c r="E3" s="46" t="s">
        <v>1076</v>
      </c>
      <c r="F3" s="46" t="s">
        <v>1076</v>
      </c>
      <c r="G3" s="46" t="s">
        <v>1076</v>
      </c>
      <c r="H3" s="46" t="s">
        <v>1076</v>
      </c>
      <c r="I3" s="46" t="s">
        <v>1076</v>
      </c>
      <c r="J3" s="46" t="s">
        <v>1076</v>
      </c>
      <c r="K3" s="46" t="s">
        <v>1076</v>
      </c>
      <c r="L3" s="46" t="s">
        <v>1076</v>
      </c>
      <c r="M3" s="46" t="s">
        <v>1076</v>
      </c>
      <c r="N3" s="46" t="s">
        <v>1076</v>
      </c>
      <c r="O3" s="46" t="s">
        <v>1076</v>
      </c>
      <c r="P3" s="46" t="s">
        <v>1076</v>
      </c>
      <c r="Q3" s="46" t="s">
        <v>1076</v>
      </c>
      <c r="R3" s="46" t="s">
        <v>1076</v>
      </c>
      <c r="S3" s="46" t="s">
        <v>1076</v>
      </c>
      <c r="T3" s="46" t="s">
        <v>1076</v>
      </c>
      <c r="U3" s="46" t="s">
        <v>1076</v>
      </c>
      <c r="V3" s="46" t="s">
        <v>1076</v>
      </c>
      <c r="W3" s="46" t="s">
        <v>1076</v>
      </c>
      <c r="X3" s="46" t="s">
        <v>1076</v>
      </c>
      <c r="Y3" s="46" t="s">
        <v>1076</v>
      </c>
      <c r="Z3" s="46" t="s">
        <v>1076</v>
      </c>
      <c r="AA3" s="46" t="s">
        <v>1076</v>
      </c>
      <c r="AB3" s="46" t="s">
        <v>1076</v>
      </c>
      <c r="AC3" s="46" t="s">
        <v>1076</v>
      </c>
      <c r="AD3" s="46" t="s">
        <v>1076</v>
      </c>
      <c r="AE3" s="46" t="s">
        <v>1076</v>
      </c>
      <c r="AF3" s="46" t="s">
        <v>1076</v>
      </c>
      <c r="AG3" s="46" t="s">
        <v>1076</v>
      </c>
      <c r="AH3" s="46" t="s">
        <v>1076</v>
      </c>
      <c r="AI3" s="46" t="s">
        <v>1076</v>
      </c>
      <c r="AJ3" s="46" t="s">
        <v>1076</v>
      </c>
      <c r="AK3" s="46" t="s">
        <v>1076</v>
      </c>
      <c r="AL3" s="46" t="s">
        <v>1076</v>
      </c>
      <c r="AM3" s="46" t="s">
        <v>1076</v>
      </c>
      <c r="AN3" s="46" t="s">
        <v>1076</v>
      </c>
      <c r="AO3" s="46" t="s">
        <v>1076</v>
      </c>
      <c r="AP3" s="46" t="s">
        <v>1076</v>
      </c>
      <c r="AQ3" s="46" t="s">
        <v>1076</v>
      </c>
      <c r="AR3" s="46" t="s">
        <v>1076</v>
      </c>
      <c r="AS3" s="46" t="s">
        <v>1076</v>
      </c>
      <c r="AT3" s="46" t="s">
        <v>1076</v>
      </c>
      <c r="AU3" s="46" t="s">
        <v>1076</v>
      </c>
      <c r="AV3" s="46" t="s">
        <v>1076</v>
      </c>
      <c r="AW3" s="46" t="s">
        <v>1076</v>
      </c>
      <c r="AX3" s="46" t="s">
        <v>1076</v>
      </c>
      <c r="AY3" s="46" t="s">
        <v>1076</v>
      </c>
      <c r="AZ3" s="46" t="s">
        <v>1076</v>
      </c>
      <c r="BA3" s="46" t="s">
        <v>1076</v>
      </c>
      <c r="BB3" s="46" t="s">
        <v>1076</v>
      </c>
      <c r="BC3" s="46" t="s">
        <v>1076</v>
      </c>
      <c r="BD3" s="46" t="s">
        <v>1076</v>
      </c>
      <c r="BE3" s="46" t="s">
        <v>1076</v>
      </c>
      <c r="BF3" s="46" t="s">
        <v>1076</v>
      </c>
      <c r="BG3" s="46" t="s">
        <v>1076</v>
      </c>
      <c r="BH3" s="46" t="s">
        <v>1076</v>
      </c>
      <c r="BI3" s="46" t="s">
        <v>1076</v>
      </c>
      <c r="BJ3" s="46" t="s">
        <v>1076</v>
      </c>
      <c r="BK3" s="46" t="s">
        <v>1076</v>
      </c>
      <c r="BL3" s="46" t="s">
        <v>1076</v>
      </c>
      <c r="BM3" s="46" t="s">
        <v>1076</v>
      </c>
      <c r="BN3" s="46" t="s">
        <v>1076</v>
      </c>
      <c r="BO3" s="46" t="s">
        <v>1076</v>
      </c>
      <c r="BP3" s="46" t="s">
        <v>1076</v>
      </c>
    </row>
    <row r="4" spans="1:68" ht="11.25">
      <c r="A4" s="43" t="e">
        <f aca="true" ca="1" t="shared" si="0" ref="A4:B23">IF($A$1="---","",IF(OFFSET(A4,0,$A$1)="","",OFFSET(A4,0,$A$1)))</f>
        <v>#REF!</v>
      </c>
      <c r="B4" s="43" t="e">
        <f ca="1" t="shared" si="0"/>
        <v>#REF!</v>
      </c>
      <c r="E4" s="51" t="s">
        <v>298</v>
      </c>
      <c r="F4" s="2" t="s">
        <v>1772</v>
      </c>
      <c r="G4" s="51" t="s">
        <v>303</v>
      </c>
      <c r="H4" s="2" t="s">
        <v>1775</v>
      </c>
      <c r="I4" s="51" t="s">
        <v>308</v>
      </c>
      <c r="J4" s="2" t="s">
        <v>1780</v>
      </c>
      <c r="K4" s="51" t="s">
        <v>311</v>
      </c>
      <c r="L4" s="2" t="s">
        <v>1786</v>
      </c>
      <c r="M4" s="51" t="s">
        <v>315</v>
      </c>
      <c r="N4" s="2" t="s">
        <v>1788</v>
      </c>
      <c r="O4" s="51" t="s">
        <v>319</v>
      </c>
      <c r="P4" s="2" t="s">
        <v>1792</v>
      </c>
      <c r="Q4" s="51" t="s">
        <v>278</v>
      </c>
      <c r="R4" s="2" t="s">
        <v>1800</v>
      </c>
      <c r="S4" s="51" t="s">
        <v>326</v>
      </c>
      <c r="T4" s="2" t="s">
        <v>483</v>
      </c>
      <c r="U4" s="51" t="s">
        <v>327</v>
      </c>
      <c r="V4" s="2" t="s">
        <v>486</v>
      </c>
      <c r="W4" s="51" t="s">
        <v>329</v>
      </c>
      <c r="X4" s="2" t="s">
        <v>487</v>
      </c>
      <c r="Y4" s="51" t="s">
        <v>339</v>
      </c>
      <c r="Z4" s="2" t="s">
        <v>137</v>
      </c>
      <c r="AA4" s="51" t="s">
        <v>345</v>
      </c>
      <c r="AB4" s="2" t="s">
        <v>1540</v>
      </c>
      <c r="AC4" s="51" t="s">
        <v>350</v>
      </c>
      <c r="AD4" s="2" t="s">
        <v>1551</v>
      </c>
      <c r="AE4" s="51" t="s">
        <v>358</v>
      </c>
      <c r="AF4" s="2" t="s">
        <v>1558</v>
      </c>
      <c r="AG4" s="51" t="s">
        <v>366</v>
      </c>
      <c r="AH4" s="2" t="s">
        <v>1561</v>
      </c>
      <c r="AI4" s="50" t="s">
        <v>368</v>
      </c>
      <c r="AJ4" s="43" t="s">
        <v>1572</v>
      </c>
      <c r="AK4" s="50" t="s">
        <v>371</v>
      </c>
      <c r="AL4" s="43" t="s">
        <v>1303</v>
      </c>
      <c r="AM4" s="50" t="s">
        <v>374</v>
      </c>
      <c r="AN4" s="43" t="s">
        <v>1306</v>
      </c>
      <c r="AO4" s="50" t="s">
        <v>378</v>
      </c>
      <c r="AP4" s="43" t="s">
        <v>1310</v>
      </c>
      <c r="AQ4" s="50" t="s">
        <v>381</v>
      </c>
      <c r="AR4" s="43" t="s">
        <v>1316</v>
      </c>
      <c r="AS4" s="50" t="s">
        <v>383</v>
      </c>
      <c r="AT4" s="43" t="s">
        <v>1320</v>
      </c>
      <c r="AU4" s="50" t="s">
        <v>386</v>
      </c>
      <c r="AV4" s="43" t="s">
        <v>1326</v>
      </c>
      <c r="AW4" s="50" t="s">
        <v>389</v>
      </c>
      <c r="AX4" s="43" t="s">
        <v>1312</v>
      </c>
      <c r="AY4" s="50" t="s">
        <v>391</v>
      </c>
      <c r="AZ4" s="43" t="s">
        <v>1315</v>
      </c>
      <c r="BA4" s="50" t="s">
        <v>393</v>
      </c>
      <c r="BB4" s="43" t="s">
        <v>1208</v>
      </c>
      <c r="BC4" s="50" t="s">
        <v>396</v>
      </c>
      <c r="BD4" s="43" t="s">
        <v>1564</v>
      </c>
      <c r="BE4" s="50" t="s">
        <v>401</v>
      </c>
      <c r="BF4" s="43" t="s">
        <v>1551</v>
      </c>
      <c r="BG4" s="50" t="s">
        <v>407</v>
      </c>
      <c r="BH4" s="43" t="s">
        <v>1558</v>
      </c>
      <c r="BI4" s="50" t="s">
        <v>415</v>
      </c>
      <c r="BJ4" s="43" t="s">
        <v>1330</v>
      </c>
      <c r="BK4" s="50" t="s">
        <v>418</v>
      </c>
      <c r="BL4" s="43" t="s">
        <v>1332</v>
      </c>
      <c r="BM4" s="50" t="s">
        <v>422</v>
      </c>
      <c r="BN4" s="43" t="s">
        <v>1337</v>
      </c>
      <c r="BO4" s="50" t="s">
        <v>425</v>
      </c>
      <c r="BP4" s="43" t="s">
        <v>1343</v>
      </c>
    </row>
    <row r="5" spans="1:68" ht="11.25">
      <c r="A5" s="43" t="e">
        <f ca="1" t="shared" si="0"/>
        <v>#REF!</v>
      </c>
      <c r="B5" s="43" t="e">
        <f ca="1" t="shared" si="0"/>
        <v>#REF!</v>
      </c>
      <c r="E5" s="50" t="s">
        <v>299</v>
      </c>
      <c r="F5" s="43" t="s">
        <v>1767</v>
      </c>
      <c r="G5" s="51" t="s">
        <v>304</v>
      </c>
      <c r="H5" s="2" t="s">
        <v>1773</v>
      </c>
      <c r="I5" s="51" t="s">
        <v>309</v>
      </c>
      <c r="J5" s="2" t="s">
        <v>1777</v>
      </c>
      <c r="K5" s="51" t="s">
        <v>312</v>
      </c>
      <c r="L5" s="2" t="s">
        <v>1785</v>
      </c>
      <c r="M5" s="51" t="s">
        <v>316</v>
      </c>
      <c r="N5" s="2" t="s">
        <v>1790</v>
      </c>
      <c r="O5" s="51" t="s">
        <v>320</v>
      </c>
      <c r="P5" s="2" t="s">
        <v>1797</v>
      </c>
      <c r="Q5" s="51" t="s">
        <v>324</v>
      </c>
      <c r="R5" s="2" t="s">
        <v>1799</v>
      </c>
      <c r="S5" s="51" t="s">
        <v>280</v>
      </c>
      <c r="T5" s="2" t="s">
        <v>484</v>
      </c>
      <c r="U5" s="51" t="s">
        <v>328</v>
      </c>
      <c r="V5" s="2" t="s">
        <v>485</v>
      </c>
      <c r="W5" s="51" t="s">
        <v>330</v>
      </c>
      <c r="X5" s="2" t="s">
        <v>1412</v>
      </c>
      <c r="Y5" s="51" t="s">
        <v>340</v>
      </c>
      <c r="Z5" s="2" t="s">
        <v>1536</v>
      </c>
      <c r="AA5" s="51" t="s">
        <v>346</v>
      </c>
      <c r="AB5" s="2" t="s">
        <v>1541</v>
      </c>
      <c r="AC5" s="51" t="s">
        <v>351</v>
      </c>
      <c r="AD5" s="2" t="s">
        <v>1542</v>
      </c>
      <c r="AE5" s="51" t="s">
        <v>359</v>
      </c>
      <c r="AF5" s="2" t="s">
        <v>1553</v>
      </c>
      <c r="AG5" s="51" t="s">
        <v>367</v>
      </c>
      <c r="AH5" s="2" t="s">
        <v>1252</v>
      </c>
      <c r="AI5" s="50" t="s">
        <v>369</v>
      </c>
      <c r="AJ5" s="43" t="s">
        <v>1573</v>
      </c>
      <c r="AK5" s="50" t="s">
        <v>372</v>
      </c>
      <c r="AL5" s="43" t="s">
        <v>1302</v>
      </c>
      <c r="AM5" s="50" t="s">
        <v>375</v>
      </c>
      <c r="AN5" s="43" t="s">
        <v>1308</v>
      </c>
      <c r="AO5" s="50" t="s">
        <v>379</v>
      </c>
      <c r="AP5" s="43" t="s">
        <v>1309</v>
      </c>
      <c r="AQ5" s="50" t="s">
        <v>382</v>
      </c>
      <c r="AR5" s="43" t="s">
        <v>1317</v>
      </c>
      <c r="AS5" s="50" t="s">
        <v>384</v>
      </c>
      <c r="AT5" s="43" t="s">
        <v>1321</v>
      </c>
      <c r="AU5" s="50" t="s">
        <v>288</v>
      </c>
      <c r="AV5" s="43" t="s">
        <v>1325</v>
      </c>
      <c r="AW5" s="50" t="s">
        <v>390</v>
      </c>
      <c r="AX5" s="43" t="s">
        <v>1313</v>
      </c>
      <c r="AY5" s="50" t="s">
        <v>392</v>
      </c>
      <c r="AZ5" s="43" t="s">
        <v>1314</v>
      </c>
      <c r="BA5" s="50" t="s">
        <v>394</v>
      </c>
      <c r="BB5" s="43" t="s">
        <v>1563</v>
      </c>
      <c r="BC5" s="50" t="s">
        <v>397</v>
      </c>
      <c r="BD5" s="43" t="s">
        <v>1566</v>
      </c>
      <c r="BE5" s="50" t="s">
        <v>402</v>
      </c>
      <c r="BF5" s="43" t="s">
        <v>1542</v>
      </c>
      <c r="BG5" s="50" t="s">
        <v>408</v>
      </c>
      <c r="BH5" s="43" t="s">
        <v>1553</v>
      </c>
      <c r="BI5" s="50" t="s">
        <v>416</v>
      </c>
      <c r="BJ5" s="43" t="s">
        <v>1329</v>
      </c>
      <c r="BK5" s="50" t="s">
        <v>419</v>
      </c>
      <c r="BL5" s="43" t="s">
        <v>1335</v>
      </c>
      <c r="BM5" s="50" t="s">
        <v>297</v>
      </c>
      <c r="BN5" s="43" t="s">
        <v>1336</v>
      </c>
      <c r="BO5" s="50" t="s">
        <v>426</v>
      </c>
      <c r="BP5" s="43" t="s">
        <v>1341</v>
      </c>
    </row>
    <row r="6" spans="1:68" ht="11.25">
      <c r="A6" s="43" t="e">
        <f ca="1" t="shared" si="0"/>
        <v>#REF!</v>
      </c>
      <c r="B6" s="43" t="e">
        <f ca="1" t="shared" si="0"/>
        <v>#REF!</v>
      </c>
      <c r="E6" s="51" t="s">
        <v>300</v>
      </c>
      <c r="F6" s="43" t="s">
        <v>1769</v>
      </c>
      <c r="G6" s="51" t="s">
        <v>305</v>
      </c>
      <c r="H6" s="2" t="s">
        <v>1776</v>
      </c>
      <c r="I6" s="51" t="s">
        <v>310</v>
      </c>
      <c r="J6" s="2" t="s">
        <v>1779</v>
      </c>
      <c r="K6" s="51" t="s">
        <v>313</v>
      </c>
      <c r="L6" s="2" t="s">
        <v>1781</v>
      </c>
      <c r="M6" s="51" t="s">
        <v>317</v>
      </c>
      <c r="N6" s="2" t="s">
        <v>1791</v>
      </c>
      <c r="O6" s="51" t="s">
        <v>321</v>
      </c>
      <c r="P6" s="2" t="s">
        <v>1798</v>
      </c>
      <c r="Q6" s="51" t="s">
        <v>325</v>
      </c>
      <c r="R6" s="2" t="s">
        <v>481</v>
      </c>
      <c r="S6" s="51" t="s">
        <v>281</v>
      </c>
      <c r="T6" s="2" t="s">
        <v>482</v>
      </c>
      <c r="U6" s="2"/>
      <c r="V6" s="2"/>
      <c r="W6" s="51" t="s">
        <v>331</v>
      </c>
      <c r="X6" s="2" t="s">
        <v>183</v>
      </c>
      <c r="Y6" s="51" t="s">
        <v>341</v>
      </c>
      <c r="Z6" s="2" t="s">
        <v>1466</v>
      </c>
      <c r="AA6" s="51" t="s">
        <v>347</v>
      </c>
      <c r="AB6" s="2" t="s">
        <v>1539</v>
      </c>
      <c r="AC6" s="51" t="s">
        <v>282</v>
      </c>
      <c r="AD6" s="2" t="s">
        <v>1546</v>
      </c>
      <c r="AE6" s="51" t="s">
        <v>360</v>
      </c>
      <c r="AF6" s="2" t="s">
        <v>1560</v>
      </c>
      <c r="AG6" s="2"/>
      <c r="AH6" s="2"/>
      <c r="AI6" s="50" t="s">
        <v>285</v>
      </c>
      <c r="AJ6" s="43" t="s">
        <v>1692</v>
      </c>
      <c r="AK6" s="50" t="s">
        <v>373</v>
      </c>
      <c r="AL6" s="43" t="s">
        <v>1304</v>
      </c>
      <c r="AM6" s="50" t="s">
        <v>376</v>
      </c>
      <c r="AN6" s="43" t="s">
        <v>1307</v>
      </c>
      <c r="AO6" s="50" t="s">
        <v>380</v>
      </c>
      <c r="AP6" s="43" t="s">
        <v>1311</v>
      </c>
      <c r="AS6" s="50" t="s">
        <v>385</v>
      </c>
      <c r="AT6" s="43" t="s">
        <v>1319</v>
      </c>
      <c r="AU6" s="50" t="s">
        <v>289</v>
      </c>
      <c r="AV6" s="43" t="s">
        <v>1323</v>
      </c>
      <c r="BA6" s="50" t="s">
        <v>395</v>
      </c>
      <c r="BB6" s="43" t="s">
        <v>1562</v>
      </c>
      <c r="BC6" s="50" t="s">
        <v>398</v>
      </c>
      <c r="BD6" s="43" t="s">
        <v>1567</v>
      </c>
      <c r="BE6" s="50" t="s">
        <v>403</v>
      </c>
      <c r="BF6" s="43" t="s">
        <v>1546</v>
      </c>
      <c r="BG6" s="50" t="s">
        <v>409</v>
      </c>
      <c r="BH6" s="43" t="s">
        <v>1560</v>
      </c>
      <c r="BI6" s="50" t="s">
        <v>417</v>
      </c>
      <c r="BJ6" s="43" t="s">
        <v>1331</v>
      </c>
      <c r="BK6" s="50" t="s">
        <v>420</v>
      </c>
      <c r="BL6" s="43" t="s">
        <v>1333</v>
      </c>
      <c r="BM6" s="50" t="s">
        <v>423</v>
      </c>
      <c r="BN6" s="43" t="s">
        <v>1338</v>
      </c>
      <c r="BO6" s="50" t="s">
        <v>435</v>
      </c>
      <c r="BP6" s="43" t="s">
        <v>1342</v>
      </c>
    </row>
    <row r="7" spans="1:68" ht="11.25">
      <c r="A7" s="43" t="e">
        <f ca="1" t="shared" si="0"/>
        <v>#REF!</v>
      </c>
      <c r="B7" s="43" t="e">
        <f ca="1" t="shared" si="0"/>
        <v>#REF!</v>
      </c>
      <c r="E7" s="50" t="s">
        <v>301</v>
      </c>
      <c r="F7" s="43" t="s">
        <v>1768</v>
      </c>
      <c r="G7" s="51" t="s">
        <v>306</v>
      </c>
      <c r="H7" s="2" t="s">
        <v>1129</v>
      </c>
      <c r="I7" s="51" t="s">
        <v>272</v>
      </c>
      <c r="J7" s="2" t="s">
        <v>1778</v>
      </c>
      <c r="K7" s="51" t="s">
        <v>314</v>
      </c>
      <c r="L7" s="2" t="s">
        <v>1783</v>
      </c>
      <c r="M7" s="51" t="s">
        <v>318</v>
      </c>
      <c r="N7" s="2" t="s">
        <v>1787</v>
      </c>
      <c r="O7" s="51" t="s">
        <v>276</v>
      </c>
      <c r="P7" s="2" t="s">
        <v>1796</v>
      </c>
      <c r="Q7" s="51" t="s">
        <v>279</v>
      </c>
      <c r="R7" s="2" t="s">
        <v>480</v>
      </c>
      <c r="S7" s="2"/>
      <c r="T7" s="2"/>
      <c r="U7" s="2"/>
      <c r="V7" s="2"/>
      <c r="W7" s="51" t="s">
        <v>332</v>
      </c>
      <c r="X7" s="2" t="s">
        <v>184</v>
      </c>
      <c r="Y7" s="51" t="s">
        <v>342</v>
      </c>
      <c r="Z7" s="2" t="s">
        <v>1399</v>
      </c>
      <c r="AA7" s="51" t="s">
        <v>348</v>
      </c>
      <c r="AB7" s="2" t="s">
        <v>1537</v>
      </c>
      <c r="AC7" s="51" t="s">
        <v>283</v>
      </c>
      <c r="AD7" s="2" t="s">
        <v>1552</v>
      </c>
      <c r="AE7" s="51" t="s">
        <v>361</v>
      </c>
      <c r="AF7" s="2" t="s">
        <v>1554</v>
      </c>
      <c r="AG7" s="2"/>
      <c r="AH7" s="2"/>
      <c r="AI7" s="50" t="s">
        <v>370</v>
      </c>
      <c r="AJ7" s="43" t="s">
        <v>1571</v>
      </c>
      <c r="AK7" s="50" t="s">
        <v>286</v>
      </c>
      <c r="AL7" s="43" t="s">
        <v>1573</v>
      </c>
      <c r="AM7" s="50" t="s">
        <v>377</v>
      </c>
      <c r="AN7" s="43" t="s">
        <v>1305</v>
      </c>
      <c r="AS7" s="50" t="s">
        <v>287</v>
      </c>
      <c r="AT7" s="43" t="s">
        <v>1318</v>
      </c>
      <c r="AU7" s="50" t="s">
        <v>290</v>
      </c>
      <c r="AV7" s="43" t="s">
        <v>1324</v>
      </c>
      <c r="BC7" s="50" t="s">
        <v>399</v>
      </c>
      <c r="BD7" s="43" t="s">
        <v>1565</v>
      </c>
      <c r="BE7" s="50" t="s">
        <v>404</v>
      </c>
      <c r="BF7" s="43" t="s">
        <v>1552</v>
      </c>
      <c r="BG7" s="50" t="s">
        <v>410</v>
      </c>
      <c r="BH7" s="43" t="s">
        <v>1554</v>
      </c>
      <c r="BK7" s="50" t="s">
        <v>421</v>
      </c>
      <c r="BL7" s="43" t="s">
        <v>1334</v>
      </c>
      <c r="BM7" s="50" t="s">
        <v>424</v>
      </c>
      <c r="BN7" s="43" t="s">
        <v>1339</v>
      </c>
      <c r="BO7" s="50" t="s">
        <v>436</v>
      </c>
      <c r="BP7" s="43" t="s">
        <v>1340</v>
      </c>
    </row>
    <row r="8" spans="1:60" ht="11.25">
      <c r="A8" s="43" t="e">
        <f ca="1" t="shared" si="0"/>
        <v>#REF!</v>
      </c>
      <c r="B8" s="43" t="e">
        <f ca="1" t="shared" si="0"/>
        <v>#REF!</v>
      </c>
      <c r="E8" s="51" t="s">
        <v>302</v>
      </c>
      <c r="F8" s="43" t="s">
        <v>1771</v>
      </c>
      <c r="G8" s="51" t="s">
        <v>1058</v>
      </c>
      <c r="H8" s="2" t="s">
        <v>1774</v>
      </c>
      <c r="I8" s="2"/>
      <c r="J8" s="2"/>
      <c r="K8" s="51" t="s">
        <v>273</v>
      </c>
      <c r="L8" s="2" t="s">
        <v>1782</v>
      </c>
      <c r="M8" s="51" t="s">
        <v>275</v>
      </c>
      <c r="N8" s="2" t="s">
        <v>1789</v>
      </c>
      <c r="O8" s="51" t="s">
        <v>322</v>
      </c>
      <c r="P8" s="2" t="s">
        <v>1793</v>
      </c>
      <c r="Q8" s="2"/>
      <c r="R8" s="2"/>
      <c r="S8" s="2"/>
      <c r="T8" s="2"/>
      <c r="U8" s="2"/>
      <c r="V8" s="2"/>
      <c r="W8" s="51" t="s">
        <v>333</v>
      </c>
      <c r="X8" s="2" t="s">
        <v>488</v>
      </c>
      <c r="Y8" s="51" t="s">
        <v>343</v>
      </c>
      <c r="Z8" s="2" t="s">
        <v>1535</v>
      </c>
      <c r="AA8" s="51" t="s">
        <v>349</v>
      </c>
      <c r="AB8" s="2" t="s">
        <v>1538</v>
      </c>
      <c r="AC8" s="51" t="s">
        <v>352</v>
      </c>
      <c r="AD8" s="2" t="s">
        <v>1550</v>
      </c>
      <c r="AE8" s="51" t="s">
        <v>362</v>
      </c>
      <c r="AF8" s="2" t="s">
        <v>1556</v>
      </c>
      <c r="AG8" s="2"/>
      <c r="AH8" s="2"/>
      <c r="AK8" s="52"/>
      <c r="AL8" s="52"/>
      <c r="AU8" s="50" t="s">
        <v>387</v>
      </c>
      <c r="AV8" s="43" t="s">
        <v>1322</v>
      </c>
      <c r="BC8" s="50" t="s">
        <v>400</v>
      </c>
      <c r="BD8" s="43" t="s">
        <v>1568</v>
      </c>
      <c r="BE8" s="50" t="s">
        <v>292</v>
      </c>
      <c r="BF8" s="43" t="s">
        <v>1550</v>
      </c>
      <c r="BG8" s="50" t="s">
        <v>411</v>
      </c>
      <c r="BH8" s="43" t="s">
        <v>1556</v>
      </c>
    </row>
    <row r="9" spans="1:60" ht="11.25">
      <c r="A9" s="43" t="e">
        <f ca="1" t="shared" si="0"/>
        <v>#REF!</v>
      </c>
      <c r="B9" s="43" t="e">
        <f ca="1" t="shared" si="0"/>
        <v>#REF!</v>
      </c>
      <c r="E9" s="50" t="s">
        <v>1057</v>
      </c>
      <c r="F9" s="43" t="s">
        <v>1770</v>
      </c>
      <c r="G9" s="51" t="s">
        <v>307</v>
      </c>
      <c r="H9" s="2" t="s">
        <v>1130</v>
      </c>
      <c r="I9" s="2"/>
      <c r="J9" s="2"/>
      <c r="K9" s="51" t="s">
        <v>274</v>
      </c>
      <c r="L9" s="2" t="s">
        <v>1784</v>
      </c>
      <c r="M9" s="2"/>
      <c r="N9" s="2"/>
      <c r="O9" s="51" t="s">
        <v>323</v>
      </c>
      <c r="P9" s="2" t="s">
        <v>1794</v>
      </c>
      <c r="Q9" s="2"/>
      <c r="R9" s="2"/>
      <c r="S9" s="2"/>
      <c r="T9" s="2"/>
      <c r="U9" s="2"/>
      <c r="V9" s="2"/>
      <c r="W9" s="51" t="s">
        <v>334</v>
      </c>
      <c r="X9" s="2" t="s">
        <v>185</v>
      </c>
      <c r="Y9" s="51" t="s">
        <v>344</v>
      </c>
      <c r="Z9" s="2" t="s">
        <v>1398</v>
      </c>
      <c r="AA9" s="2"/>
      <c r="AB9" s="2"/>
      <c r="AC9" s="51" t="s">
        <v>353</v>
      </c>
      <c r="AD9" s="2" t="s">
        <v>1544</v>
      </c>
      <c r="AE9" s="51" t="s">
        <v>363</v>
      </c>
      <c r="AF9" s="2" t="s">
        <v>1559</v>
      </c>
      <c r="AG9" s="2"/>
      <c r="AH9" s="2"/>
      <c r="AU9" s="50" t="s">
        <v>388</v>
      </c>
      <c r="AV9" s="43" t="s">
        <v>1327</v>
      </c>
      <c r="BE9" s="50" t="s">
        <v>405</v>
      </c>
      <c r="BF9" s="43" t="s">
        <v>1569</v>
      </c>
      <c r="BG9" s="50" t="s">
        <v>412</v>
      </c>
      <c r="BH9" s="43" t="s">
        <v>1559</v>
      </c>
    </row>
    <row r="10" spans="1:60" ht="11.25">
      <c r="A10" s="43" t="e">
        <f ca="1" t="shared" si="0"/>
        <v>#REF!</v>
      </c>
      <c r="B10" s="43" t="e">
        <f ca="1" t="shared" si="0"/>
        <v>#REF!</v>
      </c>
      <c r="G10" s="51" t="s">
        <v>271</v>
      </c>
      <c r="H10" s="45" t="s">
        <v>1131</v>
      </c>
      <c r="I10" s="2"/>
      <c r="J10" s="2"/>
      <c r="K10" s="2"/>
      <c r="L10" s="2"/>
      <c r="M10" s="2"/>
      <c r="N10" s="2"/>
      <c r="O10" s="51" t="s">
        <v>277</v>
      </c>
      <c r="P10" s="2" t="s">
        <v>1795</v>
      </c>
      <c r="Q10" s="2"/>
      <c r="R10" s="2"/>
      <c r="S10" s="2"/>
      <c r="T10" s="2"/>
      <c r="U10" s="2"/>
      <c r="V10" s="2"/>
      <c r="W10" s="51" t="s">
        <v>335</v>
      </c>
      <c r="X10" s="2" t="s">
        <v>1414</v>
      </c>
      <c r="Y10" s="2"/>
      <c r="Z10" s="2"/>
      <c r="AA10" s="2"/>
      <c r="AB10" s="2"/>
      <c r="AC10" s="51" t="s">
        <v>284</v>
      </c>
      <c r="AD10" s="2" t="s">
        <v>1543</v>
      </c>
      <c r="AE10" s="51" t="s">
        <v>364</v>
      </c>
      <c r="AF10" s="2" t="s">
        <v>1557</v>
      </c>
      <c r="AG10" s="2"/>
      <c r="AH10" s="2"/>
      <c r="AU10" s="50" t="s">
        <v>291</v>
      </c>
      <c r="AV10" s="43" t="s">
        <v>1328</v>
      </c>
      <c r="BE10" s="50" t="s">
        <v>293</v>
      </c>
      <c r="BF10" s="43" t="s">
        <v>1543</v>
      </c>
      <c r="BG10" s="50" t="s">
        <v>413</v>
      </c>
      <c r="BH10" s="43" t="s">
        <v>1570</v>
      </c>
    </row>
    <row r="11" spans="1:60" ht="11.25">
      <c r="A11" s="43" t="e">
        <f ca="1" t="shared" si="0"/>
        <v>#REF!</v>
      </c>
      <c r="B11" s="43" t="e">
        <f ca="1" t="shared" si="0"/>
        <v>#REF!</v>
      </c>
      <c r="I11" s="2"/>
      <c r="J11" s="2"/>
      <c r="K11" s="2"/>
      <c r="L11" s="2"/>
      <c r="M11" s="2"/>
      <c r="N11" s="2"/>
      <c r="O11" s="2"/>
      <c r="P11" s="2"/>
      <c r="Q11" s="2"/>
      <c r="R11" s="2"/>
      <c r="S11" s="2"/>
      <c r="T11" s="2"/>
      <c r="W11" s="51" t="s">
        <v>336</v>
      </c>
      <c r="X11" s="2" t="s">
        <v>1411</v>
      </c>
      <c r="Y11" s="2"/>
      <c r="Z11" s="2"/>
      <c r="AA11" s="2"/>
      <c r="AB11" s="2"/>
      <c r="AC11" s="51" t="s">
        <v>354</v>
      </c>
      <c r="AD11" s="2" t="s">
        <v>1549</v>
      </c>
      <c r="AE11" s="51" t="s">
        <v>365</v>
      </c>
      <c r="AF11" s="2" t="s">
        <v>1555</v>
      </c>
      <c r="AG11" s="2"/>
      <c r="AH11" s="2"/>
      <c r="BE11" s="50" t="s">
        <v>294</v>
      </c>
      <c r="BF11" s="43" t="s">
        <v>1549</v>
      </c>
      <c r="BG11" s="50" t="s">
        <v>414</v>
      </c>
      <c r="BH11" s="43" t="s">
        <v>1555</v>
      </c>
    </row>
    <row r="12" spans="1:58" ht="11.25">
      <c r="A12" s="43" t="e">
        <f ca="1" t="shared" si="0"/>
        <v>#REF!</v>
      </c>
      <c r="B12" s="43" t="e">
        <f ca="1" t="shared" si="0"/>
        <v>#REF!</v>
      </c>
      <c r="I12" s="2"/>
      <c r="J12" s="2"/>
      <c r="K12" s="2"/>
      <c r="L12" s="2"/>
      <c r="M12" s="2"/>
      <c r="N12" s="2"/>
      <c r="O12" s="2"/>
      <c r="P12" s="2"/>
      <c r="Q12" s="2"/>
      <c r="R12" s="2"/>
      <c r="S12" s="2"/>
      <c r="T12" s="2"/>
      <c r="W12" s="51" t="s">
        <v>337</v>
      </c>
      <c r="X12" s="2" t="s">
        <v>1413</v>
      </c>
      <c r="Y12" s="2"/>
      <c r="Z12" s="2"/>
      <c r="AA12" s="2"/>
      <c r="AB12" s="2"/>
      <c r="AC12" s="51" t="s">
        <v>355</v>
      </c>
      <c r="AD12" s="2" t="s">
        <v>1548</v>
      </c>
      <c r="AE12" s="2"/>
      <c r="AF12" s="2"/>
      <c r="AG12" s="2"/>
      <c r="AH12" s="2"/>
      <c r="BE12" s="50" t="s">
        <v>406</v>
      </c>
      <c r="BF12" s="43" t="s">
        <v>1548</v>
      </c>
    </row>
    <row r="13" spans="1:58" ht="11.25">
      <c r="A13" s="43" t="e">
        <f ca="1" t="shared" si="0"/>
        <v>#REF!</v>
      </c>
      <c r="B13" s="43" t="e">
        <f ca="1" t="shared" si="0"/>
        <v>#REF!</v>
      </c>
      <c r="I13" s="2"/>
      <c r="J13" s="2"/>
      <c r="K13" s="2"/>
      <c r="L13" s="2"/>
      <c r="M13" s="2"/>
      <c r="N13" s="2"/>
      <c r="O13" s="2"/>
      <c r="P13" s="2"/>
      <c r="Q13" s="2"/>
      <c r="R13" s="2"/>
      <c r="S13" s="2"/>
      <c r="T13" s="2"/>
      <c r="W13" s="51" t="s">
        <v>338</v>
      </c>
      <c r="X13" s="2" t="s">
        <v>186</v>
      </c>
      <c r="Y13" s="2"/>
      <c r="Z13" s="2"/>
      <c r="AA13" s="2"/>
      <c r="AB13" s="2"/>
      <c r="AC13" s="51" t="s">
        <v>356</v>
      </c>
      <c r="AD13" s="2" t="s">
        <v>1547</v>
      </c>
      <c r="AE13" s="2"/>
      <c r="AF13" s="2"/>
      <c r="AG13" s="2"/>
      <c r="AH13" s="2"/>
      <c r="BE13" s="50" t="s">
        <v>295</v>
      </c>
      <c r="BF13" s="43" t="s">
        <v>1547</v>
      </c>
    </row>
    <row r="14" spans="1:58" ht="11.25">
      <c r="A14" s="43" t="e">
        <f ca="1" t="shared" si="0"/>
        <v>#REF!</v>
      </c>
      <c r="B14" s="43" t="e">
        <f ca="1" t="shared" si="0"/>
        <v>#REF!</v>
      </c>
      <c r="I14" s="2"/>
      <c r="J14" s="2"/>
      <c r="M14" s="2"/>
      <c r="N14" s="2"/>
      <c r="O14" s="2"/>
      <c r="P14" s="2"/>
      <c r="Q14" s="2"/>
      <c r="R14" s="2"/>
      <c r="S14" s="2"/>
      <c r="T14" s="2"/>
      <c r="W14" s="2"/>
      <c r="X14" s="2"/>
      <c r="Y14" s="2"/>
      <c r="Z14" s="2"/>
      <c r="AA14" s="2"/>
      <c r="AB14" s="2"/>
      <c r="AC14" s="51" t="s">
        <v>357</v>
      </c>
      <c r="AD14" s="2" t="s">
        <v>1545</v>
      </c>
      <c r="AE14" s="2"/>
      <c r="AF14" s="2"/>
      <c r="AG14" s="2"/>
      <c r="AH14" s="2"/>
      <c r="BE14" s="50" t="s">
        <v>296</v>
      </c>
      <c r="BF14" s="43" t="s">
        <v>1545</v>
      </c>
    </row>
    <row r="15" spans="1:34" ht="11.25">
      <c r="A15" s="43" t="e">
        <f ca="1" t="shared" si="0"/>
        <v>#REF!</v>
      </c>
      <c r="B15" s="43" t="e">
        <f ca="1" t="shared" si="0"/>
        <v>#REF!</v>
      </c>
      <c r="I15" s="2"/>
      <c r="J15" s="2"/>
      <c r="M15" s="2"/>
      <c r="N15" s="2"/>
      <c r="O15" s="2"/>
      <c r="P15" s="2"/>
      <c r="S15" s="2"/>
      <c r="T15" s="2"/>
      <c r="W15" s="2"/>
      <c r="X15" s="2"/>
      <c r="Y15" s="2"/>
      <c r="Z15" s="2"/>
      <c r="AA15" s="2"/>
      <c r="AB15" s="2"/>
      <c r="AC15" s="2"/>
      <c r="AD15" s="2"/>
      <c r="AE15" s="2"/>
      <c r="AF15" s="2"/>
      <c r="AG15" s="2"/>
      <c r="AH15" s="2"/>
    </row>
    <row r="16" spans="1:34" ht="11.25">
      <c r="A16" s="43" t="e">
        <f ca="1" t="shared" si="0"/>
        <v>#REF!</v>
      </c>
      <c r="B16" s="43" t="e">
        <f ca="1" t="shared" si="0"/>
        <v>#REF!</v>
      </c>
      <c r="I16" s="2"/>
      <c r="J16" s="2"/>
      <c r="M16" s="2"/>
      <c r="N16" s="2"/>
      <c r="O16" s="2"/>
      <c r="P16" s="2"/>
      <c r="S16" s="2"/>
      <c r="T16" s="2"/>
      <c r="W16" s="2"/>
      <c r="X16" s="2"/>
      <c r="Y16" s="2"/>
      <c r="Z16" s="2"/>
      <c r="AA16" s="2"/>
      <c r="AB16" s="2"/>
      <c r="AC16" s="2"/>
      <c r="AD16" s="2"/>
      <c r="AE16" s="2"/>
      <c r="AF16" s="2"/>
      <c r="AG16" s="2"/>
      <c r="AH16" s="2"/>
    </row>
    <row r="17" spans="1:34" ht="12.75">
      <c r="A17" s="43" t="e">
        <f ca="1" t="shared" si="0"/>
        <v>#REF!</v>
      </c>
      <c r="B17" s="43" t="e">
        <f ca="1" t="shared" si="0"/>
        <v>#REF!</v>
      </c>
      <c r="E17"/>
      <c r="F17"/>
      <c r="I17" s="2"/>
      <c r="J17" s="2"/>
      <c r="M17" s="2"/>
      <c r="N17" s="2"/>
      <c r="O17" s="2"/>
      <c r="P17" s="2"/>
      <c r="S17" s="2"/>
      <c r="T17" s="2"/>
      <c r="W17" s="2"/>
      <c r="X17" s="2"/>
      <c r="Y17" s="2"/>
      <c r="Z17" s="2"/>
      <c r="AA17" s="2"/>
      <c r="AB17" s="2"/>
      <c r="AC17" s="2"/>
      <c r="AD17" s="2"/>
      <c r="AE17"/>
      <c r="AF17"/>
      <c r="AG17" s="2"/>
      <c r="AH17" s="2"/>
    </row>
    <row r="18" spans="1:34" ht="12.75">
      <c r="A18" s="43" t="e">
        <f ca="1" t="shared" si="0"/>
        <v>#REF!</v>
      </c>
      <c r="B18" s="43" t="e">
        <f ca="1" t="shared" si="0"/>
        <v>#REF!</v>
      </c>
      <c r="E18"/>
      <c r="F18"/>
      <c r="J18" s="2"/>
      <c r="M18" s="2"/>
      <c r="N18" s="2"/>
      <c r="O18" s="2"/>
      <c r="P18" s="2"/>
      <c r="S18" s="2"/>
      <c r="T18" s="2"/>
      <c r="W18" s="2"/>
      <c r="X18" s="2"/>
      <c r="Y18" s="2"/>
      <c r="Z18" s="2"/>
      <c r="AA18" s="2"/>
      <c r="AB18" s="2"/>
      <c r="AC18" s="2"/>
      <c r="AD18" s="2"/>
      <c r="AE18"/>
      <c r="AF18"/>
      <c r="AG18" s="2"/>
      <c r="AH18" s="2"/>
    </row>
    <row r="19" spans="1:58" ht="12.75">
      <c r="A19" s="43" t="e">
        <f ca="1" t="shared" si="0"/>
        <v>#REF!</v>
      </c>
      <c r="B19" s="43" t="e">
        <f ca="1" t="shared" si="0"/>
        <v>#REF!</v>
      </c>
      <c r="E19"/>
      <c r="F19"/>
      <c r="J19" s="2"/>
      <c r="M19" s="2"/>
      <c r="N19" s="2"/>
      <c r="O19" s="2"/>
      <c r="P19" s="2"/>
      <c r="W19" s="2"/>
      <c r="X19" s="2"/>
      <c r="Y19" s="2"/>
      <c r="Z19" s="2"/>
      <c r="AA19" s="2"/>
      <c r="AB19" s="2"/>
      <c r="AC19" s="2"/>
      <c r="AD19" s="2"/>
      <c r="AE19"/>
      <c r="AF19"/>
      <c r="AG19" s="2"/>
      <c r="AH19" s="2"/>
      <c r="BE19"/>
      <c r="BF19"/>
    </row>
    <row r="20" spans="1:58" ht="12.75">
      <c r="A20" s="43" t="e">
        <f ca="1" t="shared" si="0"/>
        <v>#REF!</v>
      </c>
      <c r="B20" s="43" t="e">
        <f ca="1" t="shared" si="0"/>
        <v>#REF!</v>
      </c>
      <c r="E20"/>
      <c r="F20"/>
      <c r="J20" s="2"/>
      <c r="M20" s="2"/>
      <c r="N20" s="2"/>
      <c r="O20" s="2"/>
      <c r="P20" s="2"/>
      <c r="W20" s="2"/>
      <c r="X20" s="2"/>
      <c r="Y20" s="2"/>
      <c r="Z20" s="2"/>
      <c r="AA20" s="2"/>
      <c r="AB20" s="2"/>
      <c r="AE20"/>
      <c r="AF20"/>
      <c r="AG20" s="2"/>
      <c r="AH20" s="2"/>
      <c r="BE20"/>
      <c r="BF20"/>
    </row>
    <row r="21" spans="1:58" ht="12.75">
      <c r="A21" s="43" t="e">
        <f ca="1" t="shared" si="0"/>
        <v>#REF!</v>
      </c>
      <c r="B21" s="43" t="e">
        <f ca="1" t="shared" si="0"/>
        <v>#REF!</v>
      </c>
      <c r="E21"/>
      <c r="F21"/>
      <c r="J21" s="2"/>
      <c r="M21" s="2"/>
      <c r="N21" s="2"/>
      <c r="O21" s="2"/>
      <c r="P21" s="2"/>
      <c r="W21" s="2"/>
      <c r="X21" s="2"/>
      <c r="Y21" s="2"/>
      <c r="Z21" s="2"/>
      <c r="AA21" s="2"/>
      <c r="AB21" s="2"/>
      <c r="AE21"/>
      <c r="AF21"/>
      <c r="AG21" s="2"/>
      <c r="AH21" s="2"/>
      <c r="BE21"/>
      <c r="BF21"/>
    </row>
    <row r="22" spans="1:58" ht="12.75">
      <c r="A22" s="43" t="e">
        <f ca="1" t="shared" si="0"/>
        <v>#REF!</v>
      </c>
      <c r="B22" s="43" t="e">
        <f ca="1" t="shared" si="0"/>
        <v>#REF!</v>
      </c>
      <c r="E22"/>
      <c r="F22"/>
      <c r="M22" s="2"/>
      <c r="N22" s="2"/>
      <c r="O22" s="2"/>
      <c r="P22" s="2"/>
      <c r="W22" s="2"/>
      <c r="X22" s="2"/>
      <c r="Y22" s="2"/>
      <c r="Z22" s="2"/>
      <c r="AA22" s="2"/>
      <c r="AB22" s="2"/>
      <c r="AE22"/>
      <c r="AF22"/>
      <c r="AG22" s="2"/>
      <c r="AH22" s="2"/>
      <c r="BE22"/>
      <c r="BF22"/>
    </row>
    <row r="23" spans="1:58" ht="12.75">
      <c r="A23" s="43" t="e">
        <f ca="1" t="shared" si="0"/>
        <v>#REF!</v>
      </c>
      <c r="B23" s="43" t="e">
        <f ca="1" t="shared" si="0"/>
        <v>#REF!</v>
      </c>
      <c r="E23"/>
      <c r="F23"/>
      <c r="M23" s="2"/>
      <c r="N23" s="2"/>
      <c r="O23" s="2"/>
      <c r="P23" s="2"/>
      <c r="W23" s="2"/>
      <c r="X23" s="2"/>
      <c r="Y23" s="2"/>
      <c r="Z23" s="2"/>
      <c r="AA23" s="2"/>
      <c r="AB23" s="2"/>
      <c r="AE23"/>
      <c r="AF23"/>
      <c r="AG23" s="2"/>
      <c r="AH23" s="2"/>
      <c r="BE23"/>
      <c r="BF23"/>
    </row>
    <row r="24" spans="1:58" ht="12.75">
      <c r="A24" s="43" t="e">
        <f aca="true" ca="1" t="shared" si="1" ref="A24:B43">IF($A$1="---","",IF(OFFSET(A24,0,$A$1)="","",OFFSET(A24,0,$A$1)))</f>
        <v>#REF!</v>
      </c>
      <c r="B24" s="43" t="e">
        <f ca="1" t="shared" si="1"/>
        <v>#REF!</v>
      </c>
      <c r="E24"/>
      <c r="F24"/>
      <c r="M24" s="2"/>
      <c r="N24" s="2"/>
      <c r="O24" s="2"/>
      <c r="P24" s="2"/>
      <c r="W24" s="2"/>
      <c r="X24" s="2"/>
      <c r="Y24" s="2"/>
      <c r="Z24" s="2"/>
      <c r="AA24" s="2"/>
      <c r="AB24" s="2"/>
      <c r="AE24"/>
      <c r="AF24"/>
      <c r="AG24" s="2"/>
      <c r="AH24" s="2"/>
      <c r="BE24"/>
      <c r="BF24"/>
    </row>
    <row r="25" spans="1:58" ht="12.75">
      <c r="A25" s="43" t="e">
        <f ca="1" t="shared" si="1"/>
        <v>#REF!</v>
      </c>
      <c r="B25" s="43" t="e">
        <f ca="1" t="shared" si="1"/>
        <v>#REF!</v>
      </c>
      <c r="E25"/>
      <c r="F25"/>
      <c r="M25" s="2"/>
      <c r="N25" s="2"/>
      <c r="O25" s="2"/>
      <c r="P25" s="2"/>
      <c r="W25" s="2"/>
      <c r="X25" s="2"/>
      <c r="Y25" s="2"/>
      <c r="Z25" s="2"/>
      <c r="AA25" s="2"/>
      <c r="AB25" s="2"/>
      <c r="AE25"/>
      <c r="AF25"/>
      <c r="AG25" s="2"/>
      <c r="AH25" s="2"/>
      <c r="BE25"/>
      <c r="BF25"/>
    </row>
    <row r="26" spans="1:58" ht="12.75">
      <c r="A26" s="43" t="e">
        <f ca="1" t="shared" si="1"/>
        <v>#REF!</v>
      </c>
      <c r="B26" s="43" t="e">
        <f ca="1" t="shared" si="1"/>
        <v>#REF!</v>
      </c>
      <c r="E26"/>
      <c r="F26"/>
      <c r="M26" s="2"/>
      <c r="N26" s="2"/>
      <c r="O26" s="2"/>
      <c r="P26" s="2"/>
      <c r="W26" s="2"/>
      <c r="X26" s="2"/>
      <c r="Y26" s="2"/>
      <c r="Z26" s="2"/>
      <c r="AA26" s="2"/>
      <c r="AB26" s="2"/>
      <c r="AE26"/>
      <c r="AF26"/>
      <c r="AG26" s="2"/>
      <c r="AH26" s="2"/>
      <c r="BE26"/>
      <c r="BF26"/>
    </row>
    <row r="27" spans="1:58" ht="12.75">
      <c r="A27" s="43" t="e">
        <f ca="1" t="shared" si="1"/>
        <v>#REF!</v>
      </c>
      <c r="B27" s="43" t="e">
        <f ca="1" t="shared" si="1"/>
        <v>#REF!</v>
      </c>
      <c r="E27"/>
      <c r="F27"/>
      <c r="M27" s="2"/>
      <c r="N27" s="2"/>
      <c r="O27" s="2"/>
      <c r="P27" s="2"/>
      <c r="W27" s="2"/>
      <c r="X27" s="2"/>
      <c r="Y27" s="2"/>
      <c r="Z27" s="2"/>
      <c r="AA27" s="2"/>
      <c r="AB27" s="2"/>
      <c r="AE27"/>
      <c r="AF27"/>
      <c r="AG27" s="2"/>
      <c r="AH27" s="2"/>
      <c r="BE27"/>
      <c r="BF27"/>
    </row>
    <row r="28" spans="1:58" ht="12.75">
      <c r="A28" s="43" t="e">
        <f ca="1" t="shared" si="1"/>
        <v>#REF!</v>
      </c>
      <c r="B28" s="43" t="e">
        <f ca="1" t="shared" si="1"/>
        <v>#REF!</v>
      </c>
      <c r="E28"/>
      <c r="F28"/>
      <c r="M28" s="2"/>
      <c r="N28" s="2"/>
      <c r="O28" s="2"/>
      <c r="P28" s="2"/>
      <c r="W28" s="2"/>
      <c r="X28" s="2"/>
      <c r="Y28" s="2"/>
      <c r="Z28" s="2"/>
      <c r="AA28" s="2"/>
      <c r="AB28" s="2"/>
      <c r="AE28"/>
      <c r="AF28"/>
      <c r="AG28" s="2"/>
      <c r="AH28" s="2"/>
      <c r="BE28"/>
      <c r="BF28"/>
    </row>
    <row r="29" spans="1:58" ht="12.75">
      <c r="A29" s="43" t="e">
        <f ca="1" t="shared" si="1"/>
        <v>#REF!</v>
      </c>
      <c r="B29" s="43" t="e">
        <f ca="1" t="shared" si="1"/>
        <v>#REF!</v>
      </c>
      <c r="E29"/>
      <c r="F29"/>
      <c r="M29" s="2"/>
      <c r="N29" s="2"/>
      <c r="O29" s="2"/>
      <c r="P29" s="2"/>
      <c r="W29" s="2"/>
      <c r="X29" s="2"/>
      <c r="Y29" s="2"/>
      <c r="Z29" s="2"/>
      <c r="AA29" s="2"/>
      <c r="AB29" s="2"/>
      <c r="AE29"/>
      <c r="AF29"/>
      <c r="AG29" s="2"/>
      <c r="AH29" s="2"/>
      <c r="BE29"/>
      <c r="BF29"/>
    </row>
    <row r="30" spans="1:58" ht="12.75">
      <c r="A30" s="43" t="e">
        <f ca="1" t="shared" si="1"/>
        <v>#REF!</v>
      </c>
      <c r="B30" s="43" t="e">
        <f ca="1" t="shared" si="1"/>
        <v>#REF!</v>
      </c>
      <c r="E30"/>
      <c r="F30"/>
      <c r="M30" s="2"/>
      <c r="N30" s="2"/>
      <c r="O30" s="2"/>
      <c r="P30" s="2"/>
      <c r="W30" s="2"/>
      <c r="X30" s="2"/>
      <c r="Y30" s="2"/>
      <c r="Z30" s="2"/>
      <c r="AA30" s="2"/>
      <c r="AB30" s="2"/>
      <c r="AE30"/>
      <c r="AF30"/>
      <c r="AG30" s="2"/>
      <c r="AH30" s="2"/>
      <c r="BE30"/>
      <c r="BF30"/>
    </row>
    <row r="31" spans="1:58" ht="12.75">
      <c r="A31" s="43" t="e">
        <f ca="1" t="shared" si="1"/>
        <v>#REF!</v>
      </c>
      <c r="B31" s="43" t="e">
        <f ca="1" t="shared" si="1"/>
        <v>#REF!</v>
      </c>
      <c r="E31"/>
      <c r="F31"/>
      <c r="M31" s="2"/>
      <c r="N31" s="2"/>
      <c r="O31" s="2"/>
      <c r="P31" s="2"/>
      <c r="W31" s="2"/>
      <c r="X31" s="2"/>
      <c r="Y31" s="2"/>
      <c r="Z31" s="2"/>
      <c r="AA31" s="2"/>
      <c r="AB31" s="2"/>
      <c r="AE31"/>
      <c r="AF31"/>
      <c r="AG31" s="2"/>
      <c r="AH31" s="2"/>
      <c r="BE31"/>
      <c r="BF31"/>
    </row>
    <row r="32" spans="1:58" ht="12.75">
      <c r="A32" s="43" t="e">
        <f ca="1" t="shared" si="1"/>
        <v>#REF!</v>
      </c>
      <c r="B32" s="43" t="e">
        <f ca="1" t="shared" si="1"/>
        <v>#REF!</v>
      </c>
      <c r="E32"/>
      <c r="F32"/>
      <c r="M32" s="2"/>
      <c r="N32" s="2"/>
      <c r="O32" s="2"/>
      <c r="P32" s="2"/>
      <c r="W32" s="2"/>
      <c r="X32" s="2"/>
      <c r="Y32" s="2"/>
      <c r="Z32" s="2"/>
      <c r="AA32" s="2"/>
      <c r="AB32" s="2"/>
      <c r="AE32"/>
      <c r="AF32"/>
      <c r="AG32" s="2"/>
      <c r="AH32" s="2"/>
      <c r="BE32"/>
      <c r="BF32"/>
    </row>
    <row r="33" spans="1:58" ht="12.75">
      <c r="A33" s="43" t="e">
        <f ca="1" t="shared" si="1"/>
        <v>#REF!</v>
      </c>
      <c r="B33" s="43" t="e">
        <f ca="1" t="shared" si="1"/>
        <v>#REF!</v>
      </c>
      <c r="E33"/>
      <c r="F33"/>
      <c r="M33" s="2"/>
      <c r="N33" s="2"/>
      <c r="O33" s="2"/>
      <c r="P33" s="2"/>
      <c r="W33" s="2"/>
      <c r="X33" s="2"/>
      <c r="Y33" s="2"/>
      <c r="Z33" s="2"/>
      <c r="AA33" s="2"/>
      <c r="AB33" s="2"/>
      <c r="AE33"/>
      <c r="AF33"/>
      <c r="AG33" s="2"/>
      <c r="AH33" s="2"/>
      <c r="BE33"/>
      <c r="BF33"/>
    </row>
    <row r="34" spans="1:58" ht="12.75">
      <c r="A34" s="43" t="e">
        <f ca="1" t="shared" si="1"/>
        <v>#REF!</v>
      </c>
      <c r="B34" s="43" t="e">
        <f ca="1" t="shared" si="1"/>
        <v>#REF!</v>
      </c>
      <c r="E34"/>
      <c r="F34"/>
      <c r="M34" s="2"/>
      <c r="N34" s="2"/>
      <c r="O34" s="2"/>
      <c r="P34" s="2"/>
      <c r="W34" s="2"/>
      <c r="X34" s="2"/>
      <c r="Y34" s="2"/>
      <c r="Z34" s="2"/>
      <c r="AA34" s="2"/>
      <c r="AB34" s="2"/>
      <c r="AE34"/>
      <c r="AF34"/>
      <c r="AG34" s="2"/>
      <c r="AH34" s="2"/>
      <c r="BE34"/>
      <c r="BF34"/>
    </row>
    <row r="35" spans="1:34" ht="12.75">
      <c r="A35" s="43" t="e">
        <f ca="1" t="shared" si="1"/>
        <v>#REF!</v>
      </c>
      <c r="B35" s="43" t="e">
        <f ca="1" t="shared" si="1"/>
        <v>#REF!</v>
      </c>
      <c r="E35"/>
      <c r="F35"/>
      <c r="M35" s="2"/>
      <c r="N35" s="2"/>
      <c r="O35" s="2"/>
      <c r="P35" s="2"/>
      <c r="W35" s="2"/>
      <c r="X35" s="2"/>
      <c r="Y35" s="2"/>
      <c r="Z35" s="2"/>
      <c r="AA35" s="2"/>
      <c r="AB35" s="2"/>
      <c r="AG35" s="2"/>
      <c r="AH35" s="2"/>
    </row>
    <row r="36" spans="1:34" ht="12.75">
      <c r="A36" s="43" t="e">
        <f ca="1" t="shared" si="1"/>
        <v>#REF!</v>
      </c>
      <c r="B36" s="43" t="e">
        <f ca="1" t="shared" si="1"/>
        <v>#REF!</v>
      </c>
      <c r="E36"/>
      <c r="F36"/>
      <c r="M36" s="2"/>
      <c r="N36" s="2"/>
      <c r="O36" s="2"/>
      <c r="P36" s="2"/>
      <c r="W36" s="2"/>
      <c r="X36" s="2"/>
      <c r="Y36" s="2"/>
      <c r="Z36" s="2"/>
      <c r="AA36" s="2"/>
      <c r="AB36" s="2"/>
      <c r="AG36" s="2"/>
      <c r="AH36" s="2"/>
    </row>
    <row r="37" spans="1:34" ht="11.25">
      <c r="A37" s="43" t="e">
        <f ca="1" t="shared" si="1"/>
        <v>#REF!</v>
      </c>
      <c r="B37" s="43" t="e">
        <f ca="1" t="shared" si="1"/>
        <v>#REF!</v>
      </c>
      <c r="M37" s="2"/>
      <c r="N37" s="2"/>
      <c r="W37" s="2"/>
      <c r="X37" s="2"/>
      <c r="Y37" s="2"/>
      <c r="Z37" s="2"/>
      <c r="AA37" s="2"/>
      <c r="AB37" s="2"/>
      <c r="AG37" s="2"/>
      <c r="AH37" s="2"/>
    </row>
    <row r="38" spans="1:34" ht="11.25">
      <c r="A38" s="43" t="e">
        <f ca="1" t="shared" si="1"/>
        <v>#REF!</v>
      </c>
      <c r="B38" s="43" t="e">
        <f ca="1" t="shared" si="1"/>
        <v>#REF!</v>
      </c>
      <c r="M38" s="2"/>
      <c r="N38" s="2"/>
      <c r="W38" s="2"/>
      <c r="X38" s="2"/>
      <c r="Y38" s="2"/>
      <c r="Z38" s="2"/>
      <c r="AA38" s="2"/>
      <c r="AB38" s="2"/>
      <c r="AG38" s="2"/>
      <c r="AH38" s="2"/>
    </row>
    <row r="39" spans="1:34" ht="11.25">
      <c r="A39" s="43" t="e">
        <f ca="1" t="shared" si="1"/>
        <v>#REF!</v>
      </c>
      <c r="B39" s="43" t="e">
        <f ca="1" t="shared" si="1"/>
        <v>#REF!</v>
      </c>
      <c r="M39" s="2"/>
      <c r="N39" s="2"/>
      <c r="W39" s="2"/>
      <c r="X39" s="2"/>
      <c r="Y39" s="2"/>
      <c r="Z39" s="2"/>
      <c r="AA39" s="2"/>
      <c r="AB39" s="2"/>
      <c r="AG39" s="2"/>
      <c r="AH39" s="2"/>
    </row>
    <row r="40" spans="1:34" ht="11.25">
      <c r="A40" s="43" t="e">
        <f ca="1" t="shared" si="1"/>
        <v>#REF!</v>
      </c>
      <c r="B40" s="43" t="e">
        <f ca="1" t="shared" si="1"/>
        <v>#REF!</v>
      </c>
      <c r="M40" s="2"/>
      <c r="N40" s="2"/>
      <c r="W40" s="2"/>
      <c r="X40" s="2"/>
      <c r="Y40" s="2"/>
      <c r="Z40" s="2"/>
      <c r="AA40" s="2"/>
      <c r="AB40" s="2"/>
      <c r="AG40" s="2"/>
      <c r="AH40" s="2"/>
    </row>
    <row r="41" spans="1:34" ht="11.25">
      <c r="A41" s="43" t="e">
        <f ca="1" t="shared" si="1"/>
        <v>#REF!</v>
      </c>
      <c r="B41" s="43" t="e">
        <f ca="1" t="shared" si="1"/>
        <v>#REF!</v>
      </c>
      <c r="M41" s="2"/>
      <c r="N41" s="2"/>
      <c r="W41" s="2"/>
      <c r="X41" s="2"/>
      <c r="Y41" s="2"/>
      <c r="Z41" s="2"/>
      <c r="AA41" s="2"/>
      <c r="AB41" s="2"/>
      <c r="AG41" s="2"/>
      <c r="AH41" s="2"/>
    </row>
    <row r="42" spans="1:34" ht="11.25">
      <c r="A42" s="43" t="e">
        <f ca="1" t="shared" si="1"/>
        <v>#REF!</v>
      </c>
      <c r="B42" s="43" t="e">
        <f ca="1" t="shared" si="1"/>
        <v>#REF!</v>
      </c>
      <c r="M42" s="2"/>
      <c r="N42" s="2"/>
      <c r="W42" s="2"/>
      <c r="X42" s="2"/>
      <c r="Y42" s="2"/>
      <c r="Z42" s="2"/>
      <c r="AA42" s="2"/>
      <c r="AB42" s="2"/>
      <c r="AG42" s="2"/>
      <c r="AH42" s="2"/>
    </row>
    <row r="43" spans="1:34" ht="11.25">
      <c r="A43" s="43" t="e">
        <f ca="1" t="shared" si="1"/>
        <v>#REF!</v>
      </c>
      <c r="B43" s="43" t="e">
        <f ca="1" t="shared" si="1"/>
        <v>#REF!</v>
      </c>
      <c r="M43" s="2"/>
      <c r="N43" s="2"/>
      <c r="W43" s="2"/>
      <c r="X43" s="2"/>
      <c r="Y43" s="2"/>
      <c r="Z43" s="2"/>
      <c r="AA43" s="2"/>
      <c r="AB43" s="2"/>
      <c r="AG43" s="2"/>
      <c r="AH43" s="2"/>
    </row>
    <row r="44" spans="1:34" ht="11.25">
      <c r="A44" s="43" t="e">
        <f aca="true" ca="1" t="shared" si="2" ref="A44:B63">IF($A$1="---","",IF(OFFSET(A44,0,$A$1)="","",OFFSET(A44,0,$A$1)))</f>
        <v>#REF!</v>
      </c>
      <c r="B44" s="43" t="e">
        <f ca="1" t="shared" si="2"/>
        <v>#REF!</v>
      </c>
      <c r="M44" s="2"/>
      <c r="N44" s="2"/>
      <c r="W44" s="2"/>
      <c r="X44" s="2"/>
      <c r="Y44" s="2"/>
      <c r="Z44" s="2"/>
      <c r="AA44" s="2"/>
      <c r="AB44" s="2"/>
      <c r="AG44" s="2"/>
      <c r="AH44" s="2"/>
    </row>
    <row r="45" spans="1:34" ht="11.25">
      <c r="A45" s="43" t="e">
        <f ca="1" t="shared" si="2"/>
        <v>#REF!</v>
      </c>
      <c r="B45" s="43" t="e">
        <f ca="1" t="shared" si="2"/>
        <v>#REF!</v>
      </c>
      <c r="M45" s="2"/>
      <c r="N45" s="2"/>
      <c r="W45" s="2"/>
      <c r="X45" s="2"/>
      <c r="Y45" s="2"/>
      <c r="Z45" s="2"/>
      <c r="AA45" s="2"/>
      <c r="AB45" s="2"/>
      <c r="AG45" s="2"/>
      <c r="AH45" s="2"/>
    </row>
    <row r="46" spans="1:34" ht="11.25">
      <c r="A46" s="43" t="e">
        <f ca="1" t="shared" si="2"/>
        <v>#REF!</v>
      </c>
      <c r="B46" s="43" t="e">
        <f ca="1" t="shared" si="2"/>
        <v>#REF!</v>
      </c>
      <c r="M46" s="2"/>
      <c r="N46" s="2"/>
      <c r="W46" s="2"/>
      <c r="X46" s="2"/>
      <c r="Y46" s="2"/>
      <c r="Z46" s="2"/>
      <c r="AA46" s="2"/>
      <c r="AB46" s="2"/>
      <c r="AG46" s="2"/>
      <c r="AH46" s="2"/>
    </row>
    <row r="47" spans="1:34" ht="11.25">
      <c r="A47" s="43" t="e">
        <f ca="1" t="shared" si="2"/>
        <v>#REF!</v>
      </c>
      <c r="B47" s="43" t="e">
        <f ca="1" t="shared" si="2"/>
        <v>#REF!</v>
      </c>
      <c r="M47" s="2"/>
      <c r="N47" s="2"/>
      <c r="W47" s="2"/>
      <c r="X47" s="2"/>
      <c r="AG47" s="2"/>
      <c r="AH47" s="2"/>
    </row>
    <row r="48" spans="1:34" ht="11.25">
      <c r="A48" s="43" t="e">
        <f ca="1" t="shared" si="2"/>
        <v>#REF!</v>
      </c>
      <c r="B48" s="43" t="e">
        <f ca="1" t="shared" si="2"/>
        <v>#REF!</v>
      </c>
      <c r="M48" s="2"/>
      <c r="N48" s="2"/>
      <c r="W48" s="2"/>
      <c r="X48" s="2"/>
      <c r="AG48" s="2"/>
      <c r="AH48" s="2"/>
    </row>
    <row r="49" spans="1:34" ht="11.25">
      <c r="A49" s="43" t="e">
        <f ca="1" t="shared" si="2"/>
        <v>#REF!</v>
      </c>
      <c r="B49" s="43" t="e">
        <f ca="1" t="shared" si="2"/>
        <v>#REF!</v>
      </c>
      <c r="M49" s="2"/>
      <c r="N49" s="2"/>
      <c r="W49" s="2"/>
      <c r="X49" s="2"/>
      <c r="AG49" s="2"/>
      <c r="AH49" s="2"/>
    </row>
    <row r="50" spans="1:34" ht="11.25">
      <c r="A50" s="43" t="e">
        <f ca="1" t="shared" si="2"/>
        <v>#REF!</v>
      </c>
      <c r="B50" s="43" t="e">
        <f ca="1" t="shared" si="2"/>
        <v>#REF!</v>
      </c>
      <c r="M50" s="2"/>
      <c r="N50" s="2"/>
      <c r="W50" s="2"/>
      <c r="X50" s="2"/>
      <c r="AG50" s="2"/>
      <c r="AH50" s="2"/>
    </row>
    <row r="51" spans="1:34" ht="11.25">
      <c r="A51" s="43" t="e">
        <f ca="1" t="shared" si="2"/>
        <v>#REF!</v>
      </c>
      <c r="B51" s="43" t="e">
        <f ca="1" t="shared" si="2"/>
        <v>#REF!</v>
      </c>
      <c r="M51" s="2"/>
      <c r="N51" s="2"/>
      <c r="W51" s="2"/>
      <c r="X51" s="2"/>
      <c r="AG51" s="2"/>
      <c r="AH51" s="2"/>
    </row>
    <row r="52" spans="1:34" ht="11.25">
      <c r="A52" s="43" t="e">
        <f ca="1" t="shared" si="2"/>
        <v>#REF!</v>
      </c>
      <c r="B52" s="43" t="e">
        <f ca="1" t="shared" si="2"/>
        <v>#REF!</v>
      </c>
      <c r="M52" s="2"/>
      <c r="N52" s="2"/>
      <c r="W52" s="2"/>
      <c r="X52" s="2"/>
      <c r="AG52" s="2"/>
      <c r="AH52" s="2"/>
    </row>
    <row r="53" spans="1:34" ht="11.25">
      <c r="A53" s="43" t="e">
        <f ca="1" t="shared" si="2"/>
        <v>#REF!</v>
      </c>
      <c r="B53" s="43" t="e">
        <f ca="1" t="shared" si="2"/>
        <v>#REF!</v>
      </c>
      <c r="M53" s="2"/>
      <c r="N53" s="2"/>
      <c r="W53" s="2"/>
      <c r="X53" s="2"/>
      <c r="AG53" s="2"/>
      <c r="AH53" s="2"/>
    </row>
    <row r="54" spans="1:34" ht="11.25">
      <c r="A54" s="43" t="e">
        <f ca="1" t="shared" si="2"/>
        <v>#REF!</v>
      </c>
      <c r="B54" s="43" t="e">
        <f ca="1" t="shared" si="2"/>
        <v>#REF!</v>
      </c>
      <c r="M54" s="2"/>
      <c r="N54" s="2"/>
      <c r="W54" s="2"/>
      <c r="X54" s="2"/>
      <c r="AG54" s="2"/>
      <c r="AH54" s="2"/>
    </row>
    <row r="55" spans="1:34" ht="11.25">
      <c r="A55" s="43" t="e">
        <f ca="1" t="shared" si="2"/>
        <v>#REF!</v>
      </c>
      <c r="B55" s="43" t="e">
        <f ca="1" t="shared" si="2"/>
        <v>#REF!</v>
      </c>
      <c r="M55" s="2"/>
      <c r="N55" s="2"/>
      <c r="W55" s="2"/>
      <c r="X55" s="2"/>
      <c r="AG55" s="2"/>
      <c r="AH55" s="2"/>
    </row>
    <row r="56" spans="1:34" ht="11.25">
      <c r="A56" s="43" t="e">
        <f ca="1" t="shared" si="2"/>
        <v>#REF!</v>
      </c>
      <c r="B56" s="43" t="e">
        <f ca="1" t="shared" si="2"/>
        <v>#REF!</v>
      </c>
      <c r="M56" s="2"/>
      <c r="N56" s="2"/>
      <c r="W56" s="2"/>
      <c r="X56" s="2"/>
      <c r="AG56" s="2"/>
      <c r="AH56" s="2"/>
    </row>
    <row r="57" spans="1:34" ht="11.25">
      <c r="A57" s="43" t="e">
        <f ca="1" t="shared" si="2"/>
        <v>#REF!</v>
      </c>
      <c r="B57" s="43" t="e">
        <f ca="1" t="shared" si="2"/>
        <v>#REF!</v>
      </c>
      <c r="M57" s="2"/>
      <c r="N57" s="2"/>
      <c r="W57" s="2"/>
      <c r="X57" s="2"/>
      <c r="AG57" s="2"/>
      <c r="AH57" s="2"/>
    </row>
    <row r="58" spans="1:34" ht="11.25">
      <c r="A58" s="43" t="e">
        <f ca="1" t="shared" si="2"/>
        <v>#REF!</v>
      </c>
      <c r="B58" s="43" t="e">
        <f ca="1" t="shared" si="2"/>
        <v>#REF!</v>
      </c>
      <c r="M58" s="2"/>
      <c r="N58" s="2"/>
      <c r="W58" s="2"/>
      <c r="X58" s="2"/>
      <c r="AG58" s="2"/>
      <c r="AH58" s="2"/>
    </row>
    <row r="59" spans="1:34" ht="11.25">
      <c r="A59" s="43" t="e">
        <f ca="1" t="shared" si="2"/>
        <v>#REF!</v>
      </c>
      <c r="B59" s="43" t="e">
        <f ca="1" t="shared" si="2"/>
        <v>#REF!</v>
      </c>
      <c r="M59" s="2"/>
      <c r="N59" s="2"/>
      <c r="W59" s="2"/>
      <c r="X59" s="2"/>
      <c r="AG59" s="2"/>
      <c r="AH59" s="2"/>
    </row>
    <row r="60" spans="1:34" ht="11.25">
      <c r="A60" s="43" t="e">
        <f ca="1" t="shared" si="2"/>
        <v>#REF!</v>
      </c>
      <c r="B60" s="43" t="e">
        <f ca="1" t="shared" si="2"/>
        <v>#REF!</v>
      </c>
      <c r="M60" s="2"/>
      <c r="N60" s="2"/>
      <c r="W60" s="2"/>
      <c r="X60" s="2"/>
      <c r="AG60" s="2"/>
      <c r="AH60" s="2"/>
    </row>
    <row r="61" spans="1:34" ht="11.25">
      <c r="A61" s="43" t="e">
        <f ca="1" t="shared" si="2"/>
        <v>#REF!</v>
      </c>
      <c r="B61" s="43" t="e">
        <f ca="1" t="shared" si="2"/>
        <v>#REF!</v>
      </c>
      <c r="M61" s="2"/>
      <c r="N61" s="2"/>
      <c r="W61" s="2"/>
      <c r="X61" s="2"/>
      <c r="AG61" s="2"/>
      <c r="AH61" s="2"/>
    </row>
    <row r="62" spans="1:34" ht="11.25">
      <c r="A62" s="43" t="e">
        <f ca="1" t="shared" si="2"/>
        <v>#REF!</v>
      </c>
      <c r="B62" s="43" t="e">
        <f ca="1" t="shared" si="2"/>
        <v>#REF!</v>
      </c>
      <c r="M62" s="2"/>
      <c r="N62" s="2"/>
      <c r="W62" s="2"/>
      <c r="X62" s="2"/>
      <c r="AG62" s="2"/>
      <c r="AH62" s="2"/>
    </row>
    <row r="63" spans="1:34" ht="11.25">
      <c r="A63" s="43" t="e">
        <f ca="1" t="shared" si="2"/>
        <v>#REF!</v>
      </c>
      <c r="B63" s="43" t="e">
        <f ca="1" t="shared" si="2"/>
        <v>#REF!</v>
      </c>
      <c r="M63" s="2"/>
      <c r="N63" s="2"/>
      <c r="W63" s="2"/>
      <c r="X63" s="2"/>
      <c r="AG63" s="2"/>
      <c r="AH63" s="2"/>
    </row>
    <row r="64" spans="1:34" ht="11.25">
      <c r="A64" s="43" t="e">
        <f aca="true" ca="1" t="shared" si="3" ref="A64:B84">IF($A$1="---","",IF(OFFSET(A64,0,$A$1)="","",OFFSET(A64,0,$A$1)))</f>
        <v>#REF!</v>
      </c>
      <c r="B64" s="43" t="e">
        <f ca="1" t="shared" si="3"/>
        <v>#REF!</v>
      </c>
      <c r="M64" s="2"/>
      <c r="N64" s="2"/>
      <c r="W64" s="2"/>
      <c r="X64" s="2"/>
      <c r="AG64" s="2"/>
      <c r="AH64" s="2"/>
    </row>
    <row r="65" spans="1:34" ht="11.25">
      <c r="A65" s="43" t="e">
        <f ca="1" t="shared" si="3"/>
        <v>#REF!</v>
      </c>
      <c r="B65" s="43" t="e">
        <f ca="1" t="shared" si="3"/>
        <v>#REF!</v>
      </c>
      <c r="M65" s="2"/>
      <c r="N65" s="2"/>
      <c r="W65" s="2"/>
      <c r="X65" s="2"/>
      <c r="AG65" s="2"/>
      <c r="AH65" s="2"/>
    </row>
    <row r="66" spans="1:34" ht="11.25">
      <c r="A66" s="43" t="e">
        <f ca="1" t="shared" si="3"/>
        <v>#REF!</v>
      </c>
      <c r="B66" s="43" t="e">
        <f ca="1" t="shared" si="3"/>
        <v>#REF!</v>
      </c>
      <c r="M66" s="2"/>
      <c r="N66" s="2"/>
      <c r="W66" s="2"/>
      <c r="X66" s="2"/>
      <c r="AG66" s="2"/>
      <c r="AH66" s="2"/>
    </row>
    <row r="67" spans="1:34" ht="11.25">
      <c r="A67" s="43" t="e">
        <f ca="1" t="shared" si="3"/>
        <v>#REF!</v>
      </c>
      <c r="B67" s="43" t="e">
        <f ca="1" t="shared" si="3"/>
        <v>#REF!</v>
      </c>
      <c r="M67" s="2"/>
      <c r="N67" s="2"/>
      <c r="W67" s="2"/>
      <c r="X67" s="2"/>
      <c r="AG67" s="2"/>
      <c r="AH67" s="2"/>
    </row>
    <row r="68" spans="1:34" ht="11.25">
      <c r="A68" s="43" t="e">
        <f ca="1" t="shared" si="3"/>
        <v>#REF!</v>
      </c>
      <c r="B68" s="43" t="e">
        <f ca="1" t="shared" si="3"/>
        <v>#REF!</v>
      </c>
      <c r="M68" s="2"/>
      <c r="N68" s="2"/>
      <c r="W68" s="2"/>
      <c r="X68" s="2"/>
      <c r="AG68" s="2"/>
      <c r="AH68" s="2"/>
    </row>
    <row r="69" spans="1:34" ht="11.25">
      <c r="A69" s="43" t="e">
        <f ca="1" t="shared" si="3"/>
        <v>#REF!</v>
      </c>
      <c r="B69" s="43" t="e">
        <f ca="1" t="shared" si="3"/>
        <v>#REF!</v>
      </c>
      <c r="M69" s="2"/>
      <c r="N69" s="2"/>
      <c r="W69" s="2"/>
      <c r="X69" s="2"/>
      <c r="AG69" s="2"/>
      <c r="AH69" s="2"/>
    </row>
    <row r="70" spans="1:34" ht="11.25">
      <c r="A70" s="43" t="e">
        <f ca="1" t="shared" si="3"/>
        <v>#REF!</v>
      </c>
      <c r="B70" s="43" t="e">
        <f ca="1" t="shared" si="3"/>
        <v>#REF!</v>
      </c>
      <c r="M70" s="2"/>
      <c r="N70" s="2"/>
      <c r="W70" s="2"/>
      <c r="X70" s="2"/>
      <c r="AG70" s="2"/>
      <c r="AH70" s="2"/>
    </row>
    <row r="71" spans="1:34" ht="11.25">
      <c r="A71" s="43" t="e">
        <f ca="1" t="shared" si="3"/>
        <v>#REF!</v>
      </c>
      <c r="B71" s="43" t="e">
        <f ca="1" t="shared" si="3"/>
        <v>#REF!</v>
      </c>
      <c r="M71" s="2"/>
      <c r="N71" s="2"/>
      <c r="W71" s="2"/>
      <c r="X71" s="2"/>
      <c r="AG71" s="2"/>
      <c r="AH71" s="2"/>
    </row>
    <row r="72" spans="1:34" ht="11.25">
      <c r="A72" s="43" t="e">
        <f ca="1" t="shared" si="3"/>
        <v>#REF!</v>
      </c>
      <c r="B72" s="43" t="e">
        <f ca="1" t="shared" si="3"/>
        <v>#REF!</v>
      </c>
      <c r="M72" s="2"/>
      <c r="N72" s="2"/>
      <c r="W72" s="2"/>
      <c r="X72" s="2"/>
      <c r="AG72" s="2"/>
      <c r="AH72" s="2"/>
    </row>
    <row r="73" spans="1:34" ht="11.25">
      <c r="A73" s="43" t="e">
        <f ca="1" t="shared" si="3"/>
        <v>#REF!</v>
      </c>
      <c r="B73" s="43" t="e">
        <f ca="1" t="shared" si="3"/>
        <v>#REF!</v>
      </c>
      <c r="M73" s="2"/>
      <c r="N73" s="2"/>
      <c r="W73" s="2"/>
      <c r="X73" s="2"/>
      <c r="AG73" s="2"/>
      <c r="AH73" s="2"/>
    </row>
    <row r="74" spans="1:34" ht="11.25">
      <c r="A74" s="43" t="e">
        <f ca="1" t="shared" si="3"/>
        <v>#REF!</v>
      </c>
      <c r="B74" s="43" t="e">
        <f ca="1" t="shared" si="3"/>
        <v>#REF!</v>
      </c>
      <c r="M74" s="2"/>
      <c r="N74" s="2"/>
      <c r="AG74" s="2"/>
      <c r="AH74" s="2"/>
    </row>
    <row r="75" spans="1:34" ht="11.25">
      <c r="A75" s="43" t="e">
        <f ca="1" t="shared" si="3"/>
        <v>#REF!</v>
      </c>
      <c r="B75" s="43" t="e">
        <f ca="1" t="shared" si="3"/>
        <v>#REF!</v>
      </c>
      <c r="AG75" s="2"/>
      <c r="AH75" s="2"/>
    </row>
    <row r="76" spans="1:34" ht="11.25">
      <c r="A76" s="43" t="e">
        <f ca="1" t="shared" si="3"/>
        <v>#REF!</v>
      </c>
      <c r="B76" s="43" t="e">
        <f ca="1" t="shared" si="3"/>
        <v>#REF!</v>
      </c>
      <c r="AG76" s="2"/>
      <c r="AH76" s="2"/>
    </row>
    <row r="77" spans="1:34" ht="11.25">
      <c r="A77" s="43" t="e">
        <f ca="1" t="shared" si="3"/>
        <v>#REF!</v>
      </c>
      <c r="B77" s="43" t="e">
        <f ca="1" t="shared" si="3"/>
        <v>#REF!</v>
      </c>
      <c r="AG77" s="2"/>
      <c r="AH77" s="2"/>
    </row>
    <row r="78" spans="1:34" ht="11.25">
      <c r="A78" s="43" t="e">
        <f ca="1" t="shared" si="3"/>
        <v>#REF!</v>
      </c>
      <c r="B78" s="43" t="e">
        <f ca="1" t="shared" si="3"/>
        <v>#REF!</v>
      </c>
      <c r="AG78" s="2"/>
      <c r="AH78" s="2"/>
    </row>
    <row r="79" spans="1:34" ht="11.25">
      <c r="A79" s="43" t="e">
        <f ca="1" t="shared" si="3"/>
        <v>#REF!</v>
      </c>
      <c r="B79" s="43" t="e">
        <f ca="1" t="shared" si="3"/>
        <v>#REF!</v>
      </c>
      <c r="AG79" s="2"/>
      <c r="AH79" s="2"/>
    </row>
    <row r="80" spans="1:34" ht="11.25">
      <c r="A80" s="43" t="e">
        <f ca="1" t="shared" si="3"/>
        <v>#REF!</v>
      </c>
      <c r="B80" s="43" t="e">
        <f ca="1" t="shared" si="3"/>
        <v>#REF!</v>
      </c>
      <c r="AG80" s="2"/>
      <c r="AH80" s="2"/>
    </row>
    <row r="81" spans="1:34" ht="11.25">
      <c r="A81" s="43" t="e">
        <f ca="1" t="shared" si="3"/>
        <v>#REF!</v>
      </c>
      <c r="B81" s="43" t="e">
        <f ca="1" t="shared" si="3"/>
        <v>#REF!</v>
      </c>
      <c r="AG81" s="2"/>
      <c r="AH81" s="2"/>
    </row>
    <row r="82" spans="1:34" ht="11.25">
      <c r="A82" s="43" t="e">
        <f ca="1" t="shared" si="3"/>
        <v>#REF!</v>
      </c>
      <c r="B82" s="43" t="e">
        <f ca="1" t="shared" si="3"/>
        <v>#REF!</v>
      </c>
      <c r="AG82" s="2"/>
      <c r="AH82" s="2"/>
    </row>
    <row r="83" spans="1:34" ht="11.25">
      <c r="A83" s="43" t="e">
        <f ca="1" t="shared" si="3"/>
        <v>#REF!</v>
      </c>
      <c r="B83" s="43" t="e">
        <f ca="1" t="shared" si="3"/>
        <v>#REF!</v>
      </c>
      <c r="AG83" s="2"/>
      <c r="AH83" s="2"/>
    </row>
    <row r="84" spans="1:34" ht="11.25">
      <c r="A84" s="43" t="e">
        <f ca="1" t="shared" si="3"/>
        <v>#REF!</v>
      </c>
      <c r="B84" s="43" t="e">
        <f ca="1" t="shared" si="3"/>
        <v>#REF!</v>
      </c>
      <c r="AG84" s="2"/>
      <c r="AH84" s="2"/>
    </row>
  </sheetData>
  <sheetProtection/>
  <dataValidations count="1">
    <dataValidation type="list" allowBlank="1" showInputMessage="1" showErrorMessage="1" sqref="K17">
      <formula1>#REF!</formula1>
    </dataValidation>
  </dataValidations>
  <printOptions/>
  <pageMargins left="0.75" right="0.75" top="1" bottom="1" header="0.5" footer="0.5"/>
  <pageSetup horizontalDpi="600" verticalDpi="600" orientation="portrait" paperSize="9" r:id="rId1"/>
  <headerFooter alignWithMargins="0">
    <oddFooter>&amp;Rv3.65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Concise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Solvita Ciganska</cp:lastModifiedBy>
  <cp:lastPrinted>2012-01-13T10:04:29Z</cp:lastPrinted>
  <dcterms:created xsi:type="dcterms:W3CDTF">2005-08-12T08:07:53Z</dcterms:created>
  <dcterms:modified xsi:type="dcterms:W3CDTF">2012-01-20T14:28:34Z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