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285" windowWidth="14805" windowHeight="7830"/>
  </bookViews>
  <sheets>
    <sheet name="NAietvertais pārrēķins" sheetId="12" r:id="rId1"/>
  </sheets>
  <definedNames>
    <definedName name="_xlnm.Print_Area" localSheetId="0">'NAietvertais pārrēķins'!$A$1:$H$77</definedName>
  </definedNames>
  <calcPr calcId="125725"/>
</workbook>
</file>

<file path=xl/calcChain.xml><?xml version="1.0" encoding="utf-8"?>
<calcChain xmlns="http://schemas.openxmlformats.org/spreadsheetml/2006/main">
  <c r="F16" i="12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8"/>
  <c r="F8"/>
  <c r="F9"/>
  <c r="F51" l="1"/>
  <c r="G51" s="1"/>
  <c r="F50"/>
  <c r="F49"/>
  <c r="G49" s="1"/>
  <c r="F48"/>
  <c r="F47"/>
  <c r="G47" s="1"/>
  <c r="F46"/>
  <c r="F45"/>
  <c r="G45" s="1"/>
  <c r="F44"/>
  <c r="F43"/>
  <c r="G43" s="1"/>
  <c r="F42"/>
  <c r="F41"/>
  <c r="G41" s="1"/>
  <c r="F40"/>
  <c r="F39"/>
  <c r="G39" s="1"/>
  <c r="F38"/>
  <c r="G38" s="1"/>
  <c r="F37"/>
  <c r="G37" s="1"/>
  <c r="F36"/>
  <c r="G36" s="1"/>
  <c r="F35"/>
  <c r="G35" s="1"/>
  <c r="F34"/>
  <c r="F33"/>
  <c r="G33" s="1"/>
  <c r="F32"/>
  <c r="F31"/>
  <c r="G31" s="1"/>
  <c r="F30"/>
  <c r="G30" s="1"/>
  <c r="F29"/>
  <c r="G29" s="1"/>
  <c r="F28"/>
  <c r="F27"/>
  <c r="G27" s="1"/>
  <c r="F26"/>
  <c r="F25"/>
  <c r="G25"/>
  <c r="F24"/>
  <c r="F23"/>
  <c r="G23" s="1"/>
  <c r="F22"/>
  <c r="G22" s="1"/>
  <c r="F21"/>
  <c r="F20"/>
  <c r="G20" s="1"/>
  <c r="F19"/>
  <c r="G19" s="1"/>
  <c r="F18"/>
  <c r="F17"/>
  <c r="G17" s="1"/>
  <c r="F15"/>
  <c r="G15" s="1"/>
  <c r="F14"/>
  <c r="F13"/>
  <c r="G13" s="1"/>
  <c r="F12"/>
  <c r="G12" s="1"/>
  <c r="F11"/>
  <c r="G11" s="1"/>
  <c r="G10"/>
  <c r="F10"/>
  <c r="G50" l="1"/>
  <c r="G48"/>
  <c r="G46"/>
  <c r="G44"/>
  <c r="G42"/>
  <c r="G40"/>
  <c r="G34"/>
  <c r="G32"/>
  <c r="G28"/>
  <c r="G26"/>
  <c r="G24"/>
  <c r="G21"/>
  <c r="G18"/>
  <c r="G16"/>
  <c r="G14"/>
  <c r="G8"/>
  <c r="G9" l="1"/>
</calcChain>
</file>

<file path=xl/sharedStrings.xml><?xml version="1.0" encoding="utf-8"?>
<sst xmlns="http://schemas.openxmlformats.org/spreadsheetml/2006/main" count="152" uniqueCount="150">
  <si>
    <t>Spēkā esošajā normatīvajā aktā paredzētā skaitļa izteiksme latos</t>
  </si>
  <si>
    <t>Nr.p.k.</t>
  </si>
  <si>
    <t>1.</t>
  </si>
  <si>
    <t>(4)=(3)/0,702804</t>
  </si>
  <si>
    <t>2.</t>
  </si>
  <si>
    <t>3.</t>
  </si>
  <si>
    <t>5.</t>
  </si>
  <si>
    <t>4.</t>
  </si>
  <si>
    <t xml:space="preserve">(6)=(4)-(3) 
</t>
  </si>
  <si>
    <t>Maksas pakalpojuma nosaukums</t>
  </si>
  <si>
    <t>6.</t>
  </si>
  <si>
    <t>7.</t>
  </si>
  <si>
    <r>
      <t xml:space="preserve">Matemātiskā noapaļošana uz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 
(norāda 6 ciparus aiz komata)</t>
    </r>
  </si>
  <si>
    <r>
      <t xml:space="preserve">Summa, kas paredzēta normatīvā akta grozījumos, </t>
    </r>
    <r>
      <rPr>
        <i/>
        <sz val="12"/>
        <color theme="1"/>
        <rFont val="Times New Roman"/>
        <family val="1"/>
        <charset val="186"/>
      </rPr>
      <t>euro</t>
    </r>
  </si>
  <si>
    <r>
      <t xml:space="preserve"> Izmaiņas pret sākotnējā normatīvajā aktā norādīto summu,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 
(norāda 6 ciparus aiz komata) </t>
    </r>
  </si>
  <si>
    <r>
      <t xml:space="preserve"> Summa, kas paredzēta normatīvā akta grozījumos, </t>
    </r>
    <r>
      <rPr>
        <i/>
        <sz val="12"/>
        <color theme="1"/>
        <rFont val="Times New Roman"/>
        <family val="1"/>
        <charset val="186"/>
      </rPr>
      <t>euro</t>
    </r>
  </si>
  <si>
    <t>1.1.</t>
  </si>
  <si>
    <t>1.2.</t>
  </si>
  <si>
    <t>1.3.</t>
  </si>
  <si>
    <t>Pacienta transportēšana uz nākamo tuvāko stacionāru, kurā var sniegt atbilstošu neatliekamo medicīnisko palīdzību, pēc pacienta pieprasījuma, ja pacientam nav medicīnisku kontrindikāciju2</t>
  </si>
  <si>
    <t>2.1.</t>
  </si>
  <si>
    <t>2.2.</t>
  </si>
  <si>
    <t>2.3.</t>
  </si>
  <si>
    <t>2.4.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</si>
  <si>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</si>
  <si>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</si>
  <si>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</si>
  <si>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</si>
  <si>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</si>
  <si>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</si>
  <si>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</si>
  <si>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</si>
  <si>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</si>
  <si>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</si>
  <si>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</si>
  <si>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</si>
  <si>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</si>
  <si>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3.1.</t>
  </si>
  <si>
    <t>3.2.</t>
  </si>
  <si>
    <t>3.3.</t>
  </si>
  <si>
    <t>3.4.</t>
  </si>
  <si>
    <t>4.1.</t>
  </si>
  <si>
    <t>4.2.</t>
  </si>
  <si>
    <t>4.3.</t>
  </si>
  <si>
    <t>4.4.</t>
  </si>
  <si>
    <t>4.5.</t>
  </si>
  <si>
    <t>4.6.</t>
  </si>
  <si>
    <t>4.7.</t>
  </si>
  <si>
    <t>4.8.</t>
  </si>
  <si>
    <t>4.9.</t>
  </si>
  <si>
    <t>4.10.</t>
  </si>
  <si>
    <t>4.11.</t>
  </si>
  <si>
    <t>21.</t>
  </si>
  <si>
    <t>22.</t>
  </si>
  <si>
    <t>23.</t>
  </si>
  <si>
    <t>24.</t>
  </si>
  <si>
    <t>4.12.</t>
  </si>
  <si>
    <t>5.1.</t>
  </si>
  <si>
    <t>5.2.</t>
  </si>
  <si>
    <t>5.3.</t>
  </si>
  <si>
    <t>25.</t>
  </si>
  <si>
    <t>26.</t>
  </si>
  <si>
    <t>6.1.</t>
  </si>
  <si>
    <t>6.2.</t>
  </si>
  <si>
    <t>6.3.</t>
  </si>
  <si>
    <t>6.4.</t>
  </si>
  <si>
    <t>6.5.</t>
  </si>
  <si>
    <t>6.6.</t>
  </si>
  <si>
    <t>6.7.</t>
  </si>
  <si>
    <t>6.8.</t>
  </si>
  <si>
    <t>6.9.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</si>
  <si>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</si>
  <si>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</si>
  <si>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</si>
  <si>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</si>
  <si>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</si>
  <si>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</si>
  <si>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</si>
  <si>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</si>
  <si>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</si>
  <si>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6.10.</t>
  </si>
  <si>
    <t>6.11.</t>
  </si>
  <si>
    <t>6.12.</t>
  </si>
  <si>
    <t>6.13.</t>
  </si>
  <si>
    <t>6.14.</t>
  </si>
  <si>
    <t>6.15.</t>
  </si>
  <si>
    <t>6.16.</t>
  </si>
  <si>
    <t>6.17.</t>
  </si>
  <si>
    <t>6.18.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</si>
  <si>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</si>
  <si>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</si>
  <si>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</si>
  <si>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</si>
  <si>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</si>
  <si>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</si>
  <si>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</si>
  <si>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</si>
  <si>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</si>
  <si>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7=(5) divas vienības aiz komata</t>
  </si>
  <si>
    <t>I.Circene</t>
  </si>
  <si>
    <t>S.Dreimane, 67876147</t>
  </si>
  <si>
    <t>Sandra.Dreimane@vm.gov.lv</t>
  </si>
  <si>
    <t xml:space="preserve">Veselības ministre  </t>
  </si>
  <si>
    <t xml:space="preserve">Ministru kabineta 2010.gada 26.janvāra noteikumi Nr. 81 "Noteikumi par Neatliekamās medicīniskās palīdzības dienesta  maksas pakalpojumu cenrādi" </t>
  </si>
  <si>
    <t>Pielikums Ministru kabineta noteikumu projekta „Neatliekamās medicīniskās palīdzības dienesta maksas pakalpojumu cenrādis”  sākotnējās ietekmes novērtējuma ziņojumam (anotācijai)</t>
  </si>
  <si>
    <r>
      <t xml:space="preserve">Normatīvajos aktos ietverto skaitļu pārrēķins no latiem uz </t>
    </r>
    <r>
      <rPr>
        <i/>
        <sz val="12"/>
        <color theme="1"/>
        <rFont val="Times New Roman"/>
        <family val="1"/>
        <charset val="186"/>
      </rPr>
      <t>euro</t>
    </r>
    <r>
      <rPr>
        <sz val="12"/>
        <color theme="1"/>
        <rFont val="Times New Roman"/>
        <family val="1"/>
        <charset val="186"/>
      </rPr>
      <t xml:space="preserve">      </t>
    </r>
  </si>
  <si>
    <r>
      <t xml:space="preserve">Neatliekamās palīdzības ārsta palīga brigādes (divi neatliekamās palīdzības ārsta palīgi (felšeri), operatīvais medicīniskais transportlīdzeklis un tā vadītājs) izsaukums pie personas medicīniskās palīdzības sniegšanai, kas nav uzskatāma par neatliekamu </t>
    </r>
    <r>
      <rPr>
        <vertAlign val="superscript"/>
        <sz val="12"/>
        <color theme="1"/>
        <rFont val="Times New Roman"/>
        <family val="1"/>
        <charset val="186"/>
      </rPr>
      <t>1,2</t>
    </r>
  </si>
  <si>
    <r>
      <t>Neatliekamās medicīniskās palīdzības brigādes izsaukums pie personas, kura nesaņem no valsts budžeta apmaksātus veselības aprūpes pakalpojumus, neatliekamās medicīniskās palīdzības sniegšanai</t>
    </r>
    <r>
      <rPr>
        <vertAlign val="superscript"/>
        <sz val="12"/>
        <color theme="1"/>
        <rFont val="Times New Roman"/>
        <family val="1"/>
        <charset val="186"/>
      </rPr>
      <t xml:space="preserve"> 2,3</t>
    </r>
  </si>
  <si>
    <r>
      <t xml:space="preserve">Neatliekamās palīdzības ārsta palīga brigāde (divi neatliekamās palīdzības ārsta palīgi (felšeri), operatīvais medicīniskais transportlīdzeklis un tā vadītājs) </t>
    </r>
    <r>
      <rPr>
        <vertAlign val="superscript"/>
        <sz val="12"/>
        <color theme="1"/>
        <rFont val="Times New Roman"/>
        <family val="1"/>
        <charset val="186"/>
      </rPr>
      <t>1,2,5,6</t>
    </r>
  </si>
  <si>
    <r>
      <t xml:space="preserve">Intensīvās terapijas/neatliekamās medicīnas palīdzības ārsta brigāde (neatliekamās medicīnas (palīdzības) ārsts, neatliekamās palīdzības ārsta palīgs (felšeris), operatīvais medicīniskais transportlīdzeklis un tā vadītājs) </t>
    </r>
    <r>
      <rPr>
        <vertAlign val="superscript"/>
        <sz val="12"/>
        <rFont val="Times New Roman"/>
        <family val="1"/>
        <charset val="186"/>
      </rPr>
      <t>1,2,5,6</t>
    </r>
  </si>
  <si>
    <r>
      <t>Reanimācijas brigāde (anesteziologs–reanimatologs, neatliekamās palīdzības ārsta palīgs (felšeris), operatīvais medicīniskais transportlīdzeklis un tā vadītājs)</t>
    </r>
    <r>
      <rPr>
        <vertAlign val="superscript"/>
        <sz val="12"/>
        <color theme="1"/>
        <rFont val="Times New Roman"/>
        <family val="1"/>
        <charset val="186"/>
      </rPr>
      <t xml:space="preserve"> 1,2,5,6</t>
    </r>
  </si>
  <si>
    <r>
      <t>Neatliekamās medicīniskās palīdzības ārsta palīga brigāde (divi neatliekamās palīdzības ārsta palīgi (felšeri), operatīvais medicīniskais transportlīdzeklis un tā vadītājs)</t>
    </r>
    <r>
      <rPr>
        <vertAlign val="superscript"/>
        <sz val="12"/>
        <color theme="1"/>
        <rFont val="Times New Roman"/>
        <family val="1"/>
        <charset val="186"/>
      </rPr>
      <t xml:space="preserve"> 1,2,5,6,9</t>
    </r>
  </si>
  <si>
    <r>
      <t xml:space="preserve">Intensīvās terapijas neatliekamās medicīnas palīdzības ārsta brigāde (neatliekamās medicīnas (palīdzības) ārsts, neatliekamās palīdzības ārsta palīgs (felšeris), operatīvais medicīniskais transportlīdzeklis un tā vadītājs) </t>
    </r>
    <r>
      <rPr>
        <vertAlign val="superscript"/>
        <sz val="12"/>
        <color theme="1"/>
        <rFont val="Times New Roman"/>
        <family val="1"/>
        <charset val="186"/>
      </rPr>
      <t>1,2,5,6,9</t>
    </r>
  </si>
  <si>
    <r>
      <t xml:space="preserve">Specializētā brigāde (ārsts speciālists, neatliekamās palīdzības ārsta palīgs (felšeris), operatīvais medicīniskais transportlīdzeklis un tā vadītājs) </t>
    </r>
    <r>
      <rPr>
        <vertAlign val="superscript"/>
        <sz val="12"/>
        <color theme="1"/>
        <rFont val="Times New Roman"/>
        <family val="1"/>
        <charset val="186"/>
      </rPr>
      <t>1,2,5,6</t>
    </r>
  </si>
  <si>
    <r>
      <t xml:space="preserve">Specializētā brigāde (ārsts speciālists, neatliekamās palīdzības ārsta palīgs (felšeris), operatīvais medicīniskais transportlīdzeklis un tā vadītājs) </t>
    </r>
    <r>
      <rPr>
        <vertAlign val="superscript"/>
        <sz val="12"/>
        <color theme="1"/>
        <rFont val="Times New Roman"/>
        <family val="1"/>
        <charset val="186"/>
      </rPr>
      <t>1,2,5,6,9</t>
    </r>
  </si>
  <si>
    <r>
      <t xml:space="preserve">Reanimācijas brigāde (anesteziologs–reanimatologs, neatliekamās palīdzības ārsta palīgs (felšeris), operatīvais medicīniskais transportlīdzeklis un tā vadītājs) </t>
    </r>
    <r>
      <rPr>
        <vertAlign val="superscript"/>
        <sz val="12"/>
        <color theme="1"/>
        <rFont val="Times New Roman"/>
        <family val="1"/>
        <charset val="186"/>
      </rPr>
      <t>1,2,5,6,9</t>
    </r>
  </si>
  <si>
    <r>
      <t xml:space="preserve">Anesteziologa– reanimatologa nodrošināšana, neizmantojot operatīvo medicīnisko transportlīdzekli </t>
    </r>
    <r>
      <rPr>
        <vertAlign val="superscript"/>
        <sz val="12"/>
        <color theme="1"/>
        <rFont val="Times New Roman"/>
        <family val="1"/>
        <charset val="186"/>
      </rPr>
      <t>2,5,6,7,9</t>
    </r>
  </si>
  <si>
    <r>
      <t xml:space="preserve">Ārsta speciālista nodrošināšana, neizmantojot operatīvo medicīnisko transportlīdzekli </t>
    </r>
    <r>
      <rPr>
        <vertAlign val="superscript"/>
        <sz val="12"/>
        <color theme="1"/>
        <rFont val="Times New Roman"/>
        <family val="1"/>
        <charset val="186"/>
      </rPr>
      <t>2,5,6,7,9</t>
    </r>
  </si>
  <si>
    <r>
      <t xml:space="preserve">Neatliekamās medicīnas (palīdzības) ārsta nodrošināšana, neizmantojot operatīvo medicīnisko transportlīdzekli </t>
    </r>
    <r>
      <rPr>
        <vertAlign val="superscript"/>
        <sz val="12"/>
        <color theme="1"/>
        <rFont val="Times New Roman"/>
        <family val="1"/>
        <charset val="186"/>
      </rPr>
      <t>2,5,6,7,9</t>
    </r>
  </si>
  <si>
    <r>
      <t xml:space="preserve">Pirmreizējas mācības elektrokardioloģijā ārstiem un ārsta palīgiem (grupā astoņi cilvēki, ilgums 64 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</si>
  <si>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Atkārtotas mācības elektrokardioloģijā ārstiem un ārsta palīgiem (grupā astoņi cilvēki, ilgums 40 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</si>
  <si>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Pirmreizējās mācības medicīniskā aprīkojuma praktiskā pielietošanā (grupā 12 cilvēki, ilgums 24 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</si>
  <si>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Atkārtotas mācības medicīniskā aprīkojuma praktiskā pielietošanā (grupā 12 cilvēki, ilgums 16 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</si>
  <si>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Ārstniecības personu praktisko iemaņu pilnveide neatliekamās medicīniskās palīdzības sniegšanā un organizēšanā (viens cilvēks, ilgums 170 stundu)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</si>
  <si>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Operatīvā medicīniskā transportlīdzekļa vadītāju apmācība un ieskaite paplašinātajā pirmajā palīdzībā (reizi gadā) (grupā 15 cilvēki, ilgums 8 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</si>
  <si>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Neatliekamā medicīniskā palīdzība dažādās klīniskās situācijās (grupā 12 cilvēki, ilgums 8 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</si>
  <si>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Prakses nodrošināšana personai, kura apgūst izglītības programmu neatliekamās medicīniskās palīdzības sniegšanā un organizēšanā, sertificēta neatliekamās medicīnas (palīdzības) ārsta vadībā (kontaktstundas)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</si>
  <si>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Prakses nodrošināšana personai, kura apgūst izglītības programmu neatliekamās medicīniskās palīdzības sniegšanā un organizēšanā, sertificēta neatliekamās palīdzības ārsta palīga (feldšera) vadībā (kontaktstundas)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</si>
  <si>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Izziņas sagatavošana privātpersonām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</si>
  <si>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>Pirmās palīdzības pasniedzēju apmācības kursi</t>
    </r>
    <r>
      <rPr>
        <vertAlign val="superscript"/>
        <sz val="12"/>
        <color theme="1"/>
        <rFont val="Times New Roman"/>
        <family val="1"/>
        <charset val="186"/>
      </rPr>
      <t xml:space="preserve"> 4</t>
    </r>
  </si>
  <si>
    <r>
      <t>Pirmās palīdzības pasniedzēju kvalifikācijas celšanas seminārs</t>
    </r>
    <r>
      <rPr>
        <vertAlign val="superscript"/>
        <sz val="12"/>
        <color theme="1"/>
        <rFont val="Times New Roman"/>
        <family val="1"/>
        <charset val="186"/>
      </rPr>
      <t xml:space="preserve"> 4</t>
    </r>
  </si>
  <si>
    <r>
      <t xml:space="preserve">Apliecība par tiesībām nodarboties ar apmācību pirmās palīdzības sniegšanā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</si>
  <si>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Pirmās palīdzības pasniedzēju kvalifikācijas celšanas seminārs par traumas guvušu pacientu aprūpi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</si>
  <si>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Atkārtota apliecība par tiesībām nodarboties ar apmācību pirmās palīdzības sniegšanā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</si>
  <si>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Sertifikāts par tiesībām apmācīt pirmās palīdzības sniegšanā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</si>
  <si>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Atkārtots sertifikāts par tiesībām apmācīt pirmās palīdzības sniegšanā </t>
    </r>
    <r>
      <rPr>
        <vertAlign val="superscript"/>
        <sz val="12"/>
        <color theme="1"/>
        <rFont val="Times New Roman"/>
        <family val="1"/>
        <charset val="186"/>
      </rPr>
      <t xml:space="preserve">4 </t>
    </r>
  </si>
  <si>
    <r>
      <t xml:space="preserve">Apliecība par pirmās palīdzības sniegšanas mācību kursa noklausīšanos </t>
    </r>
    <r>
      <rPr>
        <vertAlign val="superscript"/>
        <sz val="12"/>
        <color theme="1"/>
        <rFont val="Times New Roman"/>
        <family val="1"/>
        <charset val="186"/>
      </rPr>
      <t>4</t>
    </r>
  </si>
  <si>
    <r>
      <t xml:space="preserve">Neatliekamās palīdzības ārsta palīga (felšera) nodrošināšana, neizmantojot operatīvo medicīnisko transportlīdzekli </t>
    </r>
    <r>
      <rPr>
        <vertAlign val="superscript"/>
        <sz val="12"/>
        <rFont val="Times New Roman"/>
        <family val="1"/>
        <charset val="186"/>
      </rPr>
      <t>2,5,6,7,9</t>
    </r>
  </si>
  <si>
    <r>
      <t xml:space="preserve">Operatīvā medicīniskā transportlīdzekļa izmantošana (ar tā vadītāju) </t>
    </r>
    <r>
      <rPr>
        <vertAlign val="superscript"/>
        <sz val="12"/>
        <rFont val="Times New Roman"/>
        <family val="1"/>
        <charset val="186"/>
      </rPr>
      <t>2,5,9,10</t>
    </r>
  </si>
  <si>
    <r>
      <t xml:space="preserve">Papildu anesteziologa–reanimatologa piesaistīšana </t>
    </r>
    <r>
      <rPr>
        <vertAlign val="superscript"/>
        <sz val="12"/>
        <rFont val="Times New Roman"/>
        <family val="1"/>
        <charset val="186"/>
      </rPr>
      <t>2,5,6,7</t>
    </r>
  </si>
  <si>
    <r>
      <t xml:space="preserve">Papildu ārsta speciālista piesaistīšana </t>
    </r>
    <r>
      <rPr>
        <vertAlign val="superscript"/>
        <sz val="12"/>
        <rFont val="Times New Roman"/>
        <family val="1"/>
        <charset val="186"/>
      </rPr>
      <t>2,5,6,7</t>
    </r>
  </si>
  <si>
    <r>
      <t xml:space="preserve">Papildu neatliekamās medicīnas (palīdzības) ārsta piesaistīšana </t>
    </r>
    <r>
      <rPr>
        <vertAlign val="superscript"/>
        <sz val="12"/>
        <rFont val="Times New Roman"/>
        <family val="1"/>
        <charset val="186"/>
      </rPr>
      <t>2,5,6,7</t>
    </r>
  </si>
  <si>
    <r>
      <t xml:space="preserve">Papildu neatliekamās palīdzības ārsta palīga (felšera) piesaistīšana </t>
    </r>
    <r>
      <rPr>
        <vertAlign val="superscript"/>
        <sz val="12"/>
        <rFont val="Times New Roman"/>
        <family val="1"/>
        <charset val="186"/>
      </rPr>
      <t>2,5,6,7</t>
    </r>
  </si>
  <si>
    <r>
      <t xml:space="preserve">Papildu operatīvā medicīniskā transportlīdzekļa vadītāja piesaistīšana </t>
    </r>
    <r>
      <rPr>
        <vertAlign val="superscript"/>
        <sz val="12"/>
        <rFont val="Times New Roman"/>
        <family val="1"/>
        <charset val="186"/>
      </rPr>
      <t>2,5,6,7</t>
    </r>
  </si>
  <si>
    <r>
      <t xml:space="preserve">Medicīniskās palīdzības sniegšanas vietas (medpunkta) izveidošana un medicīniskās palīdzības nodrošināšana </t>
    </r>
    <r>
      <rPr>
        <vertAlign val="superscript"/>
        <sz val="12"/>
        <rFont val="Times New Roman"/>
        <family val="1"/>
        <charset val="186"/>
      </rPr>
      <t>2,6,7</t>
    </r>
  </si>
  <si>
    <r>
      <t xml:space="preserve">Maksa par operatīvā medicīniskā transportlīdzekļa papildu degvielas izlietojumu </t>
    </r>
    <r>
      <rPr>
        <vertAlign val="superscript"/>
        <sz val="12"/>
        <rFont val="Times New Roman"/>
        <family val="1"/>
        <charset val="186"/>
      </rPr>
      <t>2</t>
    </r>
  </si>
  <si>
    <r>
      <t xml:space="preserve">Reanimācijas brigāde (anesteziologs–reanimatologs, neatliekamās palīdzības ārsta palīgs (felšeris), operatīvais medicīniskais transportlīdzeklis un tā vadītājs) </t>
    </r>
    <r>
      <rPr>
        <vertAlign val="superscript"/>
        <sz val="12"/>
        <rFont val="Times New Roman"/>
        <family val="1"/>
        <charset val="186"/>
      </rPr>
      <t>2,6,8</t>
    </r>
  </si>
  <si>
    <r>
      <t xml:space="preserve">Ārsta speciālista izsaukums (ārsts speciālists, operatīvais medicīniskais transportlīdzeklis un tā vadītājs) </t>
    </r>
    <r>
      <rPr>
        <vertAlign val="superscript"/>
        <sz val="12"/>
        <rFont val="Times New Roman"/>
        <family val="1"/>
        <charset val="186"/>
      </rPr>
      <t>2,6,8</t>
    </r>
  </si>
  <si>
    <r>
      <t xml:space="preserve">Ārsta speciālista izsaukums, neizmantojot operatīvo medicīnisko transportlīdzekli </t>
    </r>
    <r>
      <rPr>
        <vertAlign val="superscript"/>
        <sz val="12"/>
        <rFont val="Times New Roman"/>
        <family val="1"/>
        <charset val="186"/>
      </rPr>
      <t>2,6,8</t>
    </r>
  </si>
  <si>
    <t>01.08.2013      14:30</t>
  </si>
</sst>
</file>

<file path=xl/styles.xml><?xml version="1.0" encoding="utf-8"?>
<styleSheet xmlns="http://schemas.openxmlformats.org/spreadsheetml/2006/main">
  <numFmts count="2">
    <numFmt numFmtId="164" formatCode="#,##0.000000"/>
    <numFmt numFmtId="165" formatCode="0.000000"/>
  </numFmts>
  <fonts count="15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0"/>
      <color indexed="8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sz val="16"/>
      <color theme="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2"/>
      <color theme="1"/>
      <name val="Calibri"/>
      <family val="2"/>
      <scheme val="minor"/>
    </font>
    <font>
      <u/>
      <sz val="9.9"/>
      <color theme="10"/>
      <name val="Calibri"/>
      <family val="2"/>
    </font>
    <font>
      <sz val="11"/>
      <name val="Times New Roman"/>
      <family val="1"/>
      <charset val="186"/>
    </font>
    <font>
      <sz val="12"/>
      <name val="Times New Roman"/>
      <family val="1"/>
      <charset val="186"/>
    </font>
    <font>
      <vertAlign val="superscript"/>
      <sz val="12"/>
      <color theme="1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sz val="14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" fontId="2" fillId="0" borderId="0" applyNumberFormat="0" applyProtection="0">
      <alignment horizontal="left" wrapText="1" indent="1" shrinkToFit="1"/>
    </xf>
    <xf numFmtId="0" fontId="9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1" fillId="2" borderId="0" xfId="0" applyFont="1" applyFill="1"/>
    <xf numFmtId="165" fontId="1" fillId="0" borderId="0" xfId="0" applyNumberFormat="1" applyFont="1"/>
    <xf numFmtId="165" fontId="3" fillId="0" borderId="0" xfId="0" applyNumberFormat="1" applyFont="1" applyAlignment="1">
      <alignment horizontal="center" vertical="center"/>
    </xf>
    <xf numFmtId="0" fontId="5" fillId="2" borderId="0" xfId="0" applyFont="1" applyFill="1"/>
    <xf numFmtId="164" fontId="1" fillId="0" borderId="0" xfId="0" applyNumberFormat="1" applyFont="1"/>
    <xf numFmtId="0" fontId="5" fillId="2" borderId="0" xfId="0" applyFont="1" applyFill="1" applyAlignment="1">
      <alignment horizontal="right"/>
    </xf>
    <xf numFmtId="0" fontId="5" fillId="4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/>
    <xf numFmtId="0" fontId="5" fillId="0" borderId="1" xfId="0" applyFont="1" applyBorder="1" applyAlignment="1">
      <alignment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2" fontId="5" fillId="0" borderId="1" xfId="0" applyNumberFormat="1" applyFont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2" fontId="5" fillId="2" borderId="1" xfId="0" applyNumberFormat="1" applyFont="1" applyFill="1" applyBorder="1" applyAlignment="1">
      <alignment horizontal="right" vertical="center"/>
    </xf>
    <xf numFmtId="164" fontId="5" fillId="2" borderId="1" xfId="0" applyNumberFormat="1" applyFont="1" applyFill="1" applyBorder="1" applyAlignment="1">
      <alignment horizontal="right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vertical="center"/>
    </xf>
    <xf numFmtId="0" fontId="5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 vertical="center" wrapText="1"/>
    </xf>
    <xf numFmtId="0" fontId="5" fillId="0" borderId="0" xfId="0" applyFont="1" applyAlignment="1">
      <alignment horizontal="left" wrapText="1"/>
    </xf>
    <xf numFmtId="0" fontId="10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8" fillId="0" borderId="0" xfId="0" applyFont="1"/>
    <xf numFmtId="49" fontId="11" fillId="0" borderId="0" xfId="0" applyNumberFormat="1" applyFont="1" applyBorder="1" applyAlignment="1">
      <alignment horizontal="left" vertical="center" wrapText="1"/>
    </xf>
    <xf numFmtId="0" fontId="11" fillId="0" borderId="0" xfId="0" applyFont="1" applyAlignment="1">
      <alignment horizontal="justify"/>
    </xf>
    <xf numFmtId="0" fontId="9" fillId="0" borderId="0" xfId="2" applyAlignment="1" applyProtection="1">
      <alignment horizontal="justify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/>
    </xf>
    <xf numFmtId="0" fontId="14" fillId="0" borderId="0" xfId="0" applyFont="1"/>
    <xf numFmtId="0" fontId="14" fillId="0" borderId="0" xfId="0" applyFont="1" applyAlignment="1">
      <alignment horizontal="left" wrapText="1"/>
    </xf>
    <xf numFmtId="0" fontId="6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/>
    </xf>
  </cellXfs>
  <cellStyles count="3">
    <cellStyle name="Hyperlink" xfId="2" builtinId="8"/>
    <cellStyle name="Normal" xfId="0" builtinId="0"/>
    <cellStyle name="SAPBEXstdItem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andra.Dreimane@vm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topLeftCell="A48" zoomScaleNormal="100" zoomScaleSheetLayoutView="70" workbookViewId="0">
      <selection activeCell="C84" sqref="C84"/>
    </sheetView>
  </sheetViews>
  <sheetFormatPr defaultRowHeight="15"/>
  <cols>
    <col min="1" max="1" width="5.140625" style="1" customWidth="1"/>
    <col min="2" max="2" width="4.5703125" style="1" customWidth="1"/>
    <col min="3" max="3" width="78.140625" style="1" customWidth="1"/>
    <col min="4" max="4" width="11.28515625" style="1" customWidth="1"/>
    <col min="5" max="5" width="15.7109375" style="1" customWidth="1"/>
    <col min="6" max="6" width="13.140625" style="1" customWidth="1"/>
    <col min="7" max="7" width="15.7109375" style="1" customWidth="1"/>
    <col min="8" max="8" width="11.7109375" style="1" customWidth="1"/>
    <col min="9" max="9" width="10.85546875" style="1" bestFit="1" customWidth="1"/>
    <col min="10" max="16384" width="9.140625" style="1"/>
  </cols>
  <sheetData>
    <row r="1" spans="1:9" ht="15.75">
      <c r="A1" s="6"/>
      <c r="B1" s="6"/>
      <c r="C1" s="6"/>
      <c r="D1" s="6"/>
      <c r="E1" s="6"/>
      <c r="F1" s="6"/>
      <c r="G1" s="8"/>
      <c r="H1" s="6"/>
    </row>
    <row r="2" spans="1:9" s="3" customFormat="1" ht="55.5" customHeight="1">
      <c r="A2" s="6"/>
      <c r="B2" s="6"/>
      <c r="C2" s="6"/>
      <c r="D2" s="50" t="s">
        <v>104</v>
      </c>
      <c r="E2" s="50"/>
      <c r="F2" s="50"/>
      <c r="G2" s="50"/>
      <c r="H2" s="50"/>
    </row>
    <row r="3" spans="1:9" s="3" customFormat="1" ht="55.5" customHeight="1">
      <c r="A3" s="6"/>
      <c r="B3" s="6"/>
      <c r="C3" s="6"/>
      <c r="D3" s="34"/>
      <c r="E3" s="34"/>
      <c r="F3" s="34"/>
      <c r="G3" s="34"/>
      <c r="H3" s="34"/>
    </row>
    <row r="4" spans="1:9" s="3" customFormat="1" ht="12.75" customHeight="1">
      <c r="A4" s="6" t="s">
        <v>105</v>
      </c>
      <c r="B4" s="6"/>
      <c r="C4" s="6"/>
      <c r="D4" s="47"/>
      <c r="E4" s="47"/>
      <c r="F4" s="47"/>
      <c r="G4" s="47"/>
      <c r="H4" s="6"/>
    </row>
    <row r="5" spans="1:9" s="33" customFormat="1" ht="20.25">
      <c r="A5" s="48" t="s">
        <v>103</v>
      </c>
      <c r="B5" s="48"/>
      <c r="C5" s="48"/>
      <c r="D5" s="49"/>
      <c r="E5" s="49"/>
      <c r="F5" s="49"/>
      <c r="G5" s="49"/>
      <c r="H5" s="32"/>
    </row>
    <row r="6" spans="1:9" ht="126">
      <c r="A6" s="9" t="s">
        <v>1</v>
      </c>
      <c r="B6" s="9"/>
      <c r="C6" s="9" t="s">
        <v>9</v>
      </c>
      <c r="D6" s="9" t="s">
        <v>0</v>
      </c>
      <c r="E6" s="9" t="s">
        <v>12</v>
      </c>
      <c r="F6" s="9" t="s">
        <v>13</v>
      </c>
      <c r="G6" s="9" t="s">
        <v>14</v>
      </c>
      <c r="H6" s="9" t="s">
        <v>15</v>
      </c>
    </row>
    <row r="7" spans="1:9" s="2" customFormat="1" ht="47.25" customHeight="1">
      <c r="A7" s="10">
        <v>1</v>
      </c>
      <c r="B7" s="10"/>
      <c r="C7" s="10">
        <v>2</v>
      </c>
      <c r="D7" s="10" t="s">
        <v>5</v>
      </c>
      <c r="E7" s="10" t="s">
        <v>3</v>
      </c>
      <c r="F7" s="10" t="s">
        <v>6</v>
      </c>
      <c r="G7" s="37" t="s">
        <v>8</v>
      </c>
      <c r="H7" s="11" t="s">
        <v>98</v>
      </c>
      <c r="I7" s="5"/>
    </row>
    <row r="8" spans="1:9" ht="57" customHeight="1">
      <c r="A8" s="12" t="s">
        <v>2</v>
      </c>
      <c r="B8" s="31" t="s">
        <v>16</v>
      </c>
      <c r="C8" s="17" t="s">
        <v>106</v>
      </c>
      <c r="D8" s="20">
        <v>28.21</v>
      </c>
      <c r="E8" s="24">
        <f>D8/0.702804</f>
        <v>40.139213777952321</v>
      </c>
      <c r="F8" s="29">
        <f>ROUND(D8/0.702804,2)</f>
        <v>40.14</v>
      </c>
      <c r="G8" s="24">
        <f>F8-E8</f>
        <v>7.8622204767953008E-4</v>
      </c>
      <c r="H8" s="25">
        <v>40.14</v>
      </c>
      <c r="I8" s="4"/>
    </row>
    <row r="9" spans="1:9" ht="48.75" customHeight="1">
      <c r="A9" s="15" t="s">
        <v>4</v>
      </c>
      <c r="B9" s="31" t="s">
        <v>17</v>
      </c>
      <c r="C9" s="17" t="s">
        <v>107</v>
      </c>
      <c r="D9" s="23">
        <v>66</v>
      </c>
      <c r="E9" s="24">
        <f t="shared" ref="E9:E51" si="0">D9/0.702804</f>
        <v>93.909539501767213</v>
      </c>
      <c r="F9" s="29">
        <f>ROUND(D9/0.702804,2)</f>
        <v>93.91</v>
      </c>
      <c r="G9" s="24">
        <f>F9-E9</f>
        <v>4.6049823278337954E-4</v>
      </c>
      <c r="H9" s="20">
        <v>93.91</v>
      </c>
      <c r="I9" s="7"/>
    </row>
    <row r="10" spans="1:9" ht="33.75" customHeight="1">
      <c r="A10" s="15" t="s">
        <v>5</v>
      </c>
      <c r="B10" s="31" t="s">
        <v>18</v>
      </c>
      <c r="C10" s="17" t="s">
        <v>19</v>
      </c>
      <c r="D10" s="23">
        <v>20</v>
      </c>
      <c r="E10" s="24">
        <f t="shared" si="0"/>
        <v>28.457436212656731</v>
      </c>
      <c r="F10" s="30">
        <f t="shared" ref="F10:F12" si="1">ROUND(D10/0.702804,2)</f>
        <v>28.46</v>
      </c>
      <c r="G10" s="24">
        <f t="shared" ref="G10:G12" si="2">F10-E10</f>
        <v>2.5637873432700076E-3</v>
      </c>
      <c r="H10" s="27">
        <v>28.46</v>
      </c>
    </row>
    <row r="11" spans="1:9" s="3" customFormat="1" ht="43.5" customHeight="1">
      <c r="A11" s="15" t="s">
        <v>7</v>
      </c>
      <c r="B11" s="31" t="s">
        <v>20</v>
      </c>
      <c r="C11" s="17" t="s">
        <v>108</v>
      </c>
      <c r="D11" s="22">
        <v>27.51</v>
      </c>
      <c r="E11" s="24">
        <f t="shared" si="0"/>
        <v>39.143203510509338</v>
      </c>
      <c r="F11" s="30">
        <f t="shared" si="1"/>
        <v>39.14</v>
      </c>
      <c r="G11" s="24">
        <f t="shared" si="2"/>
        <v>-3.203510509337093E-3</v>
      </c>
      <c r="H11" s="26">
        <v>39.14</v>
      </c>
    </row>
    <row r="12" spans="1:9" s="3" customFormat="1" ht="48" customHeight="1">
      <c r="A12" s="15" t="s">
        <v>6</v>
      </c>
      <c r="B12" s="31" t="s">
        <v>21</v>
      </c>
      <c r="C12" s="38" t="s">
        <v>109</v>
      </c>
      <c r="D12" s="22">
        <v>41.45</v>
      </c>
      <c r="E12" s="24">
        <f t="shared" si="0"/>
        <v>58.978036550731076</v>
      </c>
      <c r="F12" s="30">
        <f t="shared" si="1"/>
        <v>58.98</v>
      </c>
      <c r="G12" s="24">
        <f t="shared" si="2"/>
        <v>1.9634492689206695E-3</v>
      </c>
      <c r="H12" s="26">
        <v>58.98</v>
      </c>
    </row>
    <row r="13" spans="1:9" s="3" customFormat="1" ht="35.25" customHeight="1">
      <c r="A13" s="15" t="s">
        <v>10</v>
      </c>
      <c r="B13" s="31" t="s">
        <v>22</v>
      </c>
      <c r="C13" s="17" t="s">
        <v>113</v>
      </c>
      <c r="D13" s="21">
        <v>54.71</v>
      </c>
      <c r="E13" s="24">
        <f t="shared" si="0"/>
        <v>77.845316759722479</v>
      </c>
      <c r="F13" s="30">
        <f t="shared" ref="F13:F51" si="3">ROUND(D13/0.702804,2)</f>
        <v>77.849999999999994</v>
      </c>
      <c r="G13" s="24">
        <f t="shared" ref="G13:G50" si="4">F13-E13</f>
        <v>4.6832402775152104E-3</v>
      </c>
      <c r="H13" s="26">
        <v>77.849999999999994</v>
      </c>
    </row>
    <row r="14" spans="1:9" s="3" customFormat="1" ht="37.5" customHeight="1">
      <c r="A14" s="15" t="s">
        <v>11</v>
      </c>
      <c r="B14" s="31" t="s">
        <v>23</v>
      </c>
      <c r="C14" s="17" t="s">
        <v>110</v>
      </c>
      <c r="D14" s="21">
        <v>68.88</v>
      </c>
      <c r="E14" s="24">
        <f t="shared" si="0"/>
        <v>98.007410316389766</v>
      </c>
      <c r="F14" s="30">
        <f t="shared" si="3"/>
        <v>98.01</v>
      </c>
      <c r="G14" s="24">
        <f t="shared" si="4"/>
        <v>2.5896836102390353E-3</v>
      </c>
      <c r="H14" s="26">
        <v>98.01</v>
      </c>
    </row>
    <row r="15" spans="1:9" s="3" customFormat="1" ht="48.75" customHeight="1">
      <c r="A15" s="15" t="s">
        <v>24</v>
      </c>
      <c r="B15" s="31" t="s">
        <v>37</v>
      </c>
      <c r="C15" s="17" t="s">
        <v>111</v>
      </c>
      <c r="D15" s="21">
        <v>32.51</v>
      </c>
      <c r="E15" s="24">
        <f t="shared" si="0"/>
        <v>46.25756256367351</v>
      </c>
      <c r="F15" s="30">
        <f t="shared" si="3"/>
        <v>46.26</v>
      </c>
      <c r="G15" s="24">
        <f t="shared" si="4"/>
        <v>2.4374363264882959E-3</v>
      </c>
      <c r="H15" s="26">
        <v>46.26</v>
      </c>
    </row>
    <row r="16" spans="1:9" s="3" customFormat="1" ht="50.25">
      <c r="A16" s="15" t="s">
        <v>25</v>
      </c>
      <c r="B16" s="31" t="s">
        <v>38</v>
      </c>
      <c r="C16" s="17" t="s">
        <v>112</v>
      </c>
      <c r="D16" s="21">
        <v>47.53</v>
      </c>
      <c r="E16" s="24">
        <f t="shared" si="0"/>
        <v>67.629097159378716</v>
      </c>
      <c r="F16" s="30">
        <f>ROUND(D16/0.702804,2)</f>
        <v>67.63</v>
      </c>
      <c r="G16" s="24">
        <f t="shared" si="4"/>
        <v>9.0284062127921061E-4</v>
      </c>
      <c r="H16" s="26">
        <v>67.63</v>
      </c>
    </row>
    <row r="17" spans="1:8" s="3" customFormat="1" ht="34.5">
      <c r="A17" s="15" t="s">
        <v>26</v>
      </c>
      <c r="B17" s="31" t="s">
        <v>39</v>
      </c>
      <c r="C17" s="17" t="s">
        <v>114</v>
      </c>
      <c r="D17" s="21">
        <v>60.95</v>
      </c>
      <c r="E17" s="24">
        <f t="shared" si="0"/>
        <v>86.724036858071386</v>
      </c>
      <c r="F17" s="30">
        <f t="shared" si="3"/>
        <v>86.72</v>
      </c>
      <c r="G17" s="24">
        <f t="shared" si="4"/>
        <v>-4.036858071387428E-3</v>
      </c>
      <c r="H17" s="26">
        <v>86.72</v>
      </c>
    </row>
    <row r="18" spans="1:8" ht="34.5">
      <c r="A18" s="15" t="s">
        <v>27</v>
      </c>
      <c r="B18" s="31" t="s">
        <v>40</v>
      </c>
      <c r="C18" s="17" t="s">
        <v>115</v>
      </c>
      <c r="D18" s="21">
        <v>66.62</v>
      </c>
      <c r="E18" s="24">
        <f t="shared" si="0"/>
        <v>94.791720024359577</v>
      </c>
      <c r="F18" s="30">
        <f t="shared" si="3"/>
        <v>94.79</v>
      </c>
      <c r="G18" s="24">
        <f t="shared" si="4"/>
        <v>-1.7200243595709708E-3</v>
      </c>
      <c r="H18" s="26">
        <v>94.79</v>
      </c>
    </row>
    <row r="19" spans="1:8" ht="34.5">
      <c r="A19" s="15" t="s">
        <v>28</v>
      </c>
      <c r="B19" s="31" t="s">
        <v>41</v>
      </c>
      <c r="C19" s="17" t="s">
        <v>116</v>
      </c>
      <c r="D19" s="21">
        <v>23.39</v>
      </c>
      <c r="E19" s="24">
        <f t="shared" si="0"/>
        <v>33.28097165070205</v>
      </c>
      <c r="F19" s="30">
        <f t="shared" si="3"/>
        <v>33.28</v>
      </c>
      <c r="G19" s="24">
        <f t="shared" si="4"/>
        <v>-9.71650702048521E-4</v>
      </c>
      <c r="H19" s="26">
        <v>33.28</v>
      </c>
    </row>
    <row r="20" spans="1:8" ht="33.75" customHeight="1">
      <c r="A20" s="15" t="s">
        <v>29</v>
      </c>
      <c r="B20" s="31" t="s">
        <v>42</v>
      </c>
      <c r="C20" s="17" t="s">
        <v>117</v>
      </c>
      <c r="D20" s="21">
        <v>22.91</v>
      </c>
      <c r="E20" s="24">
        <f t="shared" si="0"/>
        <v>32.597993181598284</v>
      </c>
      <c r="F20" s="30">
        <f t="shared" si="3"/>
        <v>32.6</v>
      </c>
      <c r="G20" s="24">
        <f t="shared" si="4"/>
        <v>2.0068184017176804E-3</v>
      </c>
      <c r="H20" s="28">
        <v>32.6</v>
      </c>
    </row>
    <row r="21" spans="1:8" ht="34.5">
      <c r="A21" s="15" t="s">
        <v>30</v>
      </c>
      <c r="B21" s="31" t="s">
        <v>43</v>
      </c>
      <c r="C21" s="17" t="s">
        <v>118</v>
      </c>
      <c r="D21" s="21">
        <v>22.34</v>
      </c>
      <c r="E21" s="24">
        <f t="shared" si="0"/>
        <v>31.786956249537567</v>
      </c>
      <c r="F21" s="30">
        <f t="shared" si="3"/>
        <v>31.79</v>
      </c>
      <c r="G21" s="24">
        <f t="shared" si="4"/>
        <v>3.0437504624316603E-3</v>
      </c>
      <c r="H21" s="26">
        <v>31.79</v>
      </c>
    </row>
    <row r="22" spans="1:8" ht="34.5">
      <c r="A22" s="43" t="s">
        <v>31</v>
      </c>
      <c r="B22" s="44" t="s">
        <v>44</v>
      </c>
      <c r="C22" s="38" t="s">
        <v>137</v>
      </c>
      <c r="D22" s="21">
        <v>18.27</v>
      </c>
      <c r="E22" s="24">
        <f t="shared" si="0"/>
        <v>25.995867980261924</v>
      </c>
      <c r="F22" s="30">
        <f t="shared" si="3"/>
        <v>26</v>
      </c>
      <c r="G22" s="24">
        <f t="shared" si="4"/>
        <v>4.1320197380763091E-3</v>
      </c>
      <c r="H22" s="28">
        <v>26</v>
      </c>
    </row>
    <row r="23" spans="1:8" ht="18.75">
      <c r="A23" s="43" t="s">
        <v>32</v>
      </c>
      <c r="B23" s="44" t="s">
        <v>45</v>
      </c>
      <c r="C23" s="38" t="s">
        <v>138</v>
      </c>
      <c r="D23" s="21">
        <v>17.04</v>
      </c>
      <c r="E23" s="24">
        <f t="shared" si="0"/>
        <v>24.245735653183534</v>
      </c>
      <c r="F23" s="30">
        <f t="shared" si="3"/>
        <v>24.25</v>
      </c>
      <c r="G23" s="24">
        <f t="shared" si="4"/>
        <v>4.2643468164662579E-3</v>
      </c>
      <c r="H23" s="26">
        <v>24.25</v>
      </c>
    </row>
    <row r="24" spans="1:8" ht="18.75">
      <c r="A24" s="43" t="s">
        <v>33</v>
      </c>
      <c r="B24" s="44" t="s">
        <v>46</v>
      </c>
      <c r="C24" s="38" t="s">
        <v>139</v>
      </c>
      <c r="D24" s="21">
        <v>12.01</v>
      </c>
      <c r="E24" s="24">
        <f t="shared" si="0"/>
        <v>17.088690445700365</v>
      </c>
      <c r="F24" s="30">
        <f t="shared" si="3"/>
        <v>17.09</v>
      </c>
      <c r="G24" s="24">
        <f t="shared" si="4"/>
        <v>1.309554299634641E-3</v>
      </c>
      <c r="H24" s="26">
        <v>17.09</v>
      </c>
    </row>
    <row r="25" spans="1:8" ht="18.75">
      <c r="A25" s="43" t="s">
        <v>34</v>
      </c>
      <c r="B25" s="44" t="s">
        <v>47</v>
      </c>
      <c r="C25" s="38" t="s">
        <v>140</v>
      </c>
      <c r="D25" s="21">
        <v>11.53</v>
      </c>
      <c r="E25" s="24">
        <f t="shared" si="0"/>
        <v>16.405711976596603</v>
      </c>
      <c r="F25" s="30">
        <f t="shared" si="3"/>
        <v>16.41</v>
      </c>
      <c r="G25" s="24">
        <f t="shared" si="4"/>
        <v>4.2880234033972897E-3</v>
      </c>
      <c r="H25" s="26">
        <v>16.41</v>
      </c>
    </row>
    <row r="26" spans="1:8" ht="18.75">
      <c r="A26" s="43" t="s">
        <v>35</v>
      </c>
      <c r="B26" s="44" t="s">
        <v>48</v>
      </c>
      <c r="C26" s="38" t="s">
        <v>141</v>
      </c>
      <c r="D26" s="21">
        <v>10.95</v>
      </c>
      <c r="E26" s="24">
        <f t="shared" si="0"/>
        <v>15.580446326429559</v>
      </c>
      <c r="F26" s="30">
        <f t="shared" si="3"/>
        <v>15.58</v>
      </c>
      <c r="G26" s="24">
        <f t="shared" si="4"/>
        <v>-4.463264295591074E-4</v>
      </c>
      <c r="H26" s="26">
        <v>15.58</v>
      </c>
    </row>
    <row r="27" spans="1:8" ht="18.75">
      <c r="A27" s="43" t="s">
        <v>36</v>
      </c>
      <c r="B27" s="44" t="s">
        <v>49</v>
      </c>
      <c r="C27" s="38" t="s">
        <v>142</v>
      </c>
      <c r="D27" s="21">
        <v>6.89</v>
      </c>
      <c r="E27" s="24">
        <f t="shared" si="0"/>
        <v>9.8035867752602428</v>
      </c>
      <c r="F27" s="30">
        <f t="shared" si="3"/>
        <v>9.8000000000000007</v>
      </c>
      <c r="G27" s="24">
        <f t="shared" si="4"/>
        <v>-3.5867752602420921E-3</v>
      </c>
      <c r="H27" s="28">
        <v>9.8000000000000007</v>
      </c>
    </row>
    <row r="28" spans="1:8" ht="18.75">
      <c r="A28" s="43" t="s">
        <v>52</v>
      </c>
      <c r="B28" s="44" t="s">
        <v>50</v>
      </c>
      <c r="C28" s="38" t="s">
        <v>143</v>
      </c>
      <c r="D28" s="21">
        <v>4.9800000000000004</v>
      </c>
      <c r="E28" s="24">
        <f t="shared" si="0"/>
        <v>7.0859016169515261</v>
      </c>
      <c r="F28" s="30">
        <f t="shared" si="3"/>
        <v>7.09</v>
      </c>
      <c r="G28" s="24">
        <f t="shared" si="4"/>
        <v>4.0983830484737638E-3</v>
      </c>
      <c r="H28" s="26">
        <v>7.09</v>
      </c>
    </row>
    <row r="29" spans="1:8" ht="34.5">
      <c r="A29" s="43" t="s">
        <v>53</v>
      </c>
      <c r="B29" s="44" t="s">
        <v>51</v>
      </c>
      <c r="C29" s="38" t="s">
        <v>144</v>
      </c>
      <c r="D29" s="23">
        <v>80</v>
      </c>
      <c r="E29" s="24">
        <f t="shared" si="0"/>
        <v>113.82974485062692</v>
      </c>
      <c r="F29" s="30">
        <f t="shared" si="3"/>
        <v>113.83</v>
      </c>
      <c r="G29" s="24">
        <f t="shared" si="4"/>
        <v>2.5514937307491437E-4</v>
      </c>
      <c r="H29" s="26">
        <v>113.83</v>
      </c>
    </row>
    <row r="30" spans="1:8" ht="21" customHeight="1">
      <c r="A30" s="43" t="s">
        <v>54</v>
      </c>
      <c r="B30" s="44" t="s">
        <v>56</v>
      </c>
      <c r="C30" s="38" t="s">
        <v>145</v>
      </c>
      <c r="D30" s="21">
        <v>0.16</v>
      </c>
      <c r="E30" s="24">
        <f t="shared" si="0"/>
        <v>0.22765948970125385</v>
      </c>
      <c r="F30" s="30">
        <f t="shared" si="3"/>
        <v>0.23</v>
      </c>
      <c r="G30" s="24">
        <f t="shared" si="4"/>
        <v>2.3405102987461568E-3</v>
      </c>
      <c r="H30" s="26">
        <v>0.23</v>
      </c>
    </row>
    <row r="31" spans="1:8" ht="34.5">
      <c r="A31" s="43" t="s">
        <v>55</v>
      </c>
      <c r="B31" s="44" t="s">
        <v>57</v>
      </c>
      <c r="C31" s="38" t="s">
        <v>146</v>
      </c>
      <c r="D31" s="21">
        <v>68.88</v>
      </c>
      <c r="E31" s="24">
        <f t="shared" si="0"/>
        <v>98.007410316389766</v>
      </c>
      <c r="F31" s="30">
        <f t="shared" si="3"/>
        <v>98.01</v>
      </c>
      <c r="G31" s="24">
        <f t="shared" si="4"/>
        <v>2.5896836102390353E-3</v>
      </c>
      <c r="H31" s="26">
        <v>98.01</v>
      </c>
    </row>
    <row r="32" spans="1:8" ht="34.5">
      <c r="A32" s="43" t="s">
        <v>60</v>
      </c>
      <c r="B32" s="44" t="s">
        <v>58</v>
      </c>
      <c r="C32" s="38" t="s">
        <v>147</v>
      </c>
      <c r="D32" s="21">
        <v>45.29</v>
      </c>
      <c r="E32" s="24">
        <f t="shared" si="0"/>
        <v>64.441864303561161</v>
      </c>
      <c r="F32" s="30">
        <f t="shared" si="3"/>
        <v>64.44</v>
      </c>
      <c r="G32" s="24">
        <f t="shared" si="4"/>
        <v>-1.8643035611631831E-3</v>
      </c>
      <c r="H32" s="26">
        <v>64.44</v>
      </c>
    </row>
    <row r="33" spans="1:8" ht="34.5" customHeight="1">
      <c r="A33" s="43" t="s">
        <v>61</v>
      </c>
      <c r="B33" s="44" t="s">
        <v>59</v>
      </c>
      <c r="C33" s="38" t="s">
        <v>148</v>
      </c>
      <c r="D33" s="21">
        <v>24.04</v>
      </c>
      <c r="E33" s="24">
        <f t="shared" si="0"/>
        <v>34.205838327613385</v>
      </c>
      <c r="F33" s="30">
        <f t="shared" si="3"/>
        <v>34.21</v>
      </c>
      <c r="G33" s="24">
        <f t="shared" si="4"/>
        <v>4.161672386615578E-3</v>
      </c>
      <c r="H33" s="26">
        <v>34.21</v>
      </c>
    </row>
    <row r="34" spans="1:8" ht="34.5">
      <c r="A34" s="15" t="s">
        <v>71</v>
      </c>
      <c r="B34" s="31" t="s">
        <v>62</v>
      </c>
      <c r="C34" s="17" t="s">
        <v>119</v>
      </c>
      <c r="D34" s="21">
        <v>88.74</v>
      </c>
      <c r="E34" s="24">
        <f t="shared" si="0"/>
        <v>126.26564447555791</v>
      </c>
      <c r="F34" s="30">
        <f t="shared" si="3"/>
        <v>126.27</v>
      </c>
      <c r="G34" s="24">
        <f t="shared" si="4"/>
        <v>4.3555244420900863E-3</v>
      </c>
      <c r="H34" s="26">
        <v>126.27</v>
      </c>
    </row>
    <row r="35" spans="1:8" ht="34.5">
      <c r="A35" s="15" t="s">
        <v>72</v>
      </c>
      <c r="B35" s="31" t="s">
        <v>63</v>
      </c>
      <c r="C35" s="17" t="s">
        <v>120</v>
      </c>
      <c r="D35" s="21">
        <v>55.43</v>
      </c>
      <c r="E35" s="24">
        <f t="shared" si="0"/>
        <v>78.869784463378124</v>
      </c>
      <c r="F35" s="30">
        <f t="shared" si="3"/>
        <v>78.87</v>
      </c>
      <c r="G35" s="24">
        <f t="shared" si="4"/>
        <v>2.1553662188011913E-4</v>
      </c>
      <c r="H35" s="26">
        <v>78.87</v>
      </c>
    </row>
    <row r="36" spans="1:8" ht="34.5">
      <c r="A36" s="15" t="s">
        <v>73</v>
      </c>
      <c r="B36" s="31" t="s">
        <v>64</v>
      </c>
      <c r="C36" s="17" t="s">
        <v>121</v>
      </c>
      <c r="D36" s="21">
        <v>38.97</v>
      </c>
      <c r="E36" s="24">
        <f t="shared" si="0"/>
        <v>55.449314460361634</v>
      </c>
      <c r="F36" s="30">
        <f t="shared" si="3"/>
        <v>55.45</v>
      </c>
      <c r="G36" s="24">
        <f t="shared" si="4"/>
        <v>6.8553963836848197E-4</v>
      </c>
      <c r="H36" s="26">
        <v>55.45</v>
      </c>
    </row>
    <row r="37" spans="1:8" ht="34.5">
      <c r="A37" s="15" t="s">
        <v>74</v>
      </c>
      <c r="B37" s="31" t="s">
        <v>65</v>
      </c>
      <c r="C37" s="17" t="s">
        <v>122</v>
      </c>
      <c r="D37" s="21">
        <v>25.98</v>
      </c>
      <c r="E37" s="24">
        <f t="shared" si="0"/>
        <v>36.96620964024109</v>
      </c>
      <c r="F37" s="30">
        <f t="shared" si="3"/>
        <v>36.97</v>
      </c>
      <c r="G37" s="24">
        <f t="shared" si="4"/>
        <v>3.7903597589092897E-3</v>
      </c>
      <c r="H37" s="26">
        <v>36.97</v>
      </c>
    </row>
    <row r="38" spans="1:8" ht="34.5">
      <c r="A38" s="15" t="s">
        <v>75</v>
      </c>
      <c r="B38" s="31" t="s">
        <v>66</v>
      </c>
      <c r="C38" s="17" t="s">
        <v>123</v>
      </c>
      <c r="D38" s="21">
        <v>199.91</v>
      </c>
      <c r="E38" s="24">
        <f t="shared" si="0"/>
        <v>284.44630366361037</v>
      </c>
      <c r="F38" s="30">
        <f t="shared" si="3"/>
        <v>284.45</v>
      </c>
      <c r="G38" s="24">
        <f t="shared" si="4"/>
        <v>3.6963363896234114E-3</v>
      </c>
      <c r="H38" s="26">
        <v>284.45</v>
      </c>
    </row>
    <row r="39" spans="1:8" ht="34.5">
      <c r="A39" s="15" t="s">
        <v>76</v>
      </c>
      <c r="B39" s="31" t="s">
        <v>67</v>
      </c>
      <c r="C39" s="17" t="s">
        <v>124</v>
      </c>
      <c r="D39" s="23">
        <v>16.3</v>
      </c>
      <c r="E39" s="24">
        <f t="shared" si="0"/>
        <v>23.192810513315237</v>
      </c>
      <c r="F39" s="30">
        <f t="shared" si="3"/>
        <v>23.19</v>
      </c>
      <c r="G39" s="24">
        <f t="shared" si="4"/>
        <v>-2.8105133152358519E-3</v>
      </c>
      <c r="H39" s="26">
        <v>23.19</v>
      </c>
    </row>
    <row r="40" spans="1:8" ht="34.5">
      <c r="A40" s="15" t="s">
        <v>77</v>
      </c>
      <c r="B40" s="31" t="s">
        <v>68</v>
      </c>
      <c r="C40" s="17" t="s">
        <v>125</v>
      </c>
      <c r="D40" s="23">
        <v>20.100000000000001</v>
      </c>
      <c r="E40" s="24">
        <f t="shared" si="0"/>
        <v>28.599723393720016</v>
      </c>
      <c r="F40" s="30">
        <f t="shared" si="3"/>
        <v>28.6</v>
      </c>
      <c r="G40" s="24">
        <f t="shared" si="4"/>
        <v>2.7660627998571385E-4</v>
      </c>
      <c r="H40" s="28">
        <v>28.6</v>
      </c>
    </row>
    <row r="41" spans="1:8" ht="50.25">
      <c r="A41" s="15" t="s">
        <v>78</v>
      </c>
      <c r="B41" s="31" t="s">
        <v>69</v>
      </c>
      <c r="C41" s="17" t="s">
        <v>126</v>
      </c>
      <c r="D41" s="21">
        <v>0.83</v>
      </c>
      <c r="E41" s="24">
        <f t="shared" si="0"/>
        <v>1.1809836028252543</v>
      </c>
      <c r="F41" s="30">
        <f t="shared" si="3"/>
        <v>1.18</v>
      </c>
      <c r="G41" s="24">
        <f t="shared" si="4"/>
        <v>-9.8360282525433718E-4</v>
      </c>
      <c r="H41" s="26">
        <v>1.18</v>
      </c>
    </row>
    <row r="42" spans="1:8" ht="50.25">
      <c r="A42" s="15" t="s">
        <v>79</v>
      </c>
      <c r="B42" s="31" t="s">
        <v>70</v>
      </c>
      <c r="C42" s="17" t="s">
        <v>127</v>
      </c>
      <c r="D42" s="21">
        <v>0.72</v>
      </c>
      <c r="E42" s="24">
        <f t="shared" si="0"/>
        <v>1.0244677036556422</v>
      </c>
      <c r="F42" s="30">
        <f t="shared" si="3"/>
        <v>1.02</v>
      </c>
      <c r="G42" s="24">
        <f t="shared" si="4"/>
        <v>-4.4677036556421967E-3</v>
      </c>
      <c r="H42" s="26">
        <v>1.02</v>
      </c>
    </row>
    <row r="43" spans="1:8" ht="18.75">
      <c r="A43" s="15" t="s">
        <v>89</v>
      </c>
      <c r="B43" s="31" t="s">
        <v>80</v>
      </c>
      <c r="C43" s="17" t="s">
        <v>128</v>
      </c>
      <c r="D43" s="21">
        <v>4.6900000000000004</v>
      </c>
      <c r="E43" s="24">
        <f t="shared" si="0"/>
        <v>6.6732687918680034</v>
      </c>
      <c r="F43" s="30">
        <f t="shared" si="3"/>
        <v>6.67</v>
      </c>
      <c r="G43" s="24">
        <f t="shared" si="4"/>
        <v>-3.26879186800344E-3</v>
      </c>
      <c r="H43" s="26">
        <v>6.67</v>
      </c>
    </row>
    <row r="44" spans="1:8" ht="18.75">
      <c r="A44" s="15" t="s">
        <v>90</v>
      </c>
      <c r="B44" s="31" t="s">
        <v>81</v>
      </c>
      <c r="C44" s="17" t="s">
        <v>129</v>
      </c>
      <c r="D44" s="23">
        <v>280</v>
      </c>
      <c r="E44" s="24">
        <f t="shared" si="0"/>
        <v>398.4041069771942</v>
      </c>
      <c r="F44" s="30">
        <f t="shared" si="3"/>
        <v>398.4</v>
      </c>
      <c r="G44" s="24">
        <f t="shared" si="4"/>
        <v>-4.1069771942261468E-3</v>
      </c>
      <c r="H44" s="28">
        <v>398.4</v>
      </c>
    </row>
    <row r="45" spans="1:8" ht="18.75">
      <c r="A45" s="15" t="s">
        <v>91</v>
      </c>
      <c r="B45" s="31" t="s">
        <v>82</v>
      </c>
      <c r="C45" s="17" t="s">
        <v>130</v>
      </c>
      <c r="D45" s="23">
        <v>74</v>
      </c>
      <c r="E45" s="24">
        <f t="shared" si="0"/>
        <v>105.2925139868299</v>
      </c>
      <c r="F45" s="30">
        <f t="shared" si="3"/>
        <v>105.29</v>
      </c>
      <c r="G45" s="24">
        <f>F45-E45</f>
        <v>-2.5139868298964529E-3</v>
      </c>
      <c r="H45" s="26">
        <v>105.29</v>
      </c>
    </row>
    <row r="46" spans="1:8" ht="34.5">
      <c r="A46" s="15" t="s">
        <v>92</v>
      </c>
      <c r="B46" s="31" t="s">
        <v>83</v>
      </c>
      <c r="C46" s="17" t="s">
        <v>132</v>
      </c>
      <c r="D46" s="23">
        <v>20</v>
      </c>
      <c r="E46" s="24">
        <f t="shared" si="0"/>
        <v>28.457436212656731</v>
      </c>
      <c r="F46" s="30">
        <f t="shared" si="3"/>
        <v>28.46</v>
      </c>
      <c r="G46" s="24">
        <f t="shared" si="4"/>
        <v>2.5637873432700076E-3</v>
      </c>
      <c r="H46" s="26">
        <v>28.46</v>
      </c>
    </row>
    <row r="47" spans="1:8" ht="18.75">
      <c r="A47" s="15" t="s">
        <v>93</v>
      </c>
      <c r="B47" s="31" t="s">
        <v>84</v>
      </c>
      <c r="C47" s="17" t="s">
        <v>131</v>
      </c>
      <c r="D47" s="23">
        <v>536</v>
      </c>
      <c r="E47" s="24">
        <f t="shared" si="0"/>
        <v>762.65929049920032</v>
      </c>
      <c r="F47" s="30">
        <f t="shared" si="3"/>
        <v>762.66</v>
      </c>
      <c r="G47" s="24">
        <f t="shared" si="4"/>
        <v>7.0950079964404722E-4</v>
      </c>
      <c r="H47" s="26">
        <v>762.66</v>
      </c>
    </row>
    <row r="48" spans="1:8" ht="18.75">
      <c r="A48" s="15" t="s">
        <v>94</v>
      </c>
      <c r="B48" s="31" t="s">
        <v>85</v>
      </c>
      <c r="C48" s="17" t="s">
        <v>133</v>
      </c>
      <c r="D48" s="23">
        <v>250</v>
      </c>
      <c r="E48" s="24">
        <f t="shared" si="0"/>
        <v>355.71795265820913</v>
      </c>
      <c r="F48" s="30">
        <f t="shared" si="3"/>
        <v>355.72</v>
      </c>
      <c r="G48" s="24">
        <f t="shared" si="4"/>
        <v>2.0473417908988267E-3</v>
      </c>
      <c r="H48" s="26">
        <v>355.72</v>
      </c>
    </row>
    <row r="49" spans="1:8" ht="18.75">
      <c r="A49" s="15" t="s">
        <v>95</v>
      </c>
      <c r="B49" s="31" t="s">
        <v>86</v>
      </c>
      <c r="C49" s="17" t="s">
        <v>134</v>
      </c>
      <c r="D49" s="23">
        <v>94</v>
      </c>
      <c r="E49" s="24">
        <f t="shared" si="0"/>
        <v>133.74995019948662</v>
      </c>
      <c r="F49" s="30">
        <f t="shared" si="3"/>
        <v>133.75</v>
      </c>
      <c r="G49" s="24">
        <f t="shared" si="4"/>
        <v>4.980051338066005E-5</v>
      </c>
      <c r="H49" s="26">
        <v>133.75</v>
      </c>
    </row>
    <row r="50" spans="1:8" ht="18.75">
      <c r="A50" s="15" t="s">
        <v>96</v>
      </c>
      <c r="B50" s="31" t="s">
        <v>87</v>
      </c>
      <c r="C50" s="17" t="s">
        <v>135</v>
      </c>
      <c r="D50" s="23">
        <v>61</v>
      </c>
      <c r="E50" s="24">
        <f t="shared" si="0"/>
        <v>86.79518044860302</v>
      </c>
      <c r="F50" s="30">
        <f t="shared" si="3"/>
        <v>86.8</v>
      </c>
      <c r="G50" s="24">
        <f t="shared" si="4"/>
        <v>4.8195513969773174E-3</v>
      </c>
      <c r="H50" s="28">
        <v>86.8</v>
      </c>
    </row>
    <row r="51" spans="1:8" ht="18.75">
      <c r="A51" s="15" t="s">
        <v>97</v>
      </c>
      <c r="B51" s="31" t="s">
        <v>88</v>
      </c>
      <c r="C51" s="17" t="s">
        <v>136</v>
      </c>
      <c r="D51" s="21">
        <v>0.81</v>
      </c>
      <c r="E51" s="24">
        <f t="shared" si="0"/>
        <v>1.1525261666125977</v>
      </c>
      <c r="F51" s="30">
        <f t="shared" si="3"/>
        <v>1.1499999999999999</v>
      </c>
      <c r="G51" s="24">
        <f>F51-E51</f>
        <v>-2.5261666125977467E-3</v>
      </c>
      <c r="H51" s="26">
        <v>1.1499999999999999</v>
      </c>
    </row>
    <row r="52" spans="1:8" ht="15.75" hidden="1">
      <c r="A52" s="15"/>
      <c r="B52" s="18"/>
      <c r="C52" s="19"/>
      <c r="D52" s="17"/>
      <c r="E52" s="13"/>
      <c r="F52" s="17"/>
      <c r="G52" s="14"/>
      <c r="H52" s="16"/>
    </row>
    <row r="53" spans="1:8" ht="15.75" hidden="1">
      <c r="A53" s="15"/>
      <c r="B53" s="18"/>
      <c r="C53" s="19"/>
      <c r="D53" s="17"/>
      <c r="E53" s="13"/>
      <c r="F53" s="17"/>
      <c r="G53" s="14"/>
      <c r="H53" s="16"/>
    </row>
    <row r="54" spans="1:8" ht="15.75" hidden="1">
      <c r="A54" s="15"/>
      <c r="B54" s="18"/>
      <c r="C54" s="19"/>
      <c r="D54" s="17"/>
      <c r="E54" s="13"/>
      <c r="F54" s="17"/>
      <c r="G54" s="14"/>
      <c r="H54" s="16"/>
    </row>
    <row r="55" spans="1:8" ht="15.75" hidden="1">
      <c r="A55" s="15"/>
      <c r="B55" s="18"/>
      <c r="C55" s="19"/>
      <c r="D55" s="17"/>
      <c r="E55" s="13"/>
      <c r="F55" s="17"/>
      <c r="G55" s="14"/>
      <c r="H55" s="16"/>
    </row>
    <row r="56" spans="1:8" ht="15.75" hidden="1">
      <c r="A56" s="15"/>
      <c r="B56" s="18"/>
      <c r="C56" s="19"/>
      <c r="D56" s="17"/>
      <c r="E56" s="13"/>
      <c r="F56" s="17"/>
      <c r="G56" s="14"/>
      <c r="H56" s="16"/>
    </row>
    <row r="57" spans="1:8" ht="15.75" hidden="1">
      <c r="A57" s="15"/>
      <c r="B57" s="18"/>
      <c r="C57" s="19"/>
      <c r="D57" s="17"/>
      <c r="E57" s="13"/>
      <c r="F57" s="17"/>
      <c r="G57" s="14"/>
      <c r="H57" s="16"/>
    </row>
    <row r="58" spans="1:8" ht="15.75" hidden="1">
      <c r="A58" s="15"/>
      <c r="B58" s="18"/>
      <c r="C58" s="19"/>
      <c r="D58" s="17"/>
      <c r="E58" s="13"/>
      <c r="F58" s="17"/>
      <c r="G58" s="14"/>
      <c r="H58" s="16"/>
    </row>
    <row r="59" spans="1:8" ht="15.75" hidden="1">
      <c r="A59" s="15"/>
      <c r="B59" s="18"/>
      <c r="C59" s="19"/>
      <c r="D59" s="17"/>
      <c r="E59" s="13"/>
      <c r="F59" s="17"/>
      <c r="G59" s="14"/>
      <c r="H59" s="16"/>
    </row>
    <row r="60" spans="1:8" ht="15.75" hidden="1">
      <c r="A60" s="15"/>
      <c r="B60" s="18"/>
      <c r="C60" s="19"/>
      <c r="D60" s="17"/>
      <c r="E60" s="13"/>
      <c r="F60" s="17"/>
      <c r="G60" s="14"/>
      <c r="H60" s="16"/>
    </row>
    <row r="61" spans="1:8" ht="15.75" hidden="1">
      <c r="A61" s="15"/>
      <c r="B61" s="18"/>
      <c r="C61" s="19"/>
      <c r="D61" s="17"/>
      <c r="E61" s="13"/>
      <c r="F61" s="17"/>
      <c r="G61" s="14"/>
      <c r="H61" s="16"/>
    </row>
    <row r="62" spans="1:8" ht="15.75" hidden="1">
      <c r="A62" s="15"/>
      <c r="B62" s="18"/>
      <c r="C62" s="19"/>
      <c r="D62" s="17"/>
      <c r="E62" s="13"/>
      <c r="F62" s="17"/>
      <c r="G62" s="14"/>
      <c r="H62" s="16"/>
    </row>
    <row r="63" spans="1:8" ht="15.75" hidden="1">
      <c r="A63" s="15"/>
      <c r="B63" s="18"/>
      <c r="C63" s="19"/>
      <c r="D63" s="17"/>
      <c r="E63" s="13"/>
      <c r="F63" s="17"/>
      <c r="G63" s="14"/>
      <c r="H63" s="16"/>
    </row>
    <row r="64" spans="1:8" ht="15.75" hidden="1">
      <c r="A64" s="15"/>
      <c r="B64" s="18"/>
      <c r="C64" s="19"/>
      <c r="D64" s="17"/>
      <c r="E64" s="13"/>
      <c r="F64" s="17"/>
      <c r="G64" s="14"/>
      <c r="H64" s="16"/>
    </row>
    <row r="65" spans="1:10" ht="15.75" hidden="1">
      <c r="A65" s="15"/>
      <c r="B65" s="18"/>
      <c r="C65" s="19"/>
      <c r="D65" s="17"/>
      <c r="E65" s="13"/>
      <c r="F65" s="17"/>
      <c r="G65" s="14"/>
      <c r="H65" s="16"/>
    </row>
    <row r="66" spans="1:10" ht="15.75" hidden="1">
      <c r="A66" s="15"/>
      <c r="B66" s="18"/>
      <c r="C66" s="19"/>
      <c r="D66" s="17"/>
      <c r="E66" s="13"/>
      <c r="F66" s="17"/>
      <c r="G66" s="14"/>
      <c r="H66" s="16"/>
    </row>
    <row r="67" spans="1:10" ht="15.75" hidden="1">
      <c r="A67" s="15"/>
      <c r="B67" s="18"/>
      <c r="C67" s="19"/>
      <c r="D67" s="17"/>
      <c r="E67" s="13"/>
      <c r="F67" s="17"/>
      <c r="G67" s="14"/>
      <c r="H67" s="16"/>
    </row>
    <row r="68" spans="1:10" ht="15.75" hidden="1">
      <c r="A68" s="15"/>
      <c r="B68" s="18"/>
      <c r="C68" s="19"/>
      <c r="D68" s="17"/>
      <c r="E68" s="13"/>
      <c r="F68" s="17"/>
      <c r="G68" s="14"/>
      <c r="H68" s="16"/>
    </row>
    <row r="69" spans="1:10" ht="15.75" hidden="1">
      <c r="A69" s="15"/>
      <c r="B69" s="18"/>
      <c r="C69" s="19"/>
      <c r="D69" s="17"/>
      <c r="E69" s="13"/>
      <c r="F69" s="17"/>
      <c r="G69" s="14"/>
      <c r="H69" s="16"/>
    </row>
    <row r="70" spans="1:10" ht="15.75" hidden="1">
      <c r="A70" s="15"/>
      <c r="B70" s="18"/>
      <c r="C70" s="19"/>
      <c r="D70" s="17"/>
      <c r="E70" s="13"/>
      <c r="F70" s="17"/>
      <c r="G70" s="14"/>
      <c r="H70" s="16"/>
    </row>
    <row r="71" spans="1:10" hidden="1"/>
    <row r="73" spans="1:10" ht="18.75">
      <c r="C73" s="45" t="s">
        <v>102</v>
      </c>
      <c r="D73" s="45"/>
      <c r="E73" s="45"/>
      <c r="F73" s="46" t="s">
        <v>99</v>
      </c>
      <c r="G73" s="35"/>
      <c r="H73" s="35"/>
    </row>
    <row r="74" spans="1:10" ht="15.75">
      <c r="C74" s="39"/>
      <c r="D74" s="39"/>
      <c r="E74" s="39"/>
      <c r="F74" s="39"/>
      <c r="G74" s="39"/>
      <c r="H74"/>
      <c r="I74"/>
      <c r="J74"/>
    </row>
    <row r="75" spans="1:10" ht="15.75">
      <c r="C75" s="40" t="s">
        <v>149</v>
      </c>
      <c r="D75" s="39"/>
      <c r="E75" s="39"/>
      <c r="F75" s="39"/>
      <c r="G75" s="39"/>
      <c r="H75"/>
      <c r="I75"/>
      <c r="J75"/>
    </row>
    <row r="76" spans="1:10" ht="15.75">
      <c r="C76" s="41" t="s">
        <v>100</v>
      </c>
      <c r="D76" s="39"/>
      <c r="E76" s="39"/>
      <c r="F76" s="39"/>
      <c r="G76" s="39"/>
      <c r="H76"/>
      <c r="I76"/>
      <c r="J76"/>
    </row>
    <row r="77" spans="1:10" ht="15.75">
      <c r="C77" s="41" t="s">
        <v>101</v>
      </c>
      <c r="D77" s="39"/>
      <c r="E77" s="39"/>
      <c r="F77" s="39"/>
      <c r="G77" s="39"/>
      <c r="H77"/>
      <c r="I77"/>
      <c r="J77"/>
    </row>
    <row r="78" spans="1:10" ht="15.75">
      <c r="C78" s="42"/>
      <c r="D78" s="39"/>
      <c r="E78" s="39"/>
      <c r="F78" s="39"/>
      <c r="G78" s="39"/>
      <c r="H78"/>
      <c r="I78"/>
      <c r="J78"/>
    </row>
    <row r="79" spans="1:10">
      <c r="C79" s="36"/>
    </row>
    <row r="80" spans="1:10">
      <c r="C80" s="36"/>
    </row>
  </sheetData>
  <mergeCells count="3">
    <mergeCell ref="D4:G4"/>
    <mergeCell ref="A5:G5"/>
    <mergeCell ref="D2:H2"/>
  </mergeCells>
  <hyperlinks>
    <hyperlink ref="C77" r:id="rId1"/>
  </hyperlinks>
  <pageMargins left="0.27559055118110237" right="0.11811023622047245" top="0.27559055118110237" bottom="0.39370078740157483" header="0.15748031496062992" footer="0.15748031496062992"/>
  <pageSetup paperSize="9" scale="90" orientation="landscape" r:id="rId2"/>
  <headerFooter>
    <oddFooter>&amp;L&amp;"Times New Roman,Regular"&amp;12VMAnotp_010813_NMPD; Pielikums Ministru kabineta noteikumu projekta "Neatliekamās medicīniskās palīdzības dienesta maksas pakalpojumu cenrādis" anotācijai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NAietvertais pārrēķins</vt:lpstr>
      <vt:lpstr>'NAietvertais pārrēķins'!Print_Area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Ministru kabineta noteikumu „Neatliekamās medicīniskās palīdzības dienesta sniegto maksas pakalpojumu cenrādis” projekta sākotnējās (ex-ante) ietekmes novērtējuma ziņojuma (anotācija) pielikums</dc:title>
  <dc:subject>Anotācijas projekta pielikums</dc:subject>
  <dc:creator/>
  <dc:description>Budžeta un investīciju departamenta 
Budžeta plānošanas nodaļa, tel.67876147, Sandra.Dreimane@vm.gov.lv</dc:description>
  <cp:lastModifiedBy/>
  <dcterms:created xsi:type="dcterms:W3CDTF">2006-09-16T00:00:00Z</dcterms:created>
  <dcterms:modified xsi:type="dcterms:W3CDTF">2013-08-01T11:30:42Z</dcterms:modified>
</cp:coreProperties>
</file>