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720" windowHeight="125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Sheet1!$8:$9</definedName>
  </definedNames>
  <calcPr calcId="125725"/>
</workbook>
</file>

<file path=xl/calcChain.xml><?xml version="1.0" encoding="utf-8"?>
<calcChain xmlns="http://schemas.openxmlformats.org/spreadsheetml/2006/main">
  <c r="C15" i="1"/>
  <c r="C16"/>
  <c r="C14"/>
  <c r="F14" s="1"/>
  <c r="F28"/>
  <c r="C21"/>
  <c r="F15" l="1"/>
  <c r="F16"/>
  <c r="F26"/>
  <c r="F25"/>
  <c r="F24"/>
  <c r="F23"/>
  <c r="F17" l="1"/>
  <c r="F27"/>
  <c r="F18" l="1"/>
  <c r="F29"/>
</calcChain>
</file>

<file path=xl/sharedStrings.xml><?xml version="1.0" encoding="utf-8"?>
<sst xmlns="http://schemas.openxmlformats.org/spreadsheetml/2006/main" count="58" uniqueCount="39">
  <si>
    <t>I grupa</t>
  </si>
  <si>
    <t>II grupa</t>
  </si>
  <si>
    <t>III grupa</t>
  </si>
  <si>
    <t>IV grupa</t>
  </si>
  <si>
    <t>Vidējais vienas mobilitātes ilgums studentam mēnešos un personālam dienās</t>
  </si>
  <si>
    <t>Mobilitāšu skaits (personas)</t>
  </si>
  <si>
    <t>Mobilitāšu skaits, % pa valstu grupām</t>
  </si>
  <si>
    <t>Nepieciešamais valsts līdzfinansējuma apmērs vienai stipendijai, EUR</t>
  </si>
  <si>
    <t>Nepieciešamais papildu valsts finansējums, EUR, kopā  pa valstu grupām</t>
  </si>
  <si>
    <t>5=2*3*4</t>
  </si>
  <si>
    <t>2=A*1</t>
  </si>
  <si>
    <t>tai skaitā mobilitātes pa valstu grupām, %</t>
  </si>
  <si>
    <t>Plānotais personāla mobilitāšu skaits gadā (A):</t>
  </si>
  <si>
    <t>informatīvajam ziņojumam „Par Eiropas Savienības programmas</t>
  </si>
  <si>
    <r>
      <t xml:space="preserve"> izglītības, apmācības, jaunatnes un sporta jomā „</t>
    </r>
    <r>
      <rPr>
        <i/>
        <sz val="12"/>
        <color theme="1"/>
        <rFont val="Times New Roman"/>
        <family val="1"/>
        <charset val="186"/>
      </rPr>
      <t>Erasmus+</t>
    </r>
    <r>
      <rPr>
        <sz val="12"/>
        <color theme="1"/>
        <rFont val="Times New Roman"/>
        <family val="1"/>
        <charset val="186"/>
      </rPr>
      <t xml:space="preserve">” </t>
    </r>
  </si>
  <si>
    <t>īstenošanas nodrošināšanai nepieciešamo finansējumu”</t>
  </si>
  <si>
    <t>2.pielikums</t>
  </si>
  <si>
    <t>Izglītības un zinātnes ministre</t>
  </si>
  <si>
    <t>Ina Druviete</t>
  </si>
  <si>
    <t xml:space="preserve">Vizē: </t>
  </si>
  <si>
    <t>Valsts sekretāre</t>
  </si>
  <si>
    <t>Sanda Liepiņa</t>
  </si>
  <si>
    <t>I.Griķe</t>
  </si>
  <si>
    <t>Inga.Grike@izm.gov.lv</t>
  </si>
  <si>
    <t>Nepieciešamā valsts finansējuma mobilitātēm augstākajā izglītībā aprēķins</t>
  </si>
  <si>
    <t xml:space="preserve">* plānotais mobilitāšu skaits norādīts atbilstoši Izglītības attīstības pamatnostādnēs 2014.-2020 noteiktajiem rezultatīvajiem rādītājiem augstākās izglītības internacionalizācijas aspektā </t>
  </si>
  <si>
    <t>STUDENTU MOBILITĀTES</t>
  </si>
  <si>
    <t>PERSONĀLA MOBILITĀTES</t>
  </si>
  <si>
    <t>Komisijas noteiktais finansējuma apmērs studentu mobilitātēm (2014), EUR</t>
  </si>
  <si>
    <t>Kopā studentu mobilitātēm, EUR</t>
  </si>
  <si>
    <t>Kopā personāla mobilitātēm, EUR</t>
  </si>
  <si>
    <t>Pavisam KOPĀ mobilitātēm</t>
  </si>
  <si>
    <t>x</t>
  </si>
  <si>
    <t>Kopā procentos no studentu mobiltātēm pieejamā finansējuma (noapaļots līdz veseliem skaitļiem)</t>
  </si>
  <si>
    <t>Kopā procentos no personāla mobiltātēm pieejamā finansējuma (noapaļots līdz veseliem skaitļiem)</t>
  </si>
  <si>
    <t>Komisijas noteiktais finansējuma apmērs personāla mobilitātēm (2014), EUR</t>
  </si>
  <si>
    <t>Plānotais studentu mobilitāšu skaits gadā (A)*:</t>
  </si>
  <si>
    <t>Iesniedzējs:</t>
  </si>
  <si>
    <t>04.09.2014.   09:21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</si>
</sst>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2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1" xfId="0" applyFont="1" applyBorder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9" fontId="2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9" fontId="2" fillId="2" borderId="2" xfId="0" applyNumberFormat="1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indent="5"/>
    </xf>
    <xf numFmtId="0" fontId="2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3" fillId="2" borderId="2" xfId="0" applyNumberFormat="1" applyFont="1" applyFill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4" fontId="0" fillId="0" borderId="0" xfId="0" applyNumberFormat="1"/>
    <xf numFmtId="0" fontId="8" fillId="0" borderId="0" xfId="0" applyFont="1"/>
    <xf numFmtId="164" fontId="3" fillId="0" borderId="0" xfId="1" applyNumberFormat="1" applyFont="1" applyFill="1"/>
    <xf numFmtId="0" fontId="0" fillId="0" borderId="0" xfId="0" applyAlignment="1">
      <alignment wrapText="1"/>
    </xf>
    <xf numFmtId="9" fontId="7" fillId="0" borderId="0" xfId="0" applyNumberFormat="1" applyFont="1"/>
    <xf numFmtId="164" fontId="7" fillId="0" borderId="0" xfId="0" applyNumberFormat="1" applyFont="1"/>
    <xf numFmtId="0" fontId="9" fillId="2" borderId="2" xfId="0" applyFont="1" applyFill="1" applyBorder="1"/>
    <xf numFmtId="0" fontId="9" fillId="2" borderId="2" xfId="0" applyFont="1" applyFill="1" applyBorder="1" applyAlignment="1">
      <alignment horizontal="left"/>
    </xf>
    <xf numFmtId="9" fontId="0" fillId="0" borderId="0" xfId="2" applyFont="1"/>
    <xf numFmtId="0" fontId="3" fillId="2" borderId="1" xfId="0" applyFont="1" applyFill="1" applyBorder="1" applyAlignment="1">
      <alignment wrapText="1"/>
    </xf>
    <xf numFmtId="164" fontId="2" fillId="2" borderId="2" xfId="1" applyNumberFormat="1" applyFont="1" applyFill="1" applyBorder="1" applyAlignment="1">
      <alignment horizontal="center"/>
    </xf>
    <xf numFmtId="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9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9" fontId="3" fillId="0" borderId="9" xfId="2" applyFont="1" applyBorder="1" applyAlignment="1">
      <alignment horizontal="right"/>
    </xf>
    <xf numFmtId="1" fontId="3" fillId="2" borderId="2" xfId="0" applyNumberFormat="1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7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8" fillId="0" borderId="0" xfId="0" applyFont="1" applyFill="1"/>
    <xf numFmtId="0" fontId="0" fillId="0" borderId="0" xfId="0" applyFill="1"/>
    <xf numFmtId="164" fontId="3" fillId="3" borderId="3" xfId="1" applyNumberFormat="1" applyFont="1" applyFill="1" applyBorder="1" applyAlignment="1">
      <alignment horizontal="center"/>
    </xf>
    <xf numFmtId="164" fontId="3" fillId="3" borderId="17" xfId="1" applyNumberFormat="1" applyFont="1" applyFill="1" applyBorder="1" applyAlignment="1">
      <alignment horizontal="center"/>
    </xf>
    <xf numFmtId="1" fontId="0" fillId="0" borderId="0" xfId="2" applyNumberFormat="1" applyFont="1"/>
    <xf numFmtId="0" fontId="11" fillId="2" borderId="2" xfId="0" applyFont="1" applyFill="1" applyBorder="1" applyAlignment="1">
      <alignment horizontal="center"/>
    </xf>
    <xf numFmtId="9" fontId="11" fillId="0" borderId="9" xfId="2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ga.Grike@iz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topLeftCell="A25" workbookViewId="0">
      <selection activeCell="A43" sqref="A43"/>
    </sheetView>
  </sheetViews>
  <sheetFormatPr defaultRowHeight="15"/>
  <cols>
    <col min="1" max="1" width="41.28515625" customWidth="1"/>
    <col min="2" max="2" width="11.7109375" customWidth="1"/>
    <col min="3" max="3" width="12.5703125" customWidth="1"/>
    <col min="4" max="4" width="18" customWidth="1"/>
    <col min="5" max="5" width="19.85546875" customWidth="1"/>
    <col min="6" max="6" width="20.140625" customWidth="1"/>
    <col min="8" max="8" width="16.28515625" customWidth="1"/>
    <col min="9" max="10" width="10.28515625" bestFit="1" customWidth="1"/>
  </cols>
  <sheetData>
    <row r="1" spans="1:10" ht="15.75">
      <c r="C1" s="55" t="s">
        <v>16</v>
      </c>
      <c r="D1" s="55"/>
      <c r="E1" s="55"/>
      <c r="F1" s="56"/>
    </row>
    <row r="2" spans="1:10" ht="15.75">
      <c r="C2" s="55" t="s">
        <v>13</v>
      </c>
      <c r="D2" s="55"/>
      <c r="E2" s="55"/>
      <c r="F2" s="55"/>
    </row>
    <row r="3" spans="1:10" ht="15.75">
      <c r="C3" s="55" t="s">
        <v>14</v>
      </c>
      <c r="D3" s="55"/>
      <c r="E3" s="55"/>
      <c r="F3" s="55"/>
    </row>
    <row r="4" spans="1:10" ht="15.75">
      <c r="C4" s="55" t="s">
        <v>15</v>
      </c>
      <c r="D4" s="55"/>
      <c r="E4" s="55"/>
      <c r="F4" s="55"/>
    </row>
    <row r="6" spans="1:10">
      <c r="A6" s="58" t="s">
        <v>24</v>
      </c>
      <c r="B6" s="58"/>
      <c r="C6" s="58"/>
      <c r="D6" s="58"/>
      <c r="E6" s="58"/>
      <c r="F6" s="58"/>
    </row>
    <row r="8" spans="1:10" ht="89.25" customHeight="1">
      <c r="A8" s="1"/>
      <c r="B8" s="2" t="s">
        <v>6</v>
      </c>
      <c r="C8" s="2" t="s">
        <v>5</v>
      </c>
      <c r="D8" s="2" t="s">
        <v>4</v>
      </c>
      <c r="E8" s="2" t="s">
        <v>7</v>
      </c>
      <c r="F8" s="3" t="s">
        <v>8</v>
      </c>
    </row>
    <row r="9" spans="1:10" ht="15.75">
      <c r="A9" s="1"/>
      <c r="B9" s="7">
        <v>1</v>
      </c>
      <c r="C9" s="7" t="s">
        <v>10</v>
      </c>
      <c r="D9" s="8">
        <v>3</v>
      </c>
      <c r="E9" s="8">
        <v>4</v>
      </c>
      <c r="F9" s="9" t="s">
        <v>9</v>
      </c>
      <c r="H9" s="24"/>
    </row>
    <row r="10" spans="1:10" ht="15.75">
      <c r="A10" s="59" t="s">
        <v>26</v>
      </c>
      <c r="B10" s="60"/>
      <c r="C10" s="60"/>
      <c r="D10" s="60"/>
      <c r="E10" s="60"/>
      <c r="F10" s="61"/>
      <c r="H10" s="24"/>
    </row>
    <row r="11" spans="1:10" ht="31.5">
      <c r="A11" s="32" t="s">
        <v>28</v>
      </c>
      <c r="B11" s="33">
        <v>5267545</v>
      </c>
      <c r="C11" s="11"/>
      <c r="D11" s="4"/>
      <c r="E11" s="29"/>
      <c r="F11" s="5"/>
      <c r="H11" s="48"/>
    </row>
    <row r="12" spans="1:10" ht="31.5">
      <c r="A12" s="14" t="s">
        <v>36</v>
      </c>
      <c r="B12" s="15">
        <v>1</v>
      </c>
      <c r="C12" s="53">
        <v>1960</v>
      </c>
      <c r="D12" s="4"/>
      <c r="E12" s="29"/>
      <c r="F12" s="5"/>
      <c r="H12" s="25"/>
    </row>
    <row r="13" spans="1:10" ht="15.75">
      <c r="A13" s="14" t="s">
        <v>11</v>
      </c>
      <c r="B13" s="15"/>
      <c r="C13" s="11"/>
      <c r="D13" s="4"/>
      <c r="E13" s="4"/>
      <c r="F13" s="5"/>
      <c r="H13" s="49"/>
    </row>
    <row r="14" spans="1:10" ht="15.75">
      <c r="A14" s="1" t="s">
        <v>0</v>
      </c>
      <c r="B14" s="10">
        <v>0.4</v>
      </c>
      <c r="C14" s="16">
        <f>B14*$C$12</f>
        <v>784</v>
      </c>
      <c r="D14" s="6">
        <v>6</v>
      </c>
      <c r="E14" s="6">
        <v>400</v>
      </c>
      <c r="F14" s="12">
        <f>C14*D14*E14</f>
        <v>1881600</v>
      </c>
      <c r="H14" s="49"/>
      <c r="J14" s="27"/>
    </row>
    <row r="15" spans="1:10" ht="15.75">
      <c r="A15" s="1" t="s">
        <v>1</v>
      </c>
      <c r="B15" s="10">
        <v>0.45</v>
      </c>
      <c r="C15" s="16">
        <f t="shared" ref="C15:C16" si="0">B15*$C$12</f>
        <v>882</v>
      </c>
      <c r="D15" s="6">
        <v>6</v>
      </c>
      <c r="E15" s="6">
        <v>150</v>
      </c>
      <c r="F15" s="12">
        <f>C15*D15*E15</f>
        <v>793800</v>
      </c>
      <c r="H15" s="49"/>
      <c r="J15" s="23"/>
    </row>
    <row r="16" spans="1:10" ht="15.75">
      <c r="A16" s="1" t="s">
        <v>2</v>
      </c>
      <c r="B16" s="10">
        <v>0.15</v>
      </c>
      <c r="C16" s="16">
        <f t="shared" si="0"/>
        <v>294</v>
      </c>
      <c r="D16" s="6">
        <v>6</v>
      </c>
      <c r="E16" s="6">
        <v>100</v>
      </c>
      <c r="F16" s="12">
        <f>C16*D16*E16</f>
        <v>176400</v>
      </c>
      <c r="H16" s="49"/>
      <c r="I16" s="23"/>
      <c r="J16" s="23"/>
    </row>
    <row r="17" spans="1:12" ht="15.75">
      <c r="A17" s="41" t="s">
        <v>29</v>
      </c>
      <c r="B17" s="34" t="s">
        <v>32</v>
      </c>
      <c r="C17" s="35" t="s">
        <v>32</v>
      </c>
      <c r="D17" s="35" t="s">
        <v>32</v>
      </c>
      <c r="E17" s="35" t="s">
        <v>32</v>
      </c>
      <c r="F17" s="50">
        <f>SUM(F14:F16)</f>
        <v>2851800</v>
      </c>
      <c r="I17" s="23"/>
      <c r="K17" s="23"/>
      <c r="L17" s="52"/>
    </row>
    <row r="18" spans="1:12" ht="48" thickBot="1">
      <c r="A18" s="42" t="s">
        <v>33</v>
      </c>
      <c r="B18" s="36" t="s">
        <v>32</v>
      </c>
      <c r="C18" s="37" t="s">
        <v>32</v>
      </c>
      <c r="D18" s="37" t="s">
        <v>32</v>
      </c>
      <c r="E18" s="37" t="s">
        <v>32</v>
      </c>
      <c r="F18" s="54">
        <f>F17/(B11+F17)</f>
        <v>0.35123522895011849</v>
      </c>
      <c r="H18" s="23"/>
      <c r="I18" s="23"/>
      <c r="L18" s="31"/>
    </row>
    <row r="19" spans="1:12" ht="16.5" thickTop="1">
      <c r="A19" s="62" t="s">
        <v>27</v>
      </c>
      <c r="B19" s="63"/>
      <c r="C19" s="63"/>
      <c r="D19" s="63"/>
      <c r="E19" s="63"/>
      <c r="F19" s="64"/>
      <c r="L19" s="31"/>
    </row>
    <row r="20" spans="1:12" ht="31.5">
      <c r="A20" s="32" t="s">
        <v>35</v>
      </c>
      <c r="B20" s="33">
        <v>401531</v>
      </c>
      <c r="C20" s="21"/>
      <c r="D20" s="11"/>
      <c r="E20" s="30"/>
      <c r="F20" s="13"/>
      <c r="L20" s="31"/>
    </row>
    <row r="21" spans="1:12" ht="18.75" customHeight="1">
      <c r="A21" s="14" t="s">
        <v>12</v>
      </c>
      <c r="B21" s="15">
        <v>1</v>
      </c>
      <c r="C21" s="39">
        <f>SUM(C23:C26)</f>
        <v>463</v>
      </c>
      <c r="D21" s="11"/>
      <c r="E21" s="30"/>
      <c r="F21" s="13"/>
      <c r="J21" s="27"/>
    </row>
    <row r="22" spans="1:12" ht="15.75">
      <c r="A22" s="14" t="s">
        <v>11</v>
      </c>
      <c r="B22" s="15"/>
      <c r="C22" s="17"/>
      <c r="D22" s="11"/>
      <c r="E22" s="11"/>
      <c r="F22" s="13"/>
      <c r="J22" s="28"/>
    </row>
    <row r="23" spans="1:12" ht="15.75">
      <c r="A23" s="1" t="s">
        <v>0</v>
      </c>
      <c r="B23" s="10">
        <v>0.1</v>
      </c>
      <c r="C23" s="16">
        <v>35</v>
      </c>
      <c r="D23" s="6">
        <v>7</v>
      </c>
      <c r="E23" s="6">
        <v>40</v>
      </c>
      <c r="F23" s="22">
        <f>C23*D23*E23</f>
        <v>9800</v>
      </c>
      <c r="H23" s="26"/>
      <c r="I23" s="23"/>
      <c r="J23" s="23"/>
    </row>
    <row r="24" spans="1:12" ht="15.75">
      <c r="A24" s="1" t="s">
        <v>1</v>
      </c>
      <c r="B24" s="10">
        <v>0.44</v>
      </c>
      <c r="C24" s="16">
        <v>181</v>
      </c>
      <c r="D24" s="6">
        <v>7</v>
      </c>
      <c r="E24" s="6">
        <v>35</v>
      </c>
      <c r="F24" s="22">
        <f>C24*D24*E24</f>
        <v>44345</v>
      </c>
    </row>
    <row r="25" spans="1:12" ht="15.75">
      <c r="A25" s="1" t="s">
        <v>2</v>
      </c>
      <c r="B25" s="10">
        <v>0.18</v>
      </c>
      <c r="C25" s="16">
        <v>86</v>
      </c>
      <c r="D25" s="6">
        <v>7</v>
      </c>
      <c r="E25" s="6">
        <v>30</v>
      </c>
      <c r="F25" s="22">
        <f>C25*D25*E25</f>
        <v>18060</v>
      </c>
    </row>
    <row r="26" spans="1:12" ht="15.75">
      <c r="A26" s="1" t="s">
        <v>3</v>
      </c>
      <c r="B26" s="10">
        <v>0.28000000000000003</v>
      </c>
      <c r="C26" s="16">
        <v>161</v>
      </c>
      <c r="D26" s="6">
        <v>7</v>
      </c>
      <c r="E26" s="6">
        <v>25</v>
      </c>
      <c r="F26" s="22">
        <f>C26*D26*E26</f>
        <v>28175</v>
      </c>
    </row>
    <row r="27" spans="1:12" ht="15.75">
      <c r="A27" s="41" t="s">
        <v>30</v>
      </c>
      <c r="B27" s="35" t="s">
        <v>32</v>
      </c>
      <c r="C27" s="40" t="s">
        <v>32</v>
      </c>
      <c r="D27" s="35" t="s">
        <v>32</v>
      </c>
      <c r="E27" s="35" t="s">
        <v>32</v>
      </c>
      <c r="F27" s="50">
        <f>SUM(F23:F26)</f>
        <v>100380</v>
      </c>
    </row>
    <row r="28" spans="1:12" ht="48" thickBot="1">
      <c r="A28" s="42" t="s">
        <v>34</v>
      </c>
      <c r="B28" s="43" t="s">
        <v>32</v>
      </c>
      <c r="C28" s="44" t="s">
        <v>32</v>
      </c>
      <c r="D28" s="37" t="s">
        <v>32</v>
      </c>
      <c r="E28" s="37" t="s">
        <v>32</v>
      </c>
      <c r="F28" s="38">
        <f>F27/(F27+B20)</f>
        <v>0.19999561675277092</v>
      </c>
    </row>
    <row r="29" spans="1:12" ht="16.5" thickTop="1">
      <c r="A29" s="45" t="s">
        <v>31</v>
      </c>
      <c r="B29" s="46"/>
      <c r="C29" s="47"/>
      <c r="D29" s="47"/>
      <c r="E29" s="47"/>
      <c r="F29" s="51">
        <f>F17+F27</f>
        <v>2952180</v>
      </c>
    </row>
    <row r="30" spans="1:12" ht="15.75" customHeight="1">
      <c r="A30" s="57" t="s">
        <v>25</v>
      </c>
      <c r="B30" s="57"/>
      <c r="C30" s="57"/>
      <c r="D30" s="57"/>
      <c r="E30" s="57"/>
      <c r="F30" s="57"/>
    </row>
    <row r="31" spans="1:12" ht="15" customHeight="1">
      <c r="A31" s="57"/>
      <c r="B31" s="57"/>
      <c r="C31" s="57"/>
      <c r="D31" s="57"/>
      <c r="E31" s="57"/>
      <c r="F31" s="57"/>
    </row>
    <row r="33" spans="1:6" ht="15.75">
      <c r="A33" s="18" t="s">
        <v>37</v>
      </c>
    </row>
    <row r="34" spans="1:6" ht="15.75">
      <c r="A34" s="18" t="s">
        <v>17</v>
      </c>
      <c r="F34" s="18" t="s">
        <v>18</v>
      </c>
    </row>
    <row r="35" spans="1:6" ht="15.75">
      <c r="A35" s="18"/>
    </row>
    <row r="36" spans="1:6" ht="15.75">
      <c r="A36" s="18"/>
    </row>
    <row r="37" spans="1:6" ht="15.75">
      <c r="A37" s="18" t="s">
        <v>19</v>
      </c>
    </row>
    <row r="38" spans="1:6" ht="15.75">
      <c r="A38" s="18" t="s">
        <v>20</v>
      </c>
      <c r="F38" s="18" t="s">
        <v>21</v>
      </c>
    </row>
    <row r="39" spans="1:6" ht="15.75">
      <c r="A39" s="19"/>
    </row>
    <row r="40" spans="1:6" ht="15.75">
      <c r="A40" s="19"/>
    </row>
    <row r="41" spans="1:6" ht="15.75">
      <c r="A41" s="19"/>
    </row>
    <row r="42" spans="1:6" ht="15.75">
      <c r="A42" s="19"/>
    </row>
    <row r="43" spans="1:6">
      <c r="A43" s="20" t="s">
        <v>38</v>
      </c>
    </row>
    <row r="44" spans="1:6">
      <c r="A44" s="20" t="s">
        <v>22</v>
      </c>
    </row>
    <row r="45" spans="1:6">
      <c r="A45" s="20">
        <v>67047826</v>
      </c>
    </row>
    <row r="46" spans="1:6">
      <c r="A46" s="20" t="s">
        <v>23</v>
      </c>
    </row>
  </sheetData>
  <mergeCells count="8">
    <mergeCell ref="C1:F1"/>
    <mergeCell ref="C2:F2"/>
    <mergeCell ref="C3:F3"/>
    <mergeCell ref="C4:F4"/>
    <mergeCell ref="A30:F31"/>
    <mergeCell ref="A6:F6"/>
    <mergeCell ref="A10:F10"/>
    <mergeCell ref="A19:F19"/>
  </mergeCells>
  <hyperlinks>
    <hyperlink ref="A46" r:id="rId1" display="mailto:Inga.Grike@izm.gov.lv"/>
  </hyperlinks>
  <pageMargins left="0.70866141732283472" right="0.70866141732283472" top="0.6692913385826772" bottom="0.62992125984251968" header="0.23622047244094491" footer="0.15748031496062992"/>
  <pageSetup paperSize="9" orientation="landscape" verticalDpi="0" r:id="rId2"/>
  <headerFooter>
    <oddHeader>&amp;C&amp;"Times New Roman,Regular"&amp;12&amp;P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IZM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2.pielikums informatīvajam ziņojumam „Par Eiropas Savienības programmas izglītības, apmācības, jaunatnes un sporta jomā „Erasmus+” īstenošanas nodrošināšanai nepieciešamo finansējumu” </dc:title>
  <dc:subject>2.pielikums</dc:subject>
  <dc:creator>I.Griķe</dc:creator>
  <dc:description>tel.67047826</dc:description>
  <cp:lastModifiedBy>evika</cp:lastModifiedBy>
  <cp:lastPrinted>2014-08-26T08:32:42Z</cp:lastPrinted>
  <dcterms:created xsi:type="dcterms:W3CDTF">2014-07-11T10:20:07Z</dcterms:created>
  <dcterms:modified xsi:type="dcterms:W3CDTF">2014-09-04T06:21:22Z</dcterms:modified>
</cp:coreProperties>
</file>