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30" tabRatio="585" activeTab="0"/>
  </bookViews>
  <sheets>
    <sheet name="27.05_kvalitates pakapes" sheetId="1" r:id="rId1"/>
  </sheets>
  <definedNames>
    <definedName name="_xlnm.Print_Area" localSheetId="0">'27.05_kvalitates pakapes'!$A$1:$M$11</definedName>
    <definedName name="_xlnm.Print_Titles" localSheetId="0">'27.05_kvalitates pakapes'!$6:$6</definedName>
  </definedNames>
  <calcPr fullCalcOnLoad="1"/>
</workbook>
</file>

<file path=xl/sharedStrings.xml><?xml version="1.0" encoding="utf-8"?>
<sst xmlns="http://schemas.openxmlformats.org/spreadsheetml/2006/main" count="21" uniqueCount="16">
  <si>
    <t>Kopā</t>
  </si>
  <si>
    <t>republikas pilsēta / novads</t>
  </si>
  <si>
    <t>_____________________________________________</t>
  </si>
  <si>
    <t>tajā skaitā</t>
  </si>
  <si>
    <t>3.kvalitātes pakāpe</t>
  </si>
  <si>
    <t>5.kvalitātes pakāpe</t>
  </si>
  <si>
    <t>4.kvalitātes pakāpe</t>
  </si>
  <si>
    <r>
      <t>2014.gada 27</t>
    </r>
    <r>
      <rPr>
        <b/>
        <u val="single"/>
        <sz val="12"/>
        <rFont val="Times New Roman"/>
        <family val="1"/>
      </rPr>
      <t>.maijā</t>
    </r>
  </si>
  <si>
    <t xml:space="preserve">Nepieciešamais finansējums </t>
  </si>
  <si>
    <t>2014.gada sept-dec (4 mēnešiem)</t>
  </si>
  <si>
    <t xml:space="preserve">01.05.00 "Dotācija privātajām mācību iestādēm" </t>
  </si>
  <si>
    <t>09.19.00 "Finansējums profesionālās ievirzes sporta izglītības programmu pedagogu darba samaksai un valsts sociālās apdrošināšanas obligātajām iemaksām"</t>
  </si>
  <si>
    <t>Pedagogu likmju skaits, kuri attiecīgu kvalitātes pakāpi ieguvuši pēc Eiropas Sociālā fonda projekta „Pedagogu konkurētspējas veicināšana izglītības sistēmas optimizācijas apstākļos”</t>
  </si>
  <si>
    <t>Programma</t>
  </si>
  <si>
    <t>gadā (12 mēn)</t>
  </si>
  <si>
    <t>Piemaksas pedagogiem, kuri kvalitātes pakāpes ieguvuši pēc ESF projekta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</si>
</sst>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00"/>
    <numFmt numFmtId="193" formatCode="#,##0.0"/>
    <numFmt numFmtId="194" formatCode="#,##0.0000"/>
    <numFmt numFmtId="195" formatCode="#,##0.00000"/>
    <numFmt numFmtId="196" formatCode="0.0"/>
    <numFmt numFmtId="197" formatCode="0.000"/>
    <numFmt numFmtId="198" formatCode="0.0000"/>
    <numFmt numFmtId="199" formatCode="#,##0\ &quot;Ls&quot;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"/>
    <numFmt numFmtId="207" formatCode="0.0000000000000000"/>
    <numFmt numFmtId="208" formatCode="0.00000000000000000"/>
    <numFmt numFmtId="209" formatCode="0.00000000"/>
    <numFmt numFmtId="210" formatCode="0.000000000000000000"/>
    <numFmt numFmtId="211" formatCode="#,##0.000000"/>
    <numFmt numFmtId="212" formatCode="#,##0.0000000"/>
    <numFmt numFmtId="213" formatCode="#,##0.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0.000"/>
    <numFmt numFmtId="218" formatCode="[$€-2]\ #,##0.00_);[Red]\([$€-2]\ #,##0.00\)"/>
    <numFmt numFmtId="219" formatCode="0.00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Baltic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4"/>
      <name val="Times New Roman Baltic"/>
      <family val="1"/>
    </font>
    <font>
      <b/>
      <sz val="13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3" fontId="10" fillId="32" borderId="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192" fontId="15" fillId="0" borderId="11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193" fontId="15" fillId="0" borderId="11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4" xfId="57" applyFont="1" applyFill="1" applyBorder="1" applyAlignment="1">
      <alignment horizontal="left" vertical="top" wrapText="1"/>
      <protection/>
    </xf>
    <xf numFmtId="0" fontId="15" fillId="0" borderId="15" xfId="57" applyFont="1" applyFill="1" applyBorder="1" applyAlignment="1">
      <alignment horizontal="left" vertical="top" wrapText="1"/>
      <protection/>
    </xf>
    <xf numFmtId="0" fontId="15" fillId="0" borderId="16" xfId="57" applyFont="1" applyFill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right" vertical="center"/>
    </xf>
    <xf numFmtId="3" fontId="10" fillId="32" borderId="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3" fontId="15" fillId="33" borderId="11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žād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11.140625" style="0" customWidth="1"/>
    <col min="2" max="2" width="9.28125" style="0" customWidth="1"/>
    <col min="3" max="3" width="43.28125" style="0" customWidth="1"/>
    <col min="4" max="4" width="11.57421875" style="5" customWidth="1"/>
    <col min="5" max="5" width="12.28125" style="0" customWidth="1"/>
    <col min="6" max="7" width="10.7109375" style="0" customWidth="1"/>
    <col min="8" max="8" width="2.57421875" style="0" customWidth="1"/>
    <col min="9" max="11" width="11.7109375" style="0" customWidth="1"/>
    <col min="12" max="13" width="14.28125" style="0" customWidth="1"/>
  </cols>
  <sheetData>
    <row r="1" spans="1:7" ht="15.75" customHeight="1" hidden="1">
      <c r="A1" s="24"/>
      <c r="B1" s="24"/>
      <c r="C1" s="24"/>
      <c r="D1" s="8"/>
      <c r="E1" s="8"/>
      <c r="F1" s="8"/>
      <c r="G1" s="8"/>
    </row>
    <row r="2" spans="1:7" s="1" customFormat="1" ht="31.5" customHeight="1" hidden="1">
      <c r="A2" s="25" t="s">
        <v>2</v>
      </c>
      <c r="B2" s="25"/>
      <c r="C2" s="25"/>
      <c r="D2" s="9"/>
      <c r="E2" s="9"/>
      <c r="F2" s="9"/>
      <c r="G2" s="9"/>
    </row>
    <row r="3" spans="1:7" s="1" customFormat="1" ht="12.75" customHeight="1" hidden="1">
      <c r="A3" s="26" t="s">
        <v>1</v>
      </c>
      <c r="B3" s="26"/>
      <c r="C3" s="26"/>
      <c r="D3" s="10"/>
      <c r="E3" s="10"/>
      <c r="F3" s="10"/>
      <c r="G3" s="10"/>
    </row>
    <row r="4" spans="1:12" ht="16.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6" ht="16.5">
      <c r="A5" s="2"/>
      <c r="B5" s="2"/>
      <c r="C5" s="2"/>
      <c r="D5" s="43"/>
      <c r="E5" s="43"/>
      <c r="F5" s="43"/>
    </row>
    <row r="6" spans="1:13" s="4" customFormat="1" ht="72" customHeight="1">
      <c r="A6" s="34" t="s">
        <v>13</v>
      </c>
      <c r="B6" s="35"/>
      <c r="C6" s="36"/>
      <c r="D6" s="28" t="s">
        <v>12</v>
      </c>
      <c r="E6" s="29"/>
      <c r="F6" s="29"/>
      <c r="G6" s="30"/>
      <c r="H6" s="11"/>
      <c r="I6" s="28" t="s">
        <v>8</v>
      </c>
      <c r="J6" s="29"/>
      <c r="K6" s="29"/>
      <c r="L6" s="29"/>
      <c r="M6" s="30"/>
    </row>
    <row r="7" spans="1:13" s="4" customFormat="1" ht="15.75" customHeight="1">
      <c r="A7" s="37"/>
      <c r="B7" s="38"/>
      <c r="C7" s="39"/>
      <c r="D7" s="20" t="s">
        <v>7</v>
      </c>
      <c r="E7" s="20"/>
      <c r="F7" s="20"/>
      <c r="G7" s="20"/>
      <c r="H7" s="7"/>
      <c r="I7" s="20" t="s">
        <v>9</v>
      </c>
      <c r="J7" s="20"/>
      <c r="K7" s="20"/>
      <c r="L7" s="20"/>
      <c r="M7" s="3" t="s">
        <v>14</v>
      </c>
    </row>
    <row r="8" spans="1:13" s="4" customFormat="1" ht="15.75">
      <c r="A8" s="37"/>
      <c r="B8" s="38"/>
      <c r="C8" s="39"/>
      <c r="D8" s="18" t="s">
        <v>0</v>
      </c>
      <c r="E8" s="44" t="s">
        <v>3</v>
      </c>
      <c r="F8" s="45"/>
      <c r="G8" s="46"/>
      <c r="H8" s="7"/>
      <c r="I8" s="31"/>
      <c r="J8" s="32"/>
      <c r="K8" s="33"/>
      <c r="L8" s="18" t="s">
        <v>0</v>
      </c>
      <c r="M8" s="27" t="s">
        <v>0</v>
      </c>
    </row>
    <row r="9" spans="1:13" s="4" customFormat="1" ht="47.25" customHeight="1">
      <c r="A9" s="40"/>
      <c r="B9" s="41"/>
      <c r="C9" s="42"/>
      <c r="D9" s="19"/>
      <c r="E9" s="3" t="s">
        <v>4</v>
      </c>
      <c r="F9" s="3" t="s">
        <v>6</v>
      </c>
      <c r="G9" s="3" t="s">
        <v>5</v>
      </c>
      <c r="H9" s="7"/>
      <c r="I9" s="3" t="s">
        <v>4</v>
      </c>
      <c r="J9" s="3" t="s">
        <v>6</v>
      </c>
      <c r="K9" s="3" t="s">
        <v>5</v>
      </c>
      <c r="L9" s="19"/>
      <c r="M9" s="27"/>
    </row>
    <row r="10" spans="1:13" s="6" customFormat="1" ht="25.5" customHeight="1" thickBot="1">
      <c r="A10" s="21" t="s">
        <v>10</v>
      </c>
      <c r="B10" s="22"/>
      <c r="C10" s="23"/>
      <c r="D10" s="12">
        <v>19.243000000000002</v>
      </c>
      <c r="E10" s="12">
        <v>13.706</v>
      </c>
      <c r="F10" s="12">
        <v>5.537</v>
      </c>
      <c r="G10" s="12">
        <v>0</v>
      </c>
      <c r="H10" s="13"/>
      <c r="I10" s="14">
        <f>E10*31.87*4*1.2359</f>
        <v>2159.415003592</v>
      </c>
      <c r="J10" s="14">
        <f>F10*79.68*4*1.2359</f>
        <v>2181.057787776</v>
      </c>
      <c r="K10" s="15">
        <f>G10*99.6*4*1.2359</f>
        <v>0</v>
      </c>
      <c r="L10" s="15">
        <f>ROUNDUP(I10+J10+K10,0)</f>
        <v>4341</v>
      </c>
      <c r="M10" s="15">
        <f>L10*3</f>
        <v>13023</v>
      </c>
    </row>
    <row r="11" spans="1:13" ht="58.5" customHeight="1" thickBot="1" thickTop="1">
      <c r="A11" s="21" t="s">
        <v>11</v>
      </c>
      <c r="B11" s="22"/>
      <c r="C11" s="23"/>
      <c r="D11" s="12">
        <f>+E11+F11+G11</f>
        <v>74.72999999999999</v>
      </c>
      <c r="E11" s="12">
        <v>59.41</v>
      </c>
      <c r="F11" s="12">
        <v>13.41</v>
      </c>
      <c r="G11" s="12">
        <v>1.91</v>
      </c>
      <c r="H11" s="16"/>
      <c r="I11" s="47">
        <f>E11*31.87*4*1.2359</f>
        <v>9360.19592612</v>
      </c>
      <c r="J11" s="47">
        <f>F11*79.68*4*1.2359</f>
        <v>5282.28010368</v>
      </c>
      <c r="K11" s="47">
        <f>G11*99.6*4*1.2359</f>
        <v>940.4506895999999</v>
      </c>
      <c r="L11" s="47">
        <f>ROUNDUP(I11+J11+K11,0)</f>
        <v>15583</v>
      </c>
      <c r="M11" s="47">
        <f>L11*3</f>
        <v>46749</v>
      </c>
    </row>
    <row r="12" ht="13.5" thickTop="1"/>
  </sheetData>
  <sheetProtection/>
  <mergeCells count="17">
    <mergeCell ref="M8:M9"/>
    <mergeCell ref="I6:M6"/>
    <mergeCell ref="A11:C11"/>
    <mergeCell ref="I8:K8"/>
    <mergeCell ref="A6:C9"/>
    <mergeCell ref="D5:F5"/>
    <mergeCell ref="D7:G7"/>
    <mergeCell ref="D8:D9"/>
    <mergeCell ref="E8:G8"/>
    <mergeCell ref="D6:G6"/>
    <mergeCell ref="A4:L4"/>
    <mergeCell ref="L8:L9"/>
    <mergeCell ref="I7:L7"/>
    <mergeCell ref="A10:C10"/>
    <mergeCell ref="A1:C1"/>
    <mergeCell ref="A2:C2"/>
    <mergeCell ref="A3:C3"/>
  </mergeCells>
  <printOptions horizontalCentered="1"/>
  <pageMargins left="0.1968503937007874" right="0.1968503937007874" top="0.3937007874015748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Initra</dc:creator>
  <cp:keywords/>
  <dc:description/>
  <cp:lastModifiedBy>Līga Buceniece</cp:lastModifiedBy>
  <cp:lastPrinted>2014-06-09T05:33:18Z</cp:lastPrinted>
  <dcterms:created xsi:type="dcterms:W3CDTF">2001-09-10T10:14:15Z</dcterms:created>
  <dcterms:modified xsi:type="dcterms:W3CDTF">2014-06-13T08:42:19Z</dcterms:modified>
  <cp:category/>
  <cp:version/>
  <cp:contentType/>
  <cp:contentStatus/>
</cp:coreProperties>
</file>