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01\users$\renars.zagars\My Documents\projekti\ligija ozolina vk\"/>
    </mc:Choice>
  </mc:AlternateContent>
  <bookViews>
    <workbookView xWindow="0" yWindow="0" windowWidth="17280" windowHeight="7245" activeTab="2"/>
  </bookViews>
  <sheets>
    <sheet name="Zirga pase" sheetId="1" r:id="rId1"/>
    <sheet name="Zirga pase (steidzami)" sheetId="4" r:id="rId2"/>
    <sheet name="Zirga pase (dublikāts)" sheetId="5" r:id="rId3"/>
    <sheet name="Ganampulka_reg" sheetId="6" r:id="rId4"/>
    <sheet name="Novietnes_reg" sheetId="7" r:id="rId5"/>
    <sheet name="Sertifikata_izsniegsana" sheetId="8" r:id="rId6"/>
    <sheet name="Sheet2" sheetId="2" r:id="rId7"/>
    <sheet name="Sheet3" sheetId="3" r:id="rId8"/>
  </sheets>
  <calcPr calcId="152511"/>
</workbook>
</file>

<file path=xl/calcChain.xml><?xml version="1.0" encoding="utf-8"?>
<calcChain xmlns="http://schemas.openxmlformats.org/spreadsheetml/2006/main">
  <c r="C25" i="8" l="1"/>
  <c r="C11" i="8"/>
  <c r="C16" i="8" s="1"/>
  <c r="C27" i="7"/>
  <c r="C11" i="7"/>
  <c r="C16" i="7" s="1"/>
  <c r="C27" i="8" l="1"/>
  <c r="C32" i="8" s="1"/>
  <c r="C29" i="7"/>
  <c r="C34" i="7" s="1"/>
  <c r="C27" i="6" l="1"/>
  <c r="C11" i="6"/>
  <c r="C16" i="6" s="1"/>
  <c r="C29" i="6" l="1"/>
  <c r="C34" i="6" s="1"/>
  <c r="C23" i="5"/>
  <c r="C11" i="5"/>
  <c r="C17" i="5" s="1"/>
  <c r="C22" i="4"/>
  <c r="C11" i="4"/>
  <c r="C16" i="4" s="1"/>
  <c r="C25" i="5" l="1"/>
  <c r="C30" i="5" s="1"/>
  <c r="C24" i="4"/>
  <c r="C29" i="4" s="1"/>
  <c r="C11" i="1"/>
  <c r="C17" i="1" s="1"/>
  <c r="C23" i="1" l="1"/>
  <c r="C25" i="1" l="1"/>
  <c r="C30" i="1" s="1"/>
</calcChain>
</file>

<file path=xl/sharedStrings.xml><?xml version="1.0" encoding="utf-8"?>
<sst xmlns="http://schemas.openxmlformats.org/spreadsheetml/2006/main" count="213" uniqueCount="50">
  <si>
    <r>
      <t xml:space="preserve"> </t>
    </r>
    <r>
      <rPr>
        <b/>
        <sz val="12"/>
        <rFont val="Times New Roman"/>
        <family val="1"/>
        <charset val="186"/>
      </rPr>
      <t>Lauksaimniecības datu centrs</t>
    </r>
  </si>
  <si>
    <t xml:space="preserve">                             Izcenojuma aprēķins:</t>
  </si>
  <si>
    <t>Tiešās izmaksas:</t>
  </si>
  <si>
    <t xml:space="preserve">  </t>
  </si>
  <si>
    <t>Netiešās izmaksas:</t>
  </si>
  <si>
    <t>Ar administrācijas darbības nodrošināšanu saistīto pakalpojumu samaksa</t>
  </si>
  <si>
    <t>Maksas pakalpojuma izcenojuma aprēķins</t>
  </si>
  <si>
    <t xml:space="preserve">Maksas pakalpojuma veids: Zirga pases izgatavošana </t>
  </si>
  <si>
    <t>Izdevumu klasifikācijas kods</t>
  </si>
  <si>
    <t>Rādītājs (materiāla/izejvielas nosaukums, atlīdzība un citi izmaksu veidi)</t>
  </si>
  <si>
    <t>Izmaksu apjoms noteiktā laikposmā viena maksas pakalpojuma veida nodrošināšanai (EUR)</t>
  </si>
  <si>
    <t>Tiešās izmaksas kopā</t>
  </si>
  <si>
    <t>Netiešās izmaksas kopā:</t>
  </si>
  <si>
    <t>Pakalpojuma izmaksas kopā</t>
  </si>
  <si>
    <t>Maksas pakalpojuma vienību skaits noteiktā laikposmā (gab.)</t>
  </si>
  <si>
    <t>Maksas pakalpojuma izcenojums (euro) (pakalpojuma izmaksas kopā, dalītas ar maksas pakalpojuma vienību skaitu noteiktā laikposmā)</t>
  </si>
  <si>
    <t>Prognozētais maksas pakalpojumu skaits gadā (gab.)*</t>
  </si>
  <si>
    <r>
      <t>Prognozētie ieņēmumi gadā (</t>
    </r>
    <r>
      <rPr>
        <i/>
        <sz val="12"/>
        <color rgb="FF000000"/>
        <rFont val="Times New Roman"/>
        <family val="1"/>
        <charset val="186"/>
      </rPr>
      <t>euro</t>
    </r>
    <r>
      <rPr>
        <sz val="12"/>
        <color rgb="FF000000"/>
        <rFont val="Times New Roman"/>
        <family val="1"/>
        <charset val="186"/>
      </rPr>
      <t xml:space="preserve">)* </t>
    </r>
    <r>
      <rPr>
        <i/>
        <sz val="12"/>
        <color rgb="FF000000"/>
        <rFont val="Times New Roman"/>
        <family val="1"/>
        <charset val="186"/>
      </rPr>
      <t>(prognozētais maksas pakalpojumu skaits gadā, reizināts ar maksas pakalpojuma izcenojumu)</t>
    </r>
  </si>
  <si>
    <t>Laikposms: Gads</t>
  </si>
  <si>
    <t>Piezīme. *Ailes neaizpilda, ja izvēlētais laikposms ir viens gads.</t>
  </si>
  <si>
    <t>Sakaru pakalpojumi (internets, telefons)</t>
  </si>
  <si>
    <t>Toreris</t>
  </si>
  <si>
    <t>Valsts sociālās apdrošināšanas ogligātās iemaksas, 23.59%</t>
  </si>
  <si>
    <t xml:space="preserve">Veidlapa - Zirga reģistrācjas kartiņa 0.17 EUR , pases ieliktnis-grāmata 0.278 EUR, papīrs 0.05 EUR </t>
  </si>
  <si>
    <t xml:space="preserve">Vāciņi (0.737 EUR/pase), kniedes 2 x 0.1157 EUR/pase) </t>
  </si>
  <si>
    <t>Atalgojums, vecākais referents (0.75 stundas vienai pasei x 4.61/stundā x 576 pases)</t>
  </si>
  <si>
    <t>Nemateriālo ieguldījumu amortizācija, pamatlīdzekļu nolietojums</t>
  </si>
  <si>
    <t>Maksas pakalpojuma veids: Zirga pases izgatavošana darbdienas laikā</t>
  </si>
  <si>
    <t>Atalgojums, vecākais referents (3.25 stundas vienai pasei x 4.61/stundā)</t>
  </si>
  <si>
    <t>Maksas pakalpojuma veids: Zirga pases dublikāta izgatavošana</t>
  </si>
  <si>
    <t>Atalgojums, vecākais referents (2 stundas vienai pasei x 4.61/stundā x 5 pases)</t>
  </si>
  <si>
    <t xml:space="preserve">Maksas pakalpojuma veids: Jauna ganāmpulka reģistrācija </t>
  </si>
  <si>
    <t>Biroja papīrs</t>
  </si>
  <si>
    <t>Transportlīdzekļu uzturēšana un remonts</t>
  </si>
  <si>
    <t>Informācijas sistēmas uzturēšana</t>
  </si>
  <si>
    <t>Biroja preces un inventārs</t>
  </si>
  <si>
    <t>Atalgojums, vecākais referents (0.75 st./1 reģistrācija x 3.70 EUR/darba stunda x 2920 pakalp.)</t>
  </si>
  <si>
    <t>Degviela</t>
  </si>
  <si>
    <t>Ēku, būvju un telpu uzturēšana</t>
  </si>
  <si>
    <t>Ēku, telpu īre un noma</t>
  </si>
  <si>
    <t>Atalgojums, vecākais referents (0.75 st./1 reģistrācija x 3.70 EUR/darba stunda x 1062 pakalp.)</t>
  </si>
  <si>
    <t>Maksas pakalpojuma veids: Jaunas dzīvnieku novietnes reģistrācija</t>
  </si>
  <si>
    <t>Maksas pakalpojuma veids: Sertifikāta izsniegšana lauksaimniecības dzīvnieku pārraudzības, vērtēšanas, mākslīgās apsēklošanas un olšūnu un embriju transplantācijas darba veikšanai</t>
  </si>
  <si>
    <t>Atalgojums (pārbaudes darba organizēšana, 1 st./1 sertif. x 4.43 EUR/darba stunda x 4 cilv. x 216 pakalp.)</t>
  </si>
  <si>
    <t>Pielikums Ministru kabineta noteikumu projekta „Grozījumi Ministru kabineta 2013.gada 17.septembra noteikumos Nr.880 "Lauksaimniecības datu centra publisko maksas pakalpojumu cenrādis"” sākotnējās ietekmes novērtējuma ziņojumam (anotācijai)</t>
  </si>
  <si>
    <t>Zemkopības ministrs</t>
  </si>
  <si>
    <t>J.Dūklavs</t>
  </si>
  <si>
    <t>L.Ozoliņa</t>
  </si>
  <si>
    <t>67027422, Ligija.Ozolina@zm.gov.lv</t>
  </si>
  <si>
    <t>2014.12.16. 11:57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</si>
</sst>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8"/>
      <name val="Arial"/>
      <family val="2"/>
      <charset val="186"/>
    </font>
    <font>
      <sz val="12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2" fontId="2" fillId="0" borderId="0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64" fontId="1" fillId="0" borderId="0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1" fillId="2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1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31" workbookViewId="0">
      <selection activeCell="F8" sqref="F8"/>
    </sheetView>
  </sheetViews>
  <sheetFormatPr defaultRowHeight="12.75" x14ac:dyDescent="0.2"/>
  <cols>
    <col min="1" max="1" width="13.28515625" customWidth="1"/>
    <col min="2" max="2" width="46.28515625" customWidth="1"/>
    <col min="3" max="3" width="18" customWidth="1"/>
    <col min="6" max="6" width="8.7109375" customWidth="1"/>
  </cols>
  <sheetData>
    <row r="1" spans="1:15" ht="18.600000000000001" customHeight="1" x14ac:dyDescent="0.2">
      <c r="C1" s="32" t="s">
        <v>44</v>
      </c>
      <c r="D1" s="32"/>
      <c r="E1" s="32"/>
      <c r="F1" s="32"/>
    </row>
    <row r="2" spans="1:15" ht="15.6" customHeight="1" x14ac:dyDescent="0.25">
      <c r="C2" s="33"/>
      <c r="D2" s="33"/>
      <c r="E2" s="33"/>
      <c r="F2" s="33"/>
      <c r="I2" s="11"/>
      <c r="J2" s="11"/>
      <c r="K2" s="11"/>
      <c r="L2" s="10"/>
      <c r="M2" s="10"/>
      <c r="N2" s="10"/>
      <c r="O2" s="10"/>
    </row>
    <row r="3" spans="1:15" ht="15.75" x14ac:dyDescent="0.25">
      <c r="A3" s="1"/>
      <c r="B3" s="2" t="s">
        <v>6</v>
      </c>
      <c r="C3" s="33"/>
      <c r="D3" s="33"/>
      <c r="E3" s="33"/>
      <c r="F3" s="33"/>
      <c r="I3" s="11"/>
      <c r="J3" s="11"/>
      <c r="K3" s="11"/>
      <c r="L3" s="10"/>
      <c r="M3" s="10"/>
      <c r="N3" s="10"/>
      <c r="O3" s="10"/>
    </row>
    <row r="4" spans="1:15" ht="15.75" x14ac:dyDescent="0.25">
      <c r="A4" s="1" t="s">
        <v>0</v>
      </c>
      <c r="B4" s="1"/>
      <c r="C4" s="33"/>
      <c r="D4" s="33"/>
      <c r="E4" s="33"/>
      <c r="F4" s="33"/>
      <c r="I4" s="11"/>
      <c r="J4" s="11"/>
      <c r="K4" s="11"/>
      <c r="L4" s="10"/>
      <c r="M4" s="10"/>
      <c r="N4" s="10"/>
      <c r="O4" s="10"/>
    </row>
    <row r="5" spans="1:15" ht="15.75" x14ac:dyDescent="0.25">
      <c r="A5" s="1" t="s">
        <v>7</v>
      </c>
      <c r="B5" s="1"/>
      <c r="C5" s="33"/>
      <c r="D5" s="33"/>
      <c r="E5" s="33"/>
      <c r="F5" s="33"/>
      <c r="I5" s="11"/>
      <c r="J5" s="11"/>
      <c r="K5" s="11"/>
      <c r="L5" s="10"/>
      <c r="M5" s="10"/>
      <c r="N5" s="10"/>
      <c r="O5" s="10"/>
    </row>
    <row r="6" spans="1:15" ht="15.75" x14ac:dyDescent="0.25">
      <c r="A6" s="1" t="s">
        <v>18</v>
      </c>
      <c r="B6" s="1"/>
      <c r="C6" s="34"/>
      <c r="D6" s="34"/>
      <c r="E6" s="34"/>
      <c r="F6" s="34"/>
      <c r="I6" s="11"/>
      <c r="J6" s="13"/>
      <c r="K6" s="12"/>
      <c r="L6" s="10"/>
      <c r="M6" s="10"/>
      <c r="N6" s="10"/>
      <c r="O6" s="10"/>
    </row>
    <row r="7" spans="1:15" ht="15.75" x14ac:dyDescent="0.25">
      <c r="A7" s="3"/>
      <c r="B7" s="4" t="s">
        <v>1</v>
      </c>
      <c r="C7" s="3"/>
      <c r="I7" s="11"/>
      <c r="J7" s="14"/>
      <c r="K7" s="11"/>
      <c r="L7" s="10"/>
      <c r="M7" s="10"/>
      <c r="N7" s="10"/>
      <c r="O7" s="10"/>
    </row>
    <row r="8" spans="1:15" ht="92.25" customHeight="1" x14ac:dyDescent="0.25">
      <c r="A8" s="18" t="s">
        <v>8</v>
      </c>
      <c r="B8" s="19" t="s">
        <v>9</v>
      </c>
      <c r="C8" s="5" t="s">
        <v>10</v>
      </c>
      <c r="I8" s="15"/>
      <c r="J8" s="15"/>
      <c r="K8" s="15"/>
      <c r="L8" s="10"/>
      <c r="M8" s="10"/>
      <c r="N8" s="10"/>
      <c r="O8" s="10"/>
    </row>
    <row r="9" spans="1:15" ht="15.75" x14ac:dyDescent="0.25">
      <c r="A9" s="3"/>
      <c r="B9" s="6" t="s">
        <v>2</v>
      </c>
      <c r="C9" s="3"/>
      <c r="I9" s="11"/>
      <c r="J9" s="13"/>
      <c r="K9" s="11"/>
      <c r="L9" s="10"/>
      <c r="M9" s="10"/>
      <c r="N9" s="10"/>
      <c r="O9" s="10"/>
    </row>
    <row r="10" spans="1:15" s="24" customFormat="1" ht="31.5" x14ac:dyDescent="0.25">
      <c r="A10" s="5">
        <v>1119</v>
      </c>
      <c r="B10" s="5" t="s">
        <v>25</v>
      </c>
      <c r="C10" s="23">
        <v>1991.52</v>
      </c>
      <c r="I10" s="15"/>
      <c r="J10" s="15"/>
      <c r="K10" s="15"/>
      <c r="L10" s="25"/>
      <c r="M10" s="25"/>
      <c r="N10" s="25"/>
      <c r="O10" s="25"/>
    </row>
    <row r="11" spans="1:15" s="24" customFormat="1" ht="31.5" x14ac:dyDescent="0.25">
      <c r="A11" s="5">
        <v>1210</v>
      </c>
      <c r="B11" s="5" t="s">
        <v>22</v>
      </c>
      <c r="C11" s="23">
        <f>C10*0.2359</f>
        <v>469.79956799999997</v>
      </c>
      <c r="I11" s="15"/>
      <c r="J11" s="15"/>
      <c r="K11" s="26"/>
      <c r="L11" s="25"/>
      <c r="M11" s="25"/>
      <c r="N11" s="25"/>
      <c r="O11" s="25"/>
    </row>
    <row r="12" spans="1:15" s="24" customFormat="1" ht="15.75" x14ac:dyDescent="0.25">
      <c r="A12" s="5">
        <v>2219</v>
      </c>
      <c r="B12" s="5" t="s">
        <v>20</v>
      </c>
      <c r="C12" s="23">
        <v>55.58</v>
      </c>
      <c r="I12" s="15"/>
      <c r="J12" s="15"/>
      <c r="K12" s="15"/>
      <c r="L12" s="25"/>
      <c r="M12" s="25"/>
      <c r="N12" s="25"/>
      <c r="O12" s="25"/>
    </row>
    <row r="13" spans="1:15" s="30" customFormat="1" ht="15.75" x14ac:dyDescent="0.25">
      <c r="A13" s="5">
        <v>2251</v>
      </c>
      <c r="B13" s="5" t="s">
        <v>34</v>
      </c>
      <c r="C13" s="23">
        <v>423.36</v>
      </c>
      <c r="I13" s="15"/>
      <c r="J13" s="15"/>
      <c r="K13" s="15"/>
      <c r="L13" s="25"/>
      <c r="M13" s="25"/>
      <c r="N13" s="25"/>
      <c r="O13" s="25"/>
    </row>
    <row r="14" spans="1:15" s="24" customFormat="1" ht="31.5" x14ac:dyDescent="0.25">
      <c r="A14" s="5">
        <v>2311</v>
      </c>
      <c r="B14" s="5" t="s">
        <v>24</v>
      </c>
      <c r="C14" s="23">
        <v>557.79999999999995</v>
      </c>
      <c r="I14" s="15"/>
      <c r="J14" s="15"/>
      <c r="K14" s="15"/>
      <c r="L14" s="25"/>
      <c r="M14" s="25"/>
      <c r="N14" s="25"/>
      <c r="O14" s="25"/>
    </row>
    <row r="15" spans="1:15" s="24" customFormat="1" ht="47.25" x14ac:dyDescent="0.25">
      <c r="A15" s="5">
        <v>2311</v>
      </c>
      <c r="B15" s="5" t="s">
        <v>23</v>
      </c>
      <c r="C15" s="23">
        <v>286.85000000000002</v>
      </c>
      <c r="I15" s="15"/>
      <c r="J15" s="15"/>
      <c r="K15" s="15"/>
      <c r="L15" s="25"/>
      <c r="M15" s="25"/>
      <c r="N15" s="25"/>
      <c r="O15" s="25"/>
    </row>
    <row r="16" spans="1:15" s="24" customFormat="1" ht="15.75" x14ac:dyDescent="0.25">
      <c r="A16" s="5">
        <v>2311</v>
      </c>
      <c r="B16" s="5" t="s">
        <v>21</v>
      </c>
      <c r="C16" s="23">
        <v>41.47</v>
      </c>
      <c r="I16" s="15"/>
      <c r="J16" s="15"/>
      <c r="K16" s="15"/>
      <c r="L16" s="25"/>
      <c r="M16" s="25"/>
      <c r="N16" s="25"/>
      <c r="O16" s="25"/>
    </row>
    <row r="17" spans="1:15" s="24" customFormat="1" ht="15.75" x14ac:dyDescent="0.25">
      <c r="A17" s="5"/>
      <c r="B17" s="5" t="s">
        <v>11</v>
      </c>
      <c r="C17" s="27">
        <f>SUM(C10:C16)</f>
        <v>3826.3795679999994</v>
      </c>
      <c r="I17" s="15"/>
      <c r="J17" s="15"/>
      <c r="K17" s="28"/>
      <c r="L17" s="25"/>
      <c r="M17" s="25"/>
      <c r="N17" s="25"/>
      <c r="O17" s="25"/>
    </row>
    <row r="18" spans="1:15" ht="15.75" x14ac:dyDescent="0.25">
      <c r="A18" s="3"/>
      <c r="B18" s="3" t="s">
        <v>3</v>
      </c>
      <c r="C18" s="3"/>
      <c r="I18" s="11"/>
      <c r="J18" s="11"/>
      <c r="K18" s="11"/>
      <c r="L18" s="10"/>
      <c r="M18" s="10"/>
      <c r="N18" s="10"/>
      <c r="O18" s="10"/>
    </row>
    <row r="19" spans="1:15" ht="15.75" x14ac:dyDescent="0.25">
      <c r="A19" s="3"/>
      <c r="B19" s="6" t="s">
        <v>4</v>
      </c>
      <c r="C19" s="3"/>
      <c r="I19" s="11"/>
      <c r="J19" s="13"/>
      <c r="K19" s="11"/>
      <c r="L19" s="10"/>
      <c r="M19" s="10"/>
      <c r="N19" s="10"/>
      <c r="O19" s="10"/>
    </row>
    <row r="20" spans="1:15" ht="32.25" customHeight="1" x14ac:dyDescent="0.25">
      <c r="A20" s="3">
        <v>2239</v>
      </c>
      <c r="B20" s="5" t="s">
        <v>5</v>
      </c>
      <c r="C20" s="3">
        <v>179.8</v>
      </c>
      <c r="I20" s="11"/>
      <c r="J20" s="15"/>
      <c r="K20" s="11"/>
      <c r="L20" s="10"/>
      <c r="M20" s="10"/>
      <c r="N20" s="10"/>
      <c r="O20" s="10"/>
    </row>
    <row r="21" spans="1:15" ht="31.5" x14ac:dyDescent="0.25">
      <c r="A21" s="3">
        <v>5000</v>
      </c>
      <c r="B21" s="5" t="s">
        <v>26</v>
      </c>
      <c r="C21" s="22">
        <v>90.32</v>
      </c>
      <c r="I21" s="11"/>
      <c r="J21" s="11"/>
      <c r="K21" s="16"/>
      <c r="L21" s="10"/>
      <c r="M21" s="10"/>
      <c r="N21" s="10"/>
      <c r="O21" s="10"/>
    </row>
    <row r="22" spans="1:15" ht="15.75" x14ac:dyDescent="0.25">
      <c r="A22" s="3"/>
      <c r="B22" s="3"/>
      <c r="C22" s="7"/>
      <c r="I22" s="11"/>
      <c r="J22" s="11"/>
      <c r="K22" s="16"/>
      <c r="L22" s="10"/>
      <c r="M22" s="10"/>
      <c r="N22" s="10"/>
      <c r="O22" s="10"/>
    </row>
    <row r="23" spans="1:15" ht="15.75" x14ac:dyDescent="0.25">
      <c r="A23" s="3"/>
      <c r="B23" s="3" t="s">
        <v>12</v>
      </c>
      <c r="C23" s="8">
        <f>SUM(C20:C22)</f>
        <v>270.12</v>
      </c>
      <c r="I23" s="11"/>
      <c r="J23" s="11"/>
      <c r="K23" s="12"/>
      <c r="L23" s="10"/>
      <c r="M23" s="10"/>
      <c r="N23" s="10"/>
      <c r="O23" s="10"/>
    </row>
    <row r="24" spans="1:15" ht="15.75" x14ac:dyDescent="0.25">
      <c r="A24" s="3"/>
      <c r="B24" s="3"/>
      <c r="C24" s="3"/>
      <c r="I24" s="11"/>
      <c r="J24" s="11"/>
      <c r="K24" s="11"/>
      <c r="L24" s="10"/>
      <c r="M24" s="10"/>
      <c r="N24" s="10"/>
      <c r="O24" s="10"/>
    </row>
    <row r="25" spans="1:15" ht="15.75" x14ac:dyDescent="0.25">
      <c r="A25" s="8"/>
      <c r="B25" s="8" t="s">
        <v>13</v>
      </c>
      <c r="C25" s="9">
        <f>SUM(C17+C23)</f>
        <v>4096.4995679999993</v>
      </c>
      <c r="I25" s="12"/>
      <c r="J25" s="12"/>
      <c r="K25" s="17"/>
      <c r="L25" s="10"/>
      <c r="M25" s="10"/>
      <c r="N25" s="10"/>
      <c r="O25" s="10"/>
    </row>
    <row r="26" spans="1:15" ht="15.75" x14ac:dyDescent="0.25">
      <c r="A26" s="3"/>
      <c r="B26" s="3"/>
      <c r="C26" s="3"/>
      <c r="I26" s="11"/>
      <c r="J26" s="11"/>
      <c r="K26" s="11"/>
      <c r="L26" s="10"/>
      <c r="M26" s="10"/>
      <c r="N26" s="10"/>
      <c r="O26" s="10"/>
    </row>
    <row r="27" spans="1:15" ht="15.75" x14ac:dyDescent="0.25">
      <c r="A27" s="3"/>
      <c r="B27" s="3"/>
      <c r="C27" s="3"/>
      <c r="I27" s="11"/>
      <c r="J27" s="11"/>
      <c r="K27" s="11"/>
      <c r="L27" s="10"/>
      <c r="M27" s="10"/>
      <c r="N27" s="10"/>
      <c r="O27" s="10"/>
    </row>
    <row r="28" spans="1:15" ht="15.75" x14ac:dyDescent="0.25">
      <c r="A28" s="11"/>
      <c r="B28" s="11"/>
      <c r="C28" s="11"/>
      <c r="I28" s="11"/>
      <c r="J28" s="11"/>
      <c r="K28" s="11"/>
      <c r="L28" s="10"/>
      <c r="M28" s="10"/>
      <c r="N28" s="10"/>
      <c r="O28" s="10"/>
    </row>
    <row r="29" spans="1:15" s="24" customFormat="1" ht="31.5" x14ac:dyDescent="0.25">
      <c r="A29" s="15"/>
      <c r="B29" s="5" t="s">
        <v>14</v>
      </c>
      <c r="C29" s="5">
        <v>576</v>
      </c>
      <c r="I29" s="15"/>
      <c r="J29" s="15"/>
      <c r="K29" s="15"/>
      <c r="L29" s="25"/>
      <c r="M29" s="25"/>
      <c r="N29" s="25"/>
      <c r="O29" s="25"/>
    </row>
    <row r="30" spans="1:15" s="24" customFormat="1" ht="47.25" x14ac:dyDescent="0.25">
      <c r="A30" s="15"/>
      <c r="B30" s="5" t="s">
        <v>15</v>
      </c>
      <c r="C30" s="23">
        <f>C25/C29</f>
        <v>7.1119784166666653</v>
      </c>
      <c r="I30" s="15"/>
      <c r="J30" s="15"/>
      <c r="K30" s="15"/>
      <c r="L30" s="25"/>
      <c r="M30" s="25"/>
      <c r="N30" s="25"/>
      <c r="O30" s="25"/>
    </row>
    <row r="31" spans="1:15" s="24" customFormat="1" ht="31.5" x14ac:dyDescent="0.25">
      <c r="A31" s="15"/>
      <c r="B31" s="5" t="s">
        <v>16</v>
      </c>
      <c r="C31" s="5"/>
      <c r="I31" s="15"/>
      <c r="J31" s="15"/>
      <c r="K31" s="15"/>
      <c r="L31" s="25"/>
      <c r="M31" s="25"/>
      <c r="N31" s="25"/>
      <c r="O31" s="25"/>
    </row>
    <row r="32" spans="1:15" s="24" customFormat="1" ht="63" x14ac:dyDescent="0.25">
      <c r="A32" s="15"/>
      <c r="B32" s="20" t="s">
        <v>17</v>
      </c>
      <c r="C32" s="5"/>
      <c r="I32" s="15"/>
      <c r="J32" s="15"/>
      <c r="K32" s="15"/>
      <c r="L32" s="25"/>
      <c r="M32" s="25"/>
      <c r="N32" s="25"/>
      <c r="O32" s="25"/>
    </row>
    <row r="33" spans="1:15" ht="31.5" x14ac:dyDescent="0.25">
      <c r="A33" s="11"/>
      <c r="B33" s="21" t="s">
        <v>19</v>
      </c>
      <c r="C33" s="11"/>
      <c r="I33" s="11"/>
      <c r="J33" s="11"/>
      <c r="K33" s="11"/>
      <c r="L33" s="10"/>
      <c r="M33" s="10"/>
      <c r="N33" s="10"/>
      <c r="O33" s="10"/>
    </row>
    <row r="34" spans="1:15" ht="15.75" x14ac:dyDescent="0.25">
      <c r="A34" s="1"/>
      <c r="B34" s="1"/>
      <c r="C34" s="1"/>
      <c r="I34" s="11"/>
      <c r="J34" s="11"/>
      <c r="K34" s="11"/>
      <c r="L34" s="10"/>
      <c r="M34" s="10"/>
      <c r="N34" s="10"/>
      <c r="O34" s="10"/>
    </row>
    <row r="35" spans="1:15" ht="15.75" x14ac:dyDescent="0.25">
      <c r="B35" s="1" t="s">
        <v>45</v>
      </c>
      <c r="C35" s="1" t="s">
        <v>46</v>
      </c>
      <c r="I35" s="11"/>
      <c r="J35" s="11"/>
      <c r="K35" s="11"/>
      <c r="L35" s="10"/>
      <c r="M35" s="10"/>
      <c r="N35" s="10"/>
      <c r="O35" s="10"/>
    </row>
    <row r="36" spans="1:15" ht="15.75" x14ac:dyDescent="0.25">
      <c r="A36" s="1"/>
      <c r="B36" s="1"/>
      <c r="C36" s="1"/>
      <c r="I36" s="11"/>
      <c r="J36" s="11"/>
      <c r="K36" s="11"/>
      <c r="L36" s="10"/>
      <c r="M36" s="10"/>
      <c r="N36" s="10"/>
      <c r="O36" s="10"/>
    </row>
    <row r="37" spans="1:15" ht="15.75" x14ac:dyDescent="0.25">
      <c r="A37" s="1"/>
      <c r="B37" s="31" t="s">
        <v>49</v>
      </c>
      <c r="C37" s="1"/>
      <c r="I37" s="1"/>
      <c r="J37" s="1"/>
      <c r="K37" s="1"/>
    </row>
    <row r="38" spans="1:15" ht="15.75" x14ac:dyDescent="0.25">
      <c r="A38" s="1"/>
      <c r="B38" s="31" t="s">
        <v>47</v>
      </c>
      <c r="C38" s="1"/>
      <c r="I38" s="1"/>
      <c r="J38" s="1"/>
      <c r="K38" s="1"/>
    </row>
    <row r="39" spans="1:15" x14ac:dyDescent="0.2">
      <c r="B39" s="31" t="s">
        <v>48</v>
      </c>
    </row>
  </sheetData>
  <mergeCells count="1">
    <mergeCell ref="C1:F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34" workbookViewId="0">
      <selection activeCell="G8" sqref="G8"/>
    </sheetView>
  </sheetViews>
  <sheetFormatPr defaultRowHeight="12.75" x14ac:dyDescent="0.2"/>
  <cols>
    <col min="1" max="1" width="13.28515625" customWidth="1"/>
    <col min="2" max="2" width="46.28515625" customWidth="1"/>
    <col min="3" max="3" width="18" customWidth="1"/>
  </cols>
  <sheetData>
    <row r="1" spans="1:15" x14ac:dyDescent="0.2">
      <c r="C1" s="35" t="s">
        <v>44</v>
      </c>
      <c r="D1" s="35"/>
      <c r="E1" s="35"/>
      <c r="F1" s="35"/>
    </row>
    <row r="2" spans="1:15" ht="15.75" x14ac:dyDescent="0.25">
      <c r="C2" s="36"/>
      <c r="D2" s="36"/>
      <c r="E2" s="36"/>
      <c r="F2" s="36"/>
      <c r="I2" s="11"/>
      <c r="J2" s="11"/>
      <c r="K2" s="11"/>
      <c r="L2" s="10"/>
      <c r="M2" s="10"/>
      <c r="N2" s="10"/>
      <c r="O2" s="10"/>
    </row>
    <row r="3" spans="1:15" ht="15.75" x14ac:dyDescent="0.25">
      <c r="A3" s="1"/>
      <c r="B3" s="2" t="s">
        <v>6</v>
      </c>
      <c r="C3" s="36"/>
      <c r="D3" s="36"/>
      <c r="E3" s="36"/>
      <c r="F3" s="36"/>
      <c r="I3" s="11"/>
      <c r="J3" s="11"/>
      <c r="K3" s="11"/>
      <c r="L3" s="10"/>
      <c r="M3" s="10"/>
      <c r="N3" s="10"/>
      <c r="O3" s="10"/>
    </row>
    <row r="4" spans="1:15" ht="18.600000000000001" customHeight="1" x14ac:dyDescent="0.25">
      <c r="A4" s="1" t="s">
        <v>0</v>
      </c>
      <c r="B4" s="1"/>
      <c r="C4" s="36"/>
      <c r="D4" s="36"/>
      <c r="E4" s="36"/>
      <c r="F4" s="36"/>
      <c r="I4" s="11"/>
      <c r="J4" s="11"/>
      <c r="K4" s="11"/>
      <c r="L4" s="10"/>
      <c r="M4" s="10"/>
      <c r="N4" s="10"/>
      <c r="O4" s="10"/>
    </row>
    <row r="5" spans="1:15" ht="15.75" x14ac:dyDescent="0.25">
      <c r="A5" s="38" t="s">
        <v>27</v>
      </c>
      <c r="B5" s="39"/>
      <c r="C5" s="36"/>
      <c r="D5" s="36"/>
      <c r="E5" s="36"/>
      <c r="F5" s="36"/>
      <c r="I5" s="11"/>
      <c r="J5" s="11"/>
      <c r="K5" s="11"/>
      <c r="L5" s="10"/>
      <c r="M5" s="10"/>
      <c r="N5" s="10"/>
      <c r="O5" s="10"/>
    </row>
    <row r="6" spans="1:15" ht="15.75" x14ac:dyDescent="0.25">
      <c r="A6" s="1" t="s">
        <v>18</v>
      </c>
      <c r="B6" s="1"/>
      <c r="C6" s="37"/>
      <c r="D6" s="37"/>
      <c r="E6" s="37"/>
      <c r="F6" s="37"/>
      <c r="I6" s="11"/>
      <c r="J6" s="13"/>
      <c r="K6" s="12"/>
      <c r="L6" s="10"/>
      <c r="M6" s="10"/>
      <c r="N6" s="10"/>
      <c r="O6" s="10"/>
    </row>
    <row r="7" spans="1:15" ht="15.75" x14ac:dyDescent="0.25">
      <c r="A7" s="3"/>
      <c r="B7" s="4" t="s">
        <v>1</v>
      </c>
      <c r="C7" s="3"/>
      <c r="I7" s="11"/>
      <c r="J7" s="14"/>
      <c r="K7" s="11"/>
      <c r="L7" s="10"/>
      <c r="M7" s="10"/>
      <c r="N7" s="10"/>
      <c r="O7" s="10"/>
    </row>
    <row r="8" spans="1:15" ht="78.75" customHeight="1" x14ac:dyDescent="0.25">
      <c r="A8" s="18" t="s">
        <v>8</v>
      </c>
      <c r="B8" s="19" t="s">
        <v>9</v>
      </c>
      <c r="C8" s="5" t="s">
        <v>10</v>
      </c>
      <c r="I8" s="15"/>
      <c r="J8" s="15"/>
      <c r="K8" s="15"/>
      <c r="L8" s="10"/>
      <c r="M8" s="10"/>
      <c r="N8" s="10"/>
      <c r="O8" s="10"/>
    </row>
    <row r="9" spans="1:15" ht="15.75" x14ac:dyDescent="0.25">
      <c r="A9" s="3"/>
      <c r="B9" s="6" t="s">
        <v>2</v>
      </c>
      <c r="C9" s="3"/>
      <c r="I9" s="11"/>
      <c r="J9" s="13"/>
      <c r="K9" s="11"/>
      <c r="L9" s="10"/>
      <c r="M9" s="10"/>
      <c r="N9" s="10"/>
      <c r="O9" s="10"/>
    </row>
    <row r="10" spans="1:15" s="24" customFormat="1" ht="31.5" x14ac:dyDescent="0.25">
      <c r="A10" s="5">
        <v>1119</v>
      </c>
      <c r="B10" s="5" t="s">
        <v>28</v>
      </c>
      <c r="C10" s="23">
        <v>14.98</v>
      </c>
      <c r="I10" s="15"/>
      <c r="J10" s="15"/>
      <c r="K10" s="15"/>
      <c r="L10" s="25"/>
      <c r="M10" s="25"/>
      <c r="N10" s="25"/>
      <c r="O10" s="25"/>
    </row>
    <row r="11" spans="1:15" s="24" customFormat="1" ht="31.5" x14ac:dyDescent="0.25">
      <c r="A11" s="5">
        <v>1210</v>
      </c>
      <c r="B11" s="5" t="s">
        <v>22</v>
      </c>
      <c r="C11" s="23">
        <f>C10*0.2359</f>
        <v>3.533782</v>
      </c>
      <c r="I11" s="15"/>
      <c r="J11" s="15"/>
      <c r="K11" s="26"/>
      <c r="L11" s="25"/>
      <c r="M11" s="25"/>
      <c r="N11" s="25"/>
      <c r="O11" s="25"/>
    </row>
    <row r="12" spans="1:15" s="24" customFormat="1" ht="15.75" x14ac:dyDescent="0.25">
      <c r="A12" s="5">
        <v>2219</v>
      </c>
      <c r="B12" s="5" t="s">
        <v>20</v>
      </c>
      <c r="C12" s="23">
        <v>0.25</v>
      </c>
      <c r="I12" s="15"/>
      <c r="J12" s="15"/>
      <c r="K12" s="15"/>
      <c r="L12" s="25"/>
      <c r="M12" s="25"/>
      <c r="N12" s="25"/>
      <c r="O12" s="25"/>
    </row>
    <row r="13" spans="1:15" s="24" customFormat="1" ht="31.5" x14ac:dyDescent="0.25">
      <c r="A13" s="5">
        <v>2311</v>
      </c>
      <c r="B13" s="5" t="s">
        <v>24</v>
      </c>
      <c r="C13" s="23">
        <v>0.97</v>
      </c>
      <c r="I13" s="15"/>
      <c r="J13" s="15"/>
      <c r="K13" s="15"/>
      <c r="L13" s="25"/>
      <c r="M13" s="25"/>
      <c r="N13" s="25"/>
      <c r="O13" s="25"/>
    </row>
    <row r="14" spans="1:15" s="24" customFormat="1" ht="47.25" x14ac:dyDescent="0.25">
      <c r="A14" s="5">
        <v>2311</v>
      </c>
      <c r="B14" s="5" t="s">
        <v>23</v>
      </c>
      <c r="C14" s="23">
        <v>0.498</v>
      </c>
      <c r="I14" s="15"/>
      <c r="J14" s="15"/>
      <c r="K14" s="15"/>
      <c r="L14" s="25"/>
      <c r="M14" s="25"/>
      <c r="N14" s="25"/>
      <c r="O14" s="25"/>
    </row>
    <row r="15" spans="1:15" s="24" customFormat="1" ht="15.75" x14ac:dyDescent="0.25">
      <c r="A15" s="5">
        <v>2311</v>
      </c>
      <c r="B15" s="5" t="s">
        <v>21</v>
      </c>
      <c r="C15" s="23">
        <v>0.23</v>
      </c>
      <c r="I15" s="15"/>
      <c r="J15" s="15"/>
      <c r="K15" s="15"/>
      <c r="L15" s="25"/>
      <c r="M15" s="25"/>
      <c r="N15" s="25"/>
      <c r="O15" s="25"/>
    </row>
    <row r="16" spans="1:15" s="24" customFormat="1" ht="15.75" x14ac:dyDescent="0.25">
      <c r="A16" s="5"/>
      <c r="B16" s="5" t="s">
        <v>11</v>
      </c>
      <c r="C16" s="27">
        <f>SUM(C10:C15)</f>
        <v>20.461781999999999</v>
      </c>
      <c r="I16" s="15"/>
      <c r="J16" s="15"/>
      <c r="K16" s="28"/>
      <c r="L16" s="25"/>
      <c r="M16" s="25"/>
      <c r="N16" s="25"/>
      <c r="O16" s="25"/>
    </row>
    <row r="17" spans="1:15" ht="15.75" x14ac:dyDescent="0.25">
      <c r="A17" s="3"/>
      <c r="B17" s="3" t="s">
        <v>3</v>
      </c>
      <c r="C17" s="3"/>
      <c r="I17" s="11"/>
      <c r="J17" s="11"/>
      <c r="K17" s="11"/>
      <c r="L17" s="10"/>
      <c r="M17" s="10"/>
      <c r="N17" s="10"/>
      <c r="O17" s="10"/>
    </row>
    <row r="18" spans="1:15" ht="15.75" x14ac:dyDescent="0.25">
      <c r="A18" s="3"/>
      <c r="B18" s="6" t="s">
        <v>4</v>
      </c>
      <c r="C18" s="3"/>
      <c r="I18" s="11"/>
      <c r="J18" s="13"/>
      <c r="K18" s="11"/>
      <c r="L18" s="10"/>
      <c r="M18" s="10"/>
      <c r="N18" s="10"/>
      <c r="O18" s="10"/>
    </row>
    <row r="19" spans="1:15" ht="32.25" customHeight="1" x14ac:dyDescent="0.25">
      <c r="A19" s="3">
        <v>2239</v>
      </c>
      <c r="B19" s="5" t="s">
        <v>5</v>
      </c>
      <c r="C19" s="3">
        <v>0.71899999999999997</v>
      </c>
      <c r="I19" s="11"/>
      <c r="J19" s="15"/>
      <c r="K19" s="11"/>
      <c r="L19" s="10"/>
      <c r="M19" s="10"/>
      <c r="N19" s="10"/>
      <c r="O19" s="10"/>
    </row>
    <row r="20" spans="1:15" ht="31.5" x14ac:dyDescent="0.25">
      <c r="A20" s="3">
        <v>5000</v>
      </c>
      <c r="B20" s="5" t="s">
        <v>26</v>
      </c>
      <c r="C20" s="22">
        <v>0.16</v>
      </c>
      <c r="I20" s="11"/>
      <c r="J20" s="11"/>
      <c r="K20" s="16"/>
      <c r="L20" s="10"/>
      <c r="M20" s="10"/>
      <c r="N20" s="10"/>
      <c r="O20" s="10"/>
    </row>
    <row r="21" spans="1:15" ht="15.75" x14ac:dyDescent="0.25">
      <c r="A21" s="3"/>
      <c r="B21" s="3"/>
      <c r="C21" s="7"/>
      <c r="I21" s="11"/>
      <c r="J21" s="11"/>
      <c r="K21" s="16"/>
      <c r="L21" s="10"/>
      <c r="M21" s="10"/>
      <c r="N21" s="10"/>
      <c r="O21" s="10"/>
    </row>
    <row r="22" spans="1:15" ht="15.75" x14ac:dyDescent="0.25">
      <c r="A22" s="3"/>
      <c r="B22" s="3" t="s">
        <v>12</v>
      </c>
      <c r="C22" s="8">
        <f>SUM(C19:C21)</f>
        <v>0.879</v>
      </c>
      <c r="I22" s="11"/>
      <c r="J22" s="11"/>
      <c r="K22" s="12"/>
      <c r="L22" s="10"/>
      <c r="M22" s="10"/>
      <c r="N22" s="10"/>
      <c r="O22" s="10"/>
    </row>
    <row r="23" spans="1:15" ht="15.75" x14ac:dyDescent="0.25">
      <c r="A23" s="3"/>
      <c r="B23" s="3"/>
      <c r="C23" s="3"/>
      <c r="I23" s="11"/>
      <c r="J23" s="11"/>
      <c r="K23" s="11"/>
      <c r="L23" s="10"/>
      <c r="M23" s="10"/>
      <c r="N23" s="10"/>
      <c r="O23" s="10"/>
    </row>
    <row r="24" spans="1:15" ht="15.75" x14ac:dyDescent="0.25">
      <c r="A24" s="8"/>
      <c r="B24" s="8" t="s">
        <v>13</v>
      </c>
      <c r="C24" s="9">
        <f>SUM(C16+C22)</f>
        <v>21.340782000000001</v>
      </c>
      <c r="I24" s="12"/>
      <c r="J24" s="12"/>
      <c r="K24" s="17"/>
      <c r="L24" s="10"/>
      <c r="M24" s="10"/>
      <c r="N24" s="10"/>
      <c r="O24" s="10"/>
    </row>
    <row r="25" spans="1:15" ht="15.75" x14ac:dyDescent="0.25">
      <c r="A25" s="3"/>
      <c r="B25" s="3"/>
      <c r="C25" s="3"/>
      <c r="I25" s="11"/>
      <c r="J25" s="11"/>
      <c r="K25" s="11"/>
      <c r="L25" s="10"/>
      <c r="M25" s="10"/>
      <c r="N25" s="10"/>
      <c r="O25" s="10"/>
    </row>
    <row r="26" spans="1:15" ht="15.75" x14ac:dyDescent="0.25">
      <c r="A26" s="3"/>
      <c r="B26" s="3"/>
      <c r="C26" s="3"/>
      <c r="I26" s="11"/>
      <c r="J26" s="11"/>
      <c r="K26" s="11"/>
      <c r="L26" s="10"/>
      <c r="M26" s="10"/>
      <c r="N26" s="10"/>
      <c r="O26" s="10"/>
    </row>
    <row r="27" spans="1:15" ht="15.75" x14ac:dyDescent="0.25">
      <c r="A27" s="11"/>
      <c r="B27" s="11"/>
      <c r="C27" s="11"/>
      <c r="I27" s="11"/>
      <c r="J27" s="11"/>
      <c r="K27" s="11"/>
      <c r="L27" s="10"/>
      <c r="M27" s="10"/>
      <c r="N27" s="10"/>
      <c r="O27" s="10"/>
    </row>
    <row r="28" spans="1:15" s="24" customFormat="1" ht="31.5" x14ac:dyDescent="0.25">
      <c r="A28" s="15"/>
      <c r="B28" s="5" t="s">
        <v>14</v>
      </c>
      <c r="C28" s="5">
        <v>1</v>
      </c>
      <c r="I28" s="15"/>
      <c r="J28" s="15"/>
      <c r="K28" s="15"/>
      <c r="L28" s="25"/>
      <c r="M28" s="25"/>
      <c r="N28" s="25"/>
      <c r="O28" s="25"/>
    </row>
    <row r="29" spans="1:15" s="24" customFormat="1" ht="47.25" x14ac:dyDescent="0.25">
      <c r="A29" s="15"/>
      <c r="B29" s="5" t="s">
        <v>15</v>
      </c>
      <c r="C29" s="23">
        <f>C24/C28</f>
        <v>21.340782000000001</v>
      </c>
      <c r="I29" s="15"/>
      <c r="J29" s="15"/>
      <c r="K29" s="15"/>
      <c r="L29" s="25"/>
      <c r="M29" s="25"/>
      <c r="N29" s="25"/>
      <c r="O29" s="25"/>
    </row>
    <row r="30" spans="1:15" s="24" customFormat="1" ht="31.5" x14ac:dyDescent="0.25">
      <c r="A30" s="15"/>
      <c r="B30" s="5" t="s">
        <v>16</v>
      </c>
      <c r="C30" s="5"/>
      <c r="I30" s="15"/>
      <c r="J30" s="15"/>
      <c r="K30" s="15"/>
      <c r="L30" s="25"/>
      <c r="M30" s="25"/>
      <c r="N30" s="25"/>
      <c r="O30" s="25"/>
    </row>
    <row r="31" spans="1:15" s="24" customFormat="1" ht="63" x14ac:dyDescent="0.25">
      <c r="A31" s="15"/>
      <c r="B31" s="20" t="s">
        <v>17</v>
      </c>
      <c r="C31" s="5"/>
      <c r="I31" s="15"/>
      <c r="J31" s="15"/>
      <c r="K31" s="15"/>
      <c r="L31" s="25"/>
      <c r="M31" s="25"/>
      <c r="N31" s="25"/>
      <c r="O31" s="25"/>
    </row>
    <row r="32" spans="1:15" ht="31.5" x14ac:dyDescent="0.25">
      <c r="A32" s="11"/>
      <c r="B32" s="21" t="s">
        <v>19</v>
      </c>
      <c r="C32" s="11"/>
      <c r="I32" s="11"/>
      <c r="J32" s="11"/>
      <c r="K32" s="11"/>
      <c r="L32" s="10"/>
      <c r="M32" s="10"/>
      <c r="N32" s="10"/>
      <c r="O32" s="10"/>
    </row>
    <row r="33" spans="1:15" ht="15.75" x14ac:dyDescent="0.25">
      <c r="A33" s="1"/>
      <c r="B33" s="1"/>
      <c r="C33" s="1"/>
      <c r="I33" s="11"/>
      <c r="J33" s="11"/>
      <c r="K33" s="11"/>
      <c r="L33" s="10"/>
      <c r="M33" s="10"/>
      <c r="N33" s="10"/>
      <c r="O33" s="10"/>
    </row>
    <row r="34" spans="1:15" ht="15.75" x14ac:dyDescent="0.25">
      <c r="A34" s="1"/>
      <c r="B34" s="1" t="s">
        <v>45</v>
      </c>
      <c r="C34" s="1" t="s">
        <v>46</v>
      </c>
      <c r="I34" s="11"/>
      <c r="J34" s="11"/>
      <c r="K34" s="11"/>
      <c r="L34" s="10"/>
      <c r="M34" s="10"/>
      <c r="N34" s="10"/>
      <c r="O34" s="10"/>
    </row>
    <row r="35" spans="1:15" ht="15.75" x14ac:dyDescent="0.25">
      <c r="A35" s="1"/>
      <c r="B35" s="1"/>
      <c r="C35" s="1"/>
      <c r="I35" s="11"/>
      <c r="J35" s="11"/>
      <c r="K35" s="11"/>
      <c r="L35" s="10"/>
      <c r="M35" s="10"/>
      <c r="N35" s="10"/>
      <c r="O35" s="10"/>
    </row>
    <row r="36" spans="1:15" ht="15.75" x14ac:dyDescent="0.25">
      <c r="A36" s="1"/>
      <c r="B36" s="31" t="s">
        <v>49</v>
      </c>
      <c r="C36" s="1"/>
      <c r="I36" s="1"/>
      <c r="J36" s="1"/>
      <c r="K36" s="1"/>
    </row>
    <row r="37" spans="1:15" ht="15.75" x14ac:dyDescent="0.25">
      <c r="A37" s="1"/>
      <c r="B37" s="31" t="s">
        <v>47</v>
      </c>
      <c r="C37" s="1"/>
      <c r="I37" s="1"/>
      <c r="J37" s="1"/>
      <c r="K37" s="1"/>
    </row>
    <row r="38" spans="1:15" x14ac:dyDescent="0.2">
      <c r="B38" s="31" t="s">
        <v>48</v>
      </c>
    </row>
  </sheetData>
  <mergeCells count="2">
    <mergeCell ref="C1:F6"/>
    <mergeCell ref="A5:B5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28" workbookViewId="0">
      <selection activeCell="B42" sqref="B42"/>
    </sheetView>
  </sheetViews>
  <sheetFormatPr defaultRowHeight="12.75" x14ac:dyDescent="0.2"/>
  <cols>
    <col min="1" max="1" width="13.28515625" customWidth="1"/>
    <col min="2" max="2" width="46.28515625" customWidth="1"/>
    <col min="3" max="3" width="18" customWidth="1"/>
  </cols>
  <sheetData>
    <row r="1" spans="1:15" x14ac:dyDescent="0.2">
      <c r="C1" s="35" t="s">
        <v>44</v>
      </c>
      <c r="D1" s="35"/>
      <c r="E1" s="35"/>
      <c r="F1" s="35"/>
    </row>
    <row r="2" spans="1:15" ht="15.75" x14ac:dyDescent="0.25">
      <c r="C2" s="36"/>
      <c r="D2" s="36"/>
      <c r="E2" s="36"/>
      <c r="F2" s="36"/>
      <c r="I2" s="11"/>
      <c r="J2" s="11"/>
      <c r="K2" s="11"/>
      <c r="L2" s="10"/>
      <c r="M2" s="10"/>
      <c r="N2" s="10"/>
      <c r="O2" s="10"/>
    </row>
    <row r="3" spans="1:15" ht="15.75" x14ac:dyDescent="0.25">
      <c r="A3" s="1"/>
      <c r="B3" s="2" t="s">
        <v>6</v>
      </c>
      <c r="C3" s="36"/>
      <c r="D3" s="36"/>
      <c r="E3" s="36"/>
      <c r="F3" s="36"/>
      <c r="I3" s="11"/>
      <c r="J3" s="11"/>
      <c r="K3" s="11"/>
      <c r="L3" s="10"/>
      <c r="M3" s="10"/>
      <c r="N3" s="10"/>
      <c r="O3" s="10"/>
    </row>
    <row r="4" spans="1:15" ht="15.75" x14ac:dyDescent="0.25">
      <c r="A4" s="1" t="s">
        <v>0</v>
      </c>
      <c r="B4" s="1"/>
      <c r="C4" s="36"/>
      <c r="D4" s="36"/>
      <c r="E4" s="36"/>
      <c r="F4" s="36"/>
      <c r="I4" s="11"/>
      <c r="J4" s="11"/>
      <c r="K4" s="11"/>
      <c r="L4" s="10"/>
      <c r="M4" s="10"/>
      <c r="N4" s="10"/>
      <c r="O4" s="10"/>
    </row>
    <row r="5" spans="1:15" ht="15.75" x14ac:dyDescent="0.25">
      <c r="A5" s="1" t="s">
        <v>29</v>
      </c>
      <c r="B5" s="1"/>
      <c r="C5" s="36"/>
      <c r="D5" s="36"/>
      <c r="E5" s="36"/>
      <c r="F5" s="36"/>
      <c r="I5" s="11"/>
      <c r="J5" s="11"/>
      <c r="K5" s="11"/>
      <c r="L5" s="10"/>
      <c r="M5" s="10"/>
      <c r="N5" s="10"/>
      <c r="O5" s="10"/>
    </row>
    <row r="6" spans="1:15" ht="22.9" customHeight="1" x14ac:dyDescent="0.25">
      <c r="A6" s="1" t="s">
        <v>18</v>
      </c>
      <c r="B6" s="1"/>
      <c r="C6" s="37"/>
      <c r="D6" s="37"/>
      <c r="E6" s="37"/>
      <c r="F6" s="37"/>
      <c r="I6" s="11"/>
      <c r="J6" s="13"/>
      <c r="K6" s="12"/>
      <c r="L6" s="10"/>
      <c r="M6" s="10"/>
      <c r="N6" s="10"/>
      <c r="O6" s="10"/>
    </row>
    <row r="7" spans="1:15" ht="15.75" x14ac:dyDescent="0.25">
      <c r="A7" s="3"/>
      <c r="B7" s="4" t="s">
        <v>1</v>
      </c>
      <c r="C7" s="3"/>
      <c r="I7" s="11"/>
      <c r="J7" s="14"/>
      <c r="K7" s="11"/>
      <c r="L7" s="10"/>
      <c r="M7" s="10"/>
      <c r="N7" s="10"/>
      <c r="O7" s="10"/>
    </row>
    <row r="8" spans="1:15" ht="78.75" customHeight="1" x14ac:dyDescent="0.25">
      <c r="A8" s="18" t="s">
        <v>8</v>
      </c>
      <c r="B8" s="19" t="s">
        <v>9</v>
      </c>
      <c r="C8" s="5" t="s">
        <v>10</v>
      </c>
      <c r="I8" s="15"/>
      <c r="J8" s="15"/>
      <c r="K8" s="15"/>
      <c r="L8" s="10"/>
      <c r="M8" s="10"/>
      <c r="N8" s="10"/>
      <c r="O8" s="10"/>
    </row>
    <row r="9" spans="1:15" ht="15.75" x14ac:dyDescent="0.25">
      <c r="A9" s="3"/>
      <c r="B9" s="6" t="s">
        <v>2</v>
      </c>
      <c r="C9" s="3"/>
      <c r="I9" s="11"/>
      <c r="J9" s="13"/>
      <c r="K9" s="11"/>
      <c r="L9" s="10"/>
      <c r="M9" s="10"/>
      <c r="N9" s="10"/>
      <c r="O9" s="10"/>
    </row>
    <row r="10" spans="1:15" s="24" customFormat="1" ht="31.5" x14ac:dyDescent="0.25">
      <c r="A10" s="5">
        <v>1119</v>
      </c>
      <c r="B10" s="5" t="s">
        <v>30</v>
      </c>
      <c r="C10" s="23">
        <v>46.1</v>
      </c>
      <c r="I10" s="15"/>
      <c r="J10" s="15"/>
      <c r="K10" s="15"/>
      <c r="L10" s="25"/>
      <c r="M10" s="25"/>
      <c r="N10" s="25"/>
      <c r="O10" s="25"/>
    </row>
    <row r="11" spans="1:15" s="24" customFormat="1" ht="31.5" x14ac:dyDescent="0.25">
      <c r="A11" s="5">
        <v>1210</v>
      </c>
      <c r="B11" s="5" t="s">
        <v>22</v>
      </c>
      <c r="C11" s="23">
        <f>C10*0.2359</f>
        <v>10.87499</v>
      </c>
      <c r="I11" s="15"/>
      <c r="J11" s="15"/>
      <c r="K11" s="26"/>
      <c r="L11" s="25"/>
      <c r="M11" s="25"/>
      <c r="N11" s="25"/>
      <c r="O11" s="25"/>
    </row>
    <row r="12" spans="1:15" s="24" customFormat="1" ht="15.75" x14ac:dyDescent="0.25">
      <c r="A12" s="5">
        <v>2219</v>
      </c>
      <c r="B12" s="5" t="s">
        <v>20</v>
      </c>
      <c r="C12" s="23">
        <v>1.25</v>
      </c>
      <c r="I12" s="15"/>
      <c r="J12" s="15"/>
      <c r="K12" s="15"/>
      <c r="L12" s="25"/>
      <c r="M12" s="25"/>
      <c r="N12" s="25"/>
      <c r="O12" s="25"/>
    </row>
    <row r="13" spans="1:15" s="24" customFormat="1" ht="15.75" x14ac:dyDescent="0.25">
      <c r="A13" s="5">
        <v>2251</v>
      </c>
      <c r="B13" s="5" t="s">
        <v>34</v>
      </c>
      <c r="C13" s="23">
        <v>2.9</v>
      </c>
      <c r="I13" s="15"/>
      <c r="J13" s="15"/>
      <c r="K13" s="15"/>
      <c r="L13" s="25"/>
      <c r="M13" s="25"/>
      <c r="N13" s="25"/>
      <c r="O13" s="25"/>
    </row>
    <row r="14" spans="1:15" s="24" customFormat="1" ht="31.5" x14ac:dyDescent="0.25">
      <c r="A14" s="5">
        <v>2311</v>
      </c>
      <c r="B14" s="5" t="s">
        <v>24</v>
      </c>
      <c r="C14" s="23">
        <v>4.84</v>
      </c>
      <c r="I14" s="15"/>
      <c r="J14" s="15"/>
      <c r="K14" s="15"/>
      <c r="L14" s="25"/>
      <c r="M14" s="25"/>
      <c r="N14" s="25"/>
      <c r="O14" s="25"/>
    </row>
    <row r="15" spans="1:15" s="24" customFormat="1" ht="47.25" x14ac:dyDescent="0.25">
      <c r="A15" s="5">
        <v>2311</v>
      </c>
      <c r="B15" s="5" t="s">
        <v>23</v>
      </c>
      <c r="C15" s="23">
        <v>2.4900000000000002</v>
      </c>
      <c r="I15" s="15"/>
      <c r="J15" s="15"/>
      <c r="K15" s="15"/>
      <c r="L15" s="25"/>
      <c r="M15" s="25"/>
      <c r="N15" s="25"/>
      <c r="O15" s="25"/>
    </row>
    <row r="16" spans="1:15" s="24" customFormat="1" ht="15.75" x14ac:dyDescent="0.25">
      <c r="A16" s="5">
        <v>2311</v>
      </c>
      <c r="B16" s="5" t="s">
        <v>21</v>
      </c>
      <c r="C16" s="23">
        <v>0.36</v>
      </c>
      <c r="I16" s="15"/>
      <c r="J16" s="15"/>
      <c r="K16" s="15"/>
      <c r="L16" s="25"/>
      <c r="M16" s="25"/>
      <c r="N16" s="25"/>
      <c r="O16" s="25"/>
    </row>
    <row r="17" spans="1:15" s="24" customFormat="1" ht="15.75" x14ac:dyDescent="0.25">
      <c r="A17" s="5"/>
      <c r="B17" s="5" t="s">
        <v>11</v>
      </c>
      <c r="C17" s="27">
        <f>SUM(C10:C16)</f>
        <v>68.814989999999995</v>
      </c>
      <c r="I17" s="15"/>
      <c r="J17" s="15"/>
      <c r="K17" s="28"/>
      <c r="L17" s="25"/>
      <c r="M17" s="25"/>
      <c r="N17" s="25"/>
      <c r="O17" s="25"/>
    </row>
    <row r="18" spans="1:15" ht="15.75" x14ac:dyDescent="0.25">
      <c r="A18" s="3"/>
      <c r="B18" s="3" t="s">
        <v>3</v>
      </c>
      <c r="C18" s="3"/>
      <c r="I18" s="11"/>
      <c r="J18" s="11"/>
      <c r="K18" s="11"/>
      <c r="L18" s="10"/>
      <c r="M18" s="10"/>
      <c r="N18" s="10"/>
      <c r="O18" s="10"/>
    </row>
    <row r="19" spans="1:15" ht="15.75" x14ac:dyDescent="0.25">
      <c r="A19" s="3"/>
      <c r="B19" s="6" t="s">
        <v>4</v>
      </c>
      <c r="C19" s="3"/>
      <c r="I19" s="11"/>
      <c r="J19" s="13"/>
      <c r="K19" s="11"/>
      <c r="L19" s="10"/>
      <c r="M19" s="10"/>
      <c r="N19" s="10"/>
      <c r="O19" s="10"/>
    </row>
    <row r="20" spans="1:15" ht="32.25" customHeight="1" x14ac:dyDescent="0.25">
      <c r="A20" s="3">
        <v>2239</v>
      </c>
      <c r="B20" s="5" t="s">
        <v>5</v>
      </c>
      <c r="C20" s="3">
        <v>1.56</v>
      </c>
      <c r="I20" s="11"/>
      <c r="J20" s="15"/>
      <c r="K20" s="11"/>
      <c r="L20" s="10"/>
      <c r="M20" s="10"/>
      <c r="N20" s="10"/>
      <c r="O20" s="10"/>
    </row>
    <row r="21" spans="1:15" ht="31.5" x14ac:dyDescent="0.25">
      <c r="A21" s="3">
        <v>5000</v>
      </c>
      <c r="B21" s="5" t="s">
        <v>26</v>
      </c>
      <c r="C21" s="22">
        <v>0.78</v>
      </c>
      <c r="I21" s="11"/>
      <c r="J21" s="11"/>
      <c r="K21" s="16"/>
      <c r="L21" s="10"/>
      <c r="M21" s="10"/>
      <c r="N21" s="10"/>
      <c r="O21" s="10"/>
    </row>
    <row r="22" spans="1:15" ht="15.75" x14ac:dyDescent="0.25">
      <c r="A22" s="3"/>
      <c r="B22" s="3"/>
      <c r="C22" s="7"/>
      <c r="I22" s="11"/>
      <c r="J22" s="11"/>
      <c r="K22" s="16"/>
      <c r="L22" s="10"/>
      <c r="M22" s="10"/>
      <c r="N22" s="10"/>
      <c r="O22" s="10"/>
    </row>
    <row r="23" spans="1:15" ht="15.75" x14ac:dyDescent="0.25">
      <c r="A23" s="3"/>
      <c r="B23" s="3" t="s">
        <v>12</v>
      </c>
      <c r="C23" s="8">
        <f>SUM(C20:C22)</f>
        <v>2.34</v>
      </c>
      <c r="I23" s="11"/>
      <c r="J23" s="11"/>
      <c r="K23" s="12"/>
      <c r="L23" s="10"/>
      <c r="M23" s="10"/>
      <c r="N23" s="10"/>
      <c r="O23" s="10"/>
    </row>
    <row r="24" spans="1:15" ht="15.75" x14ac:dyDescent="0.25">
      <c r="A24" s="3"/>
      <c r="B24" s="3"/>
      <c r="C24" s="3"/>
      <c r="I24" s="11"/>
      <c r="J24" s="11"/>
      <c r="K24" s="11"/>
      <c r="L24" s="10"/>
      <c r="M24" s="10"/>
      <c r="N24" s="10"/>
      <c r="O24" s="10"/>
    </row>
    <row r="25" spans="1:15" ht="15.75" x14ac:dyDescent="0.25">
      <c r="A25" s="8"/>
      <c r="B25" s="8" t="s">
        <v>13</v>
      </c>
      <c r="C25" s="9">
        <f>SUM(C17+C23)</f>
        <v>71.154989999999998</v>
      </c>
      <c r="I25" s="12"/>
      <c r="J25" s="12"/>
      <c r="K25" s="17"/>
      <c r="L25" s="10"/>
      <c r="M25" s="10"/>
      <c r="N25" s="10"/>
      <c r="O25" s="10"/>
    </row>
    <row r="26" spans="1:15" ht="15.75" x14ac:dyDescent="0.25">
      <c r="A26" s="3"/>
      <c r="B26" s="3"/>
      <c r="C26" s="3"/>
      <c r="I26" s="11"/>
      <c r="J26" s="11"/>
      <c r="K26" s="11"/>
      <c r="L26" s="10"/>
      <c r="M26" s="10"/>
      <c r="N26" s="10"/>
      <c r="O26" s="10"/>
    </row>
    <row r="27" spans="1:15" ht="15.75" x14ac:dyDescent="0.25">
      <c r="A27" s="3"/>
      <c r="B27" s="3"/>
      <c r="C27" s="3"/>
      <c r="I27" s="11"/>
      <c r="J27" s="11"/>
      <c r="K27" s="11"/>
      <c r="L27" s="10"/>
      <c r="M27" s="10"/>
      <c r="N27" s="10"/>
      <c r="O27" s="10"/>
    </row>
    <row r="28" spans="1:15" ht="15.75" x14ac:dyDescent="0.25">
      <c r="A28" s="11"/>
      <c r="B28" s="11"/>
      <c r="C28" s="11"/>
      <c r="I28" s="11"/>
      <c r="J28" s="11"/>
      <c r="K28" s="11"/>
      <c r="L28" s="10"/>
      <c r="M28" s="10"/>
      <c r="N28" s="10"/>
      <c r="O28" s="10"/>
    </row>
    <row r="29" spans="1:15" s="24" customFormat="1" ht="31.5" x14ac:dyDescent="0.25">
      <c r="A29" s="15"/>
      <c r="B29" s="5" t="s">
        <v>14</v>
      </c>
      <c r="C29" s="5">
        <v>5</v>
      </c>
      <c r="I29" s="15"/>
      <c r="J29" s="15"/>
      <c r="K29" s="15"/>
      <c r="L29" s="25"/>
      <c r="M29" s="25"/>
      <c r="N29" s="25"/>
      <c r="O29" s="25"/>
    </row>
    <row r="30" spans="1:15" s="24" customFormat="1" ht="47.25" x14ac:dyDescent="0.25">
      <c r="A30" s="15"/>
      <c r="B30" s="5" t="s">
        <v>15</v>
      </c>
      <c r="C30" s="23">
        <f>C25/C29</f>
        <v>14.230998</v>
      </c>
      <c r="I30" s="15"/>
      <c r="J30" s="15"/>
      <c r="K30" s="15"/>
      <c r="L30" s="25"/>
      <c r="M30" s="25"/>
      <c r="N30" s="25"/>
      <c r="O30" s="25"/>
    </row>
    <row r="31" spans="1:15" s="24" customFormat="1" ht="31.5" x14ac:dyDescent="0.25">
      <c r="A31" s="15"/>
      <c r="B31" s="5" t="s">
        <v>16</v>
      </c>
      <c r="C31" s="5"/>
      <c r="I31" s="15"/>
      <c r="J31" s="15"/>
      <c r="K31" s="15"/>
      <c r="L31" s="25"/>
      <c r="M31" s="25"/>
      <c r="N31" s="25"/>
      <c r="O31" s="25"/>
    </row>
    <row r="32" spans="1:15" s="24" customFormat="1" ht="63" x14ac:dyDescent="0.25">
      <c r="A32" s="15"/>
      <c r="B32" s="20" t="s">
        <v>17</v>
      </c>
      <c r="C32" s="5"/>
      <c r="I32" s="15"/>
      <c r="J32" s="15"/>
      <c r="K32" s="15"/>
      <c r="L32" s="25"/>
      <c r="M32" s="25"/>
      <c r="N32" s="25"/>
      <c r="O32" s="25"/>
    </row>
    <row r="33" spans="1:15" ht="31.5" x14ac:dyDescent="0.25">
      <c r="A33" s="11"/>
      <c r="B33" s="21" t="s">
        <v>19</v>
      </c>
      <c r="C33" s="11"/>
      <c r="I33" s="11"/>
      <c r="J33" s="11"/>
      <c r="K33" s="11"/>
      <c r="L33" s="10"/>
      <c r="M33" s="10"/>
      <c r="N33" s="10"/>
      <c r="O33" s="10"/>
    </row>
    <row r="34" spans="1:15" ht="15.75" x14ac:dyDescent="0.25">
      <c r="A34" s="1"/>
      <c r="B34" s="1"/>
      <c r="C34" s="1"/>
      <c r="I34" s="11"/>
      <c r="J34" s="11"/>
      <c r="K34" s="11"/>
      <c r="L34" s="10"/>
      <c r="M34" s="10"/>
      <c r="N34" s="10"/>
      <c r="O34" s="10"/>
    </row>
    <row r="35" spans="1:15" ht="15.75" x14ac:dyDescent="0.25">
      <c r="A35" s="1"/>
      <c r="B35" s="1" t="s">
        <v>45</v>
      </c>
      <c r="C35" s="1" t="s">
        <v>46</v>
      </c>
      <c r="I35" s="11"/>
      <c r="J35" s="11"/>
      <c r="K35" s="11"/>
      <c r="L35" s="10"/>
      <c r="M35" s="10"/>
      <c r="N35" s="10"/>
      <c r="O35" s="10"/>
    </row>
    <row r="36" spans="1:15" ht="15.75" x14ac:dyDescent="0.25">
      <c r="A36" s="1"/>
      <c r="B36" s="1"/>
      <c r="C36" s="1"/>
      <c r="I36" s="11"/>
      <c r="J36" s="11"/>
      <c r="K36" s="11"/>
      <c r="L36" s="10"/>
      <c r="M36" s="10"/>
      <c r="N36" s="10"/>
      <c r="O36" s="10"/>
    </row>
    <row r="37" spans="1:15" ht="15.75" x14ac:dyDescent="0.25">
      <c r="A37" s="1"/>
      <c r="B37" s="31" t="s">
        <v>49</v>
      </c>
      <c r="C37" s="1"/>
      <c r="I37" s="1"/>
      <c r="J37" s="1"/>
      <c r="K37" s="1"/>
    </row>
    <row r="38" spans="1:15" ht="15.75" x14ac:dyDescent="0.25">
      <c r="A38" s="1"/>
      <c r="B38" s="31" t="s">
        <v>47</v>
      </c>
      <c r="C38" s="1"/>
      <c r="I38" s="1"/>
      <c r="J38" s="1"/>
      <c r="K38" s="1"/>
    </row>
    <row r="39" spans="1:15" x14ac:dyDescent="0.2">
      <c r="B39" s="31" t="s">
        <v>48</v>
      </c>
    </row>
  </sheetData>
  <mergeCells count="1">
    <mergeCell ref="C1:F6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A3" sqref="A3:B6"/>
    </sheetView>
  </sheetViews>
  <sheetFormatPr defaultRowHeight="12.75" x14ac:dyDescent="0.2"/>
  <cols>
    <col min="1" max="1" width="13.28515625" customWidth="1"/>
    <col min="2" max="2" width="46.28515625" customWidth="1"/>
    <col min="3" max="3" width="18" customWidth="1"/>
  </cols>
  <sheetData>
    <row r="1" spans="1:15" x14ac:dyDescent="0.2">
      <c r="C1" s="35" t="s">
        <v>44</v>
      </c>
      <c r="D1" s="35"/>
      <c r="E1" s="35"/>
      <c r="F1" s="35"/>
    </row>
    <row r="2" spans="1:15" ht="15.75" x14ac:dyDescent="0.25">
      <c r="C2" s="36"/>
      <c r="D2" s="36"/>
      <c r="E2" s="36"/>
      <c r="F2" s="36"/>
      <c r="I2" s="11"/>
      <c r="J2" s="11"/>
      <c r="K2" s="11"/>
      <c r="L2" s="10"/>
      <c r="M2" s="10"/>
      <c r="N2" s="10"/>
      <c r="O2" s="10"/>
    </row>
    <row r="3" spans="1:15" ht="15.75" x14ac:dyDescent="0.25">
      <c r="A3" s="1"/>
      <c r="B3" s="2" t="s">
        <v>6</v>
      </c>
      <c r="C3" s="36"/>
      <c r="D3" s="36"/>
      <c r="E3" s="36"/>
      <c r="F3" s="36"/>
      <c r="I3" s="11"/>
      <c r="J3" s="11"/>
      <c r="K3" s="11"/>
      <c r="L3" s="10"/>
      <c r="M3" s="10"/>
      <c r="N3" s="10"/>
      <c r="O3" s="10"/>
    </row>
    <row r="4" spans="1:15" ht="15.75" x14ac:dyDescent="0.25">
      <c r="A4" s="1" t="s">
        <v>0</v>
      </c>
      <c r="B4" s="1"/>
      <c r="C4" s="36"/>
      <c r="D4" s="36"/>
      <c r="E4" s="36"/>
      <c r="F4" s="36"/>
      <c r="I4" s="11"/>
      <c r="J4" s="11"/>
      <c r="K4" s="11"/>
      <c r="L4" s="10"/>
      <c r="M4" s="10"/>
      <c r="N4" s="10"/>
      <c r="O4" s="10"/>
    </row>
    <row r="5" spans="1:15" ht="15.75" x14ac:dyDescent="0.25">
      <c r="A5" s="1" t="s">
        <v>31</v>
      </c>
      <c r="B5" s="1"/>
      <c r="C5" s="36"/>
      <c r="D5" s="36"/>
      <c r="E5" s="36"/>
      <c r="F5" s="36"/>
      <c r="I5" s="11"/>
      <c r="J5" s="11"/>
      <c r="K5" s="11"/>
      <c r="L5" s="10"/>
      <c r="M5" s="10"/>
      <c r="N5" s="10"/>
      <c r="O5" s="10"/>
    </row>
    <row r="6" spans="1:15" ht="18" customHeight="1" x14ac:dyDescent="0.25">
      <c r="A6" s="1" t="s">
        <v>18</v>
      </c>
      <c r="B6" s="1"/>
      <c r="C6" s="37"/>
      <c r="D6" s="37"/>
      <c r="E6" s="37"/>
      <c r="F6" s="37"/>
      <c r="I6" s="11"/>
      <c r="J6" s="13"/>
      <c r="K6" s="12"/>
      <c r="L6" s="10"/>
      <c r="M6" s="10"/>
      <c r="N6" s="10"/>
      <c r="O6" s="10"/>
    </row>
    <row r="7" spans="1:15" ht="15.75" x14ac:dyDescent="0.25">
      <c r="A7" s="3"/>
      <c r="B7" s="4" t="s">
        <v>1</v>
      </c>
      <c r="C7" s="3"/>
      <c r="I7" s="11"/>
      <c r="J7" s="14"/>
      <c r="K7" s="11"/>
      <c r="L7" s="10"/>
      <c r="M7" s="10"/>
      <c r="N7" s="10"/>
      <c r="O7" s="10"/>
    </row>
    <row r="8" spans="1:15" ht="92.25" customHeight="1" x14ac:dyDescent="0.25">
      <c r="A8" s="18" t="s">
        <v>8</v>
      </c>
      <c r="B8" s="19" t="s">
        <v>9</v>
      </c>
      <c r="C8" s="5" t="s">
        <v>10</v>
      </c>
      <c r="I8" s="15"/>
      <c r="J8" s="15"/>
      <c r="K8" s="15"/>
      <c r="L8" s="10"/>
      <c r="M8" s="10"/>
      <c r="N8" s="10"/>
      <c r="O8" s="10"/>
    </row>
    <row r="9" spans="1:15" ht="15.75" x14ac:dyDescent="0.25">
      <c r="A9" s="3"/>
      <c r="B9" s="6" t="s">
        <v>2</v>
      </c>
      <c r="C9" s="3"/>
      <c r="I9" s="11"/>
      <c r="J9" s="13"/>
      <c r="K9" s="11"/>
      <c r="L9" s="10"/>
      <c r="M9" s="10"/>
      <c r="N9" s="10"/>
      <c r="O9" s="10"/>
    </row>
    <row r="10" spans="1:15" s="29" customFormat="1" ht="47.25" x14ac:dyDescent="0.25">
      <c r="A10" s="5">
        <v>1119</v>
      </c>
      <c r="B10" s="5" t="s">
        <v>36</v>
      </c>
      <c r="C10" s="23">
        <v>8103</v>
      </c>
      <c r="I10" s="15"/>
      <c r="J10" s="15"/>
      <c r="K10" s="15"/>
      <c r="L10" s="25"/>
      <c r="M10" s="25"/>
      <c r="N10" s="25"/>
      <c r="O10" s="25"/>
    </row>
    <row r="11" spans="1:15" s="29" customFormat="1" ht="31.5" x14ac:dyDescent="0.25">
      <c r="A11" s="5">
        <v>1210</v>
      </c>
      <c r="B11" s="5" t="s">
        <v>22</v>
      </c>
      <c r="C11" s="23">
        <f>C10*0.2359</f>
        <v>1911.4976999999999</v>
      </c>
      <c r="I11" s="15"/>
      <c r="J11" s="15"/>
      <c r="K11" s="26"/>
      <c r="L11" s="25"/>
      <c r="M11" s="25"/>
      <c r="N11" s="25"/>
      <c r="O11" s="25"/>
    </row>
    <row r="12" spans="1:15" s="29" customFormat="1" ht="15.75" x14ac:dyDescent="0.25">
      <c r="A12" s="5">
        <v>2219</v>
      </c>
      <c r="B12" s="5" t="s">
        <v>20</v>
      </c>
      <c r="C12" s="23">
        <v>631.4</v>
      </c>
      <c r="I12" s="15"/>
      <c r="J12" s="15"/>
      <c r="K12" s="15"/>
      <c r="L12" s="25"/>
      <c r="M12" s="25"/>
      <c r="N12" s="25"/>
      <c r="O12" s="25"/>
    </row>
    <row r="13" spans="1:15" s="29" customFormat="1" ht="15.75" x14ac:dyDescent="0.25">
      <c r="A13" s="5">
        <v>2251</v>
      </c>
      <c r="B13" s="5" t="s">
        <v>34</v>
      </c>
      <c r="C13" s="23">
        <v>2967.84</v>
      </c>
      <c r="I13" s="15"/>
      <c r="J13" s="15"/>
      <c r="K13" s="15"/>
      <c r="L13" s="25"/>
      <c r="M13" s="25"/>
      <c r="N13" s="25"/>
      <c r="O13" s="25"/>
    </row>
    <row r="14" spans="1:15" s="29" customFormat="1" ht="15.75" x14ac:dyDescent="0.25">
      <c r="A14" s="5">
        <v>2311</v>
      </c>
      <c r="B14" s="5" t="s">
        <v>32</v>
      </c>
      <c r="C14" s="23">
        <v>557.79999999999995</v>
      </c>
      <c r="I14" s="15"/>
      <c r="J14" s="15"/>
      <c r="K14" s="15"/>
      <c r="L14" s="25"/>
      <c r="M14" s="25"/>
      <c r="N14" s="25"/>
      <c r="O14" s="25"/>
    </row>
    <row r="15" spans="1:15" s="29" customFormat="1" ht="15.75" x14ac:dyDescent="0.25">
      <c r="A15" s="5">
        <v>2311</v>
      </c>
      <c r="B15" s="5" t="s">
        <v>21</v>
      </c>
      <c r="C15" s="23">
        <v>210.24</v>
      </c>
      <c r="I15" s="15"/>
      <c r="J15" s="15"/>
      <c r="K15" s="15"/>
      <c r="L15" s="25"/>
      <c r="M15" s="25"/>
      <c r="N15" s="25"/>
      <c r="O15" s="25"/>
    </row>
    <row r="16" spans="1:15" s="29" customFormat="1" ht="15.75" x14ac:dyDescent="0.25">
      <c r="A16" s="5"/>
      <c r="B16" s="5" t="s">
        <v>11</v>
      </c>
      <c r="C16" s="27">
        <f>SUM(C10:C15)</f>
        <v>14381.777699999999</v>
      </c>
      <c r="I16" s="15"/>
      <c r="J16" s="15"/>
      <c r="K16" s="28"/>
      <c r="L16" s="25"/>
      <c r="M16" s="25"/>
      <c r="N16" s="25"/>
      <c r="O16" s="25"/>
    </row>
    <row r="17" spans="1:15" ht="15.75" x14ac:dyDescent="0.25">
      <c r="A17" s="3"/>
      <c r="B17" s="3" t="s">
        <v>3</v>
      </c>
      <c r="C17" s="3"/>
      <c r="I17" s="11"/>
      <c r="J17" s="11"/>
      <c r="K17" s="11"/>
      <c r="L17" s="10"/>
      <c r="M17" s="10"/>
      <c r="N17" s="10"/>
      <c r="O17" s="10"/>
    </row>
    <row r="18" spans="1:15" ht="15.75" x14ac:dyDescent="0.25">
      <c r="A18" s="3"/>
      <c r="B18" s="6" t="s">
        <v>4</v>
      </c>
      <c r="C18" s="3"/>
      <c r="I18" s="11"/>
      <c r="J18" s="13"/>
      <c r="K18" s="11"/>
      <c r="L18" s="10"/>
      <c r="M18" s="10"/>
      <c r="N18" s="10"/>
      <c r="O18" s="10"/>
    </row>
    <row r="19" spans="1:15" ht="32.25" customHeight="1" x14ac:dyDescent="0.25">
      <c r="A19" s="3">
        <v>2239</v>
      </c>
      <c r="B19" s="5" t="s">
        <v>5</v>
      </c>
      <c r="C19" s="3">
        <v>675.28</v>
      </c>
      <c r="I19" s="11"/>
      <c r="J19" s="15"/>
      <c r="K19" s="11"/>
      <c r="L19" s="10"/>
      <c r="M19" s="10"/>
      <c r="N19" s="10"/>
      <c r="O19" s="10"/>
    </row>
    <row r="20" spans="1:15" ht="21" customHeight="1" x14ac:dyDescent="0.25">
      <c r="A20" s="3">
        <v>2242</v>
      </c>
      <c r="B20" s="5" t="s">
        <v>33</v>
      </c>
      <c r="C20" s="3">
        <v>74.010000000000005</v>
      </c>
      <c r="I20" s="11"/>
      <c r="J20" s="15"/>
      <c r="K20" s="11"/>
      <c r="L20" s="10"/>
      <c r="M20" s="10"/>
      <c r="N20" s="10"/>
      <c r="O20" s="10"/>
    </row>
    <row r="21" spans="1:15" ht="21" customHeight="1" x14ac:dyDescent="0.25">
      <c r="A21" s="3">
        <v>2244</v>
      </c>
      <c r="B21" s="5" t="s">
        <v>38</v>
      </c>
      <c r="C21" s="3">
        <v>361.53</v>
      </c>
      <c r="I21" s="11"/>
      <c r="J21" s="15"/>
      <c r="K21" s="11"/>
      <c r="L21" s="10"/>
      <c r="M21" s="10"/>
      <c r="N21" s="10"/>
      <c r="O21" s="10"/>
    </row>
    <row r="22" spans="1:15" ht="21" customHeight="1" x14ac:dyDescent="0.25">
      <c r="A22" s="3">
        <v>2261</v>
      </c>
      <c r="B22" s="5" t="s">
        <v>39</v>
      </c>
      <c r="C22" s="3">
        <v>613.11</v>
      </c>
      <c r="I22" s="11"/>
      <c r="J22" s="15"/>
      <c r="K22" s="11"/>
      <c r="L22" s="10"/>
      <c r="M22" s="10"/>
      <c r="N22" s="10"/>
      <c r="O22" s="10"/>
    </row>
    <row r="23" spans="1:15" ht="15.75" x14ac:dyDescent="0.25">
      <c r="A23" s="5">
        <v>2311</v>
      </c>
      <c r="B23" s="5" t="s">
        <v>35</v>
      </c>
      <c r="C23" s="23">
        <v>172.23</v>
      </c>
      <c r="I23" s="11"/>
      <c r="J23" s="11"/>
      <c r="K23" s="16"/>
      <c r="L23" s="10"/>
      <c r="M23" s="10"/>
      <c r="N23" s="10"/>
      <c r="O23" s="10"/>
    </row>
    <row r="24" spans="1:15" ht="15.75" x14ac:dyDescent="0.25">
      <c r="A24" s="5">
        <v>2322</v>
      </c>
      <c r="B24" s="5" t="s">
        <v>37</v>
      </c>
      <c r="C24" s="23">
        <v>185.22</v>
      </c>
      <c r="I24" s="11"/>
      <c r="J24" s="11"/>
      <c r="K24" s="16"/>
      <c r="L24" s="10"/>
      <c r="M24" s="10"/>
      <c r="N24" s="10"/>
      <c r="O24" s="10"/>
    </row>
    <row r="25" spans="1:15" ht="31.5" x14ac:dyDescent="0.25">
      <c r="A25" s="3">
        <v>5000</v>
      </c>
      <c r="B25" s="5" t="s">
        <v>26</v>
      </c>
      <c r="C25" s="22">
        <v>151.84</v>
      </c>
      <c r="I25" s="11"/>
      <c r="J25" s="11"/>
      <c r="K25" s="16"/>
      <c r="L25" s="10"/>
      <c r="M25" s="10"/>
      <c r="N25" s="10"/>
      <c r="O25" s="10"/>
    </row>
    <row r="26" spans="1:15" ht="15.75" x14ac:dyDescent="0.25">
      <c r="A26" s="3"/>
      <c r="B26" s="3"/>
      <c r="C26" s="7"/>
      <c r="I26" s="11"/>
      <c r="J26" s="11"/>
      <c r="K26" s="12"/>
      <c r="L26" s="10"/>
      <c r="M26" s="10"/>
      <c r="N26" s="10"/>
      <c r="O26" s="10"/>
    </row>
    <row r="27" spans="1:15" ht="15.75" x14ac:dyDescent="0.25">
      <c r="A27" s="3"/>
      <c r="B27" s="3" t="s">
        <v>12</v>
      </c>
      <c r="C27" s="8">
        <f>SUM(C19:C26)</f>
        <v>2233.2199999999998</v>
      </c>
      <c r="I27" s="11"/>
      <c r="J27" s="11"/>
      <c r="K27" s="11"/>
      <c r="L27" s="10"/>
      <c r="M27" s="10"/>
      <c r="N27" s="10"/>
      <c r="O27" s="10"/>
    </row>
    <row r="28" spans="1:15" ht="15.75" x14ac:dyDescent="0.25">
      <c r="A28" s="3"/>
      <c r="B28" s="3"/>
      <c r="C28" s="3"/>
      <c r="I28" s="12"/>
      <c r="J28" s="12"/>
      <c r="K28" s="17"/>
      <c r="L28" s="10"/>
      <c r="M28" s="10"/>
      <c r="N28" s="10"/>
      <c r="O28" s="10"/>
    </row>
    <row r="29" spans="1:15" ht="15.75" x14ac:dyDescent="0.25">
      <c r="A29" s="8"/>
      <c r="B29" s="8" t="s">
        <v>13</v>
      </c>
      <c r="C29" s="9">
        <f>SUM(C16+C27)</f>
        <v>16614.9977</v>
      </c>
      <c r="I29" s="11"/>
      <c r="J29" s="11"/>
      <c r="K29" s="11"/>
      <c r="L29" s="10"/>
      <c r="M29" s="10"/>
      <c r="N29" s="10"/>
      <c r="O29" s="10"/>
    </row>
    <row r="30" spans="1:15" ht="15.75" x14ac:dyDescent="0.25">
      <c r="A30" s="3"/>
      <c r="B30" s="3"/>
      <c r="C30" s="3"/>
      <c r="I30" s="11"/>
      <c r="J30" s="11"/>
      <c r="K30" s="11"/>
      <c r="L30" s="10"/>
      <c r="M30" s="10"/>
      <c r="N30" s="10"/>
      <c r="O30" s="10"/>
    </row>
    <row r="31" spans="1:15" ht="15.75" x14ac:dyDescent="0.25">
      <c r="A31" s="3"/>
      <c r="B31" s="3"/>
      <c r="C31" s="3"/>
      <c r="I31" s="11"/>
      <c r="J31" s="11"/>
      <c r="K31" s="11"/>
      <c r="L31" s="10"/>
      <c r="M31" s="10"/>
      <c r="N31" s="10"/>
      <c r="O31" s="10"/>
    </row>
    <row r="32" spans="1:15" s="29" customFormat="1" ht="15.75" x14ac:dyDescent="0.25">
      <c r="A32" s="11"/>
      <c r="B32" s="11"/>
      <c r="C32" s="11"/>
      <c r="I32" s="15"/>
      <c r="J32" s="15"/>
      <c r="K32" s="15"/>
      <c r="L32" s="25"/>
      <c r="M32" s="25"/>
      <c r="N32" s="25"/>
      <c r="O32" s="25"/>
    </row>
    <row r="33" spans="1:15" s="29" customFormat="1" ht="31.5" x14ac:dyDescent="0.25">
      <c r="A33" s="15"/>
      <c r="B33" s="5" t="s">
        <v>14</v>
      </c>
      <c r="C33" s="5">
        <v>2920</v>
      </c>
      <c r="I33" s="15"/>
      <c r="J33" s="15"/>
      <c r="K33" s="15"/>
      <c r="L33" s="25"/>
      <c r="M33" s="25"/>
      <c r="N33" s="25"/>
      <c r="O33" s="25"/>
    </row>
    <row r="34" spans="1:15" s="29" customFormat="1" ht="47.25" x14ac:dyDescent="0.25">
      <c r="A34" s="15"/>
      <c r="B34" s="5" t="s">
        <v>15</v>
      </c>
      <c r="C34" s="23">
        <f>C29/C33</f>
        <v>5.6900677054794517</v>
      </c>
      <c r="I34" s="15"/>
      <c r="J34" s="15"/>
      <c r="K34" s="15"/>
      <c r="L34" s="25"/>
      <c r="M34" s="25"/>
      <c r="N34" s="25"/>
      <c r="O34" s="25"/>
    </row>
    <row r="35" spans="1:15" s="29" customFormat="1" ht="31.5" x14ac:dyDescent="0.25">
      <c r="A35" s="15"/>
      <c r="B35" s="5" t="s">
        <v>16</v>
      </c>
      <c r="C35" s="5"/>
      <c r="I35" s="15"/>
      <c r="J35" s="15"/>
      <c r="K35" s="15"/>
      <c r="L35" s="25"/>
      <c r="M35" s="25"/>
      <c r="N35" s="25"/>
      <c r="O35" s="25"/>
    </row>
    <row r="36" spans="1:15" ht="63" x14ac:dyDescent="0.25">
      <c r="A36" s="15"/>
      <c r="B36" s="20" t="s">
        <v>17</v>
      </c>
      <c r="C36" s="5"/>
      <c r="I36" s="11"/>
      <c r="J36" s="11"/>
      <c r="K36" s="11"/>
      <c r="L36" s="10"/>
      <c r="M36" s="10"/>
      <c r="N36" s="10"/>
      <c r="O36" s="10"/>
    </row>
    <row r="37" spans="1:15" ht="31.5" x14ac:dyDescent="0.25">
      <c r="A37" s="11"/>
      <c r="B37" s="21" t="s">
        <v>19</v>
      </c>
      <c r="C37" s="11"/>
      <c r="I37" s="11"/>
      <c r="J37" s="11"/>
      <c r="K37" s="11"/>
      <c r="L37" s="10"/>
      <c r="M37" s="10"/>
      <c r="N37" s="10"/>
      <c r="O37" s="10"/>
    </row>
    <row r="38" spans="1:15" ht="15.75" x14ac:dyDescent="0.25">
      <c r="A38" s="1"/>
      <c r="B38" s="1"/>
      <c r="C38" s="1"/>
      <c r="I38" s="11"/>
      <c r="J38" s="11"/>
      <c r="K38" s="11"/>
      <c r="L38" s="10"/>
      <c r="M38" s="10"/>
      <c r="N38" s="10"/>
      <c r="O38" s="10"/>
    </row>
    <row r="39" spans="1:15" ht="15.75" x14ac:dyDescent="0.25">
      <c r="A39" s="1"/>
      <c r="B39" s="1" t="s">
        <v>45</v>
      </c>
      <c r="C39" s="1" t="s">
        <v>46</v>
      </c>
      <c r="I39" s="11"/>
      <c r="J39" s="11"/>
      <c r="K39" s="11"/>
      <c r="L39" s="10"/>
      <c r="M39" s="10"/>
      <c r="N39" s="10"/>
      <c r="O39" s="10"/>
    </row>
    <row r="40" spans="1:15" ht="15.75" x14ac:dyDescent="0.25">
      <c r="A40" s="1"/>
      <c r="B40" s="1"/>
      <c r="C40" s="1"/>
      <c r="I40" s="1"/>
      <c r="J40" s="1"/>
      <c r="K40" s="1"/>
    </row>
    <row r="41" spans="1:15" ht="15.75" x14ac:dyDescent="0.25">
      <c r="A41" s="1"/>
      <c r="B41" s="31" t="s">
        <v>49</v>
      </c>
      <c r="C41" s="1"/>
      <c r="I41" s="1"/>
      <c r="J41" s="1"/>
      <c r="K41" s="1"/>
    </row>
    <row r="42" spans="1:15" ht="15.75" x14ac:dyDescent="0.25">
      <c r="A42" s="1"/>
      <c r="B42" s="31" t="s">
        <v>47</v>
      </c>
      <c r="C42" s="1"/>
    </row>
    <row r="43" spans="1:15" x14ac:dyDescent="0.2">
      <c r="B43" s="31" t="s">
        <v>48</v>
      </c>
    </row>
  </sheetData>
  <mergeCells count="1">
    <mergeCell ref="C1:F6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H11" sqref="H11"/>
    </sheetView>
  </sheetViews>
  <sheetFormatPr defaultRowHeight="12.75" x14ac:dyDescent="0.2"/>
  <cols>
    <col min="1" max="1" width="13.28515625" customWidth="1"/>
    <col min="2" max="2" width="46.28515625" customWidth="1"/>
    <col min="3" max="3" width="18" customWidth="1"/>
  </cols>
  <sheetData>
    <row r="1" spans="1:15" x14ac:dyDescent="0.2">
      <c r="C1" s="35" t="s">
        <v>44</v>
      </c>
      <c r="D1" s="35"/>
      <c r="E1" s="35"/>
      <c r="F1" s="35"/>
    </row>
    <row r="2" spans="1:15" ht="15.6" customHeight="1" x14ac:dyDescent="0.25">
      <c r="C2" s="36"/>
      <c r="D2" s="36"/>
      <c r="E2" s="36"/>
      <c r="F2" s="36"/>
      <c r="I2" s="11"/>
      <c r="J2" s="11"/>
      <c r="K2" s="11"/>
      <c r="L2" s="10"/>
      <c r="M2" s="10"/>
      <c r="N2" s="10"/>
      <c r="O2" s="10"/>
    </row>
    <row r="3" spans="1:15" ht="15.75" x14ac:dyDescent="0.25">
      <c r="A3" s="1"/>
      <c r="B3" s="2" t="s">
        <v>6</v>
      </c>
      <c r="C3" s="36"/>
      <c r="D3" s="36"/>
      <c r="E3" s="36"/>
      <c r="F3" s="36"/>
      <c r="I3" s="11"/>
      <c r="J3" s="11"/>
      <c r="K3" s="11"/>
      <c r="L3" s="10"/>
      <c r="M3" s="10"/>
      <c r="N3" s="10"/>
      <c r="O3" s="10"/>
    </row>
    <row r="4" spans="1:15" ht="15.75" x14ac:dyDescent="0.25">
      <c r="A4" s="1" t="s">
        <v>0</v>
      </c>
      <c r="B4" s="1"/>
      <c r="C4" s="36"/>
      <c r="D4" s="36"/>
      <c r="E4" s="36"/>
      <c r="F4" s="36"/>
      <c r="I4" s="11"/>
      <c r="J4" s="11"/>
      <c r="K4" s="11"/>
      <c r="L4" s="10"/>
      <c r="M4" s="10"/>
      <c r="N4" s="10"/>
      <c r="O4" s="10"/>
    </row>
    <row r="5" spans="1:15" ht="15.75" x14ac:dyDescent="0.25">
      <c r="A5" s="1" t="s">
        <v>41</v>
      </c>
      <c r="B5" s="1"/>
      <c r="C5" s="36"/>
      <c r="D5" s="36"/>
      <c r="E5" s="36"/>
      <c r="F5" s="36"/>
      <c r="I5" s="11"/>
      <c r="J5" s="11"/>
      <c r="K5" s="11"/>
      <c r="L5" s="10"/>
      <c r="M5" s="10"/>
      <c r="N5" s="10"/>
      <c r="O5" s="10"/>
    </row>
    <row r="6" spans="1:15" ht="15.75" x14ac:dyDescent="0.25">
      <c r="A6" s="1" t="s">
        <v>18</v>
      </c>
      <c r="B6" s="1"/>
      <c r="C6" s="37"/>
      <c r="D6" s="37"/>
      <c r="E6" s="37"/>
      <c r="F6" s="37"/>
      <c r="I6" s="11"/>
      <c r="J6" s="13"/>
      <c r="K6" s="12"/>
      <c r="L6" s="10"/>
      <c r="M6" s="10"/>
      <c r="N6" s="10"/>
      <c r="O6" s="10"/>
    </row>
    <row r="7" spans="1:15" ht="15.75" x14ac:dyDescent="0.25">
      <c r="A7" s="3"/>
      <c r="B7" s="4" t="s">
        <v>1</v>
      </c>
      <c r="C7" s="3"/>
      <c r="I7" s="11"/>
      <c r="J7" s="14"/>
      <c r="K7" s="11"/>
      <c r="L7" s="10"/>
      <c r="M7" s="10"/>
      <c r="N7" s="10"/>
      <c r="O7" s="10"/>
    </row>
    <row r="8" spans="1:15" ht="92.25" customHeight="1" x14ac:dyDescent="0.25">
      <c r="A8" s="18" t="s">
        <v>8</v>
      </c>
      <c r="B8" s="19" t="s">
        <v>9</v>
      </c>
      <c r="C8" s="5" t="s">
        <v>10</v>
      </c>
      <c r="I8" s="15"/>
      <c r="J8" s="15"/>
      <c r="K8" s="15"/>
      <c r="L8" s="10"/>
      <c r="M8" s="10"/>
      <c r="N8" s="10"/>
      <c r="O8" s="10"/>
    </row>
    <row r="9" spans="1:15" ht="15.75" x14ac:dyDescent="0.25">
      <c r="A9" s="3"/>
      <c r="B9" s="6" t="s">
        <v>2</v>
      </c>
      <c r="C9" s="3"/>
      <c r="I9" s="11"/>
      <c r="J9" s="13"/>
      <c r="K9" s="11"/>
      <c r="L9" s="10"/>
      <c r="M9" s="10"/>
      <c r="N9" s="10"/>
      <c r="O9" s="10"/>
    </row>
    <row r="10" spans="1:15" s="30" customFormat="1" ht="47.25" x14ac:dyDescent="0.25">
      <c r="A10" s="5">
        <v>1119</v>
      </c>
      <c r="B10" s="5" t="s">
        <v>40</v>
      </c>
      <c r="C10" s="23">
        <v>2947.05</v>
      </c>
      <c r="I10" s="15"/>
      <c r="J10" s="15"/>
      <c r="K10" s="15"/>
      <c r="L10" s="25"/>
      <c r="M10" s="25"/>
      <c r="N10" s="25"/>
      <c r="O10" s="25"/>
    </row>
    <row r="11" spans="1:15" s="30" customFormat="1" ht="31.5" x14ac:dyDescent="0.25">
      <c r="A11" s="5">
        <v>1210</v>
      </c>
      <c r="B11" s="5" t="s">
        <v>22</v>
      </c>
      <c r="C11" s="23">
        <f>C10*0.2359</f>
        <v>695.20909500000005</v>
      </c>
      <c r="I11" s="15"/>
      <c r="J11" s="15"/>
      <c r="K11" s="26"/>
      <c r="L11" s="25"/>
      <c r="M11" s="25"/>
      <c r="N11" s="25"/>
      <c r="O11" s="25"/>
    </row>
    <row r="12" spans="1:15" s="30" customFormat="1" ht="15.75" x14ac:dyDescent="0.25">
      <c r="A12" s="5">
        <v>2219</v>
      </c>
      <c r="B12" s="5" t="s">
        <v>20</v>
      </c>
      <c r="C12" s="23">
        <v>229.64</v>
      </c>
      <c r="I12" s="15"/>
      <c r="J12" s="15"/>
      <c r="K12" s="15"/>
      <c r="L12" s="25"/>
      <c r="M12" s="25"/>
      <c r="N12" s="25"/>
      <c r="O12" s="25"/>
    </row>
    <row r="13" spans="1:15" s="30" customFormat="1" ht="15.75" x14ac:dyDescent="0.25">
      <c r="A13" s="5">
        <v>2251</v>
      </c>
      <c r="B13" s="5" t="s">
        <v>34</v>
      </c>
      <c r="C13" s="23">
        <v>1079.4000000000001</v>
      </c>
      <c r="I13" s="15"/>
      <c r="J13" s="15"/>
      <c r="K13" s="15"/>
      <c r="L13" s="25"/>
      <c r="M13" s="25"/>
      <c r="N13" s="25"/>
      <c r="O13" s="25"/>
    </row>
    <row r="14" spans="1:15" s="30" customFormat="1" ht="15.75" x14ac:dyDescent="0.25">
      <c r="A14" s="5">
        <v>2311</v>
      </c>
      <c r="B14" s="5" t="s">
        <v>32</v>
      </c>
      <c r="C14" s="23">
        <v>202.87</v>
      </c>
      <c r="I14" s="15"/>
      <c r="J14" s="15"/>
      <c r="K14" s="15"/>
      <c r="L14" s="25"/>
      <c r="M14" s="25"/>
      <c r="N14" s="25"/>
      <c r="O14" s="25"/>
    </row>
    <row r="15" spans="1:15" s="30" customFormat="1" ht="15.75" x14ac:dyDescent="0.25">
      <c r="A15" s="5">
        <v>2311</v>
      </c>
      <c r="B15" s="5" t="s">
        <v>21</v>
      </c>
      <c r="C15" s="23">
        <v>76.459999999999994</v>
      </c>
      <c r="I15" s="15"/>
      <c r="J15" s="15"/>
      <c r="K15" s="15"/>
      <c r="L15" s="25"/>
      <c r="M15" s="25"/>
      <c r="N15" s="25"/>
      <c r="O15" s="25"/>
    </row>
    <row r="16" spans="1:15" s="30" customFormat="1" ht="15.75" x14ac:dyDescent="0.25">
      <c r="A16" s="5"/>
      <c r="B16" s="5" t="s">
        <v>11</v>
      </c>
      <c r="C16" s="27">
        <f>SUM(C10:C15)</f>
        <v>5230.6290950000002</v>
      </c>
      <c r="I16" s="15"/>
      <c r="J16" s="15"/>
      <c r="K16" s="28"/>
      <c r="L16" s="25"/>
      <c r="M16" s="25"/>
      <c r="N16" s="25"/>
      <c r="O16" s="25"/>
    </row>
    <row r="17" spans="1:15" ht="15.75" x14ac:dyDescent="0.25">
      <c r="A17" s="3"/>
      <c r="B17" s="3" t="s">
        <v>3</v>
      </c>
      <c r="C17" s="3"/>
      <c r="I17" s="11"/>
      <c r="J17" s="11"/>
      <c r="K17" s="11"/>
      <c r="L17" s="10"/>
      <c r="M17" s="10"/>
      <c r="N17" s="10"/>
      <c r="O17" s="10"/>
    </row>
    <row r="18" spans="1:15" ht="15.75" x14ac:dyDescent="0.25">
      <c r="A18" s="3"/>
      <c r="B18" s="6" t="s">
        <v>4</v>
      </c>
      <c r="C18" s="3"/>
      <c r="I18" s="11"/>
      <c r="J18" s="13"/>
      <c r="K18" s="11"/>
      <c r="L18" s="10"/>
      <c r="M18" s="10"/>
      <c r="N18" s="10"/>
      <c r="O18" s="10"/>
    </row>
    <row r="19" spans="1:15" ht="32.25" customHeight="1" x14ac:dyDescent="0.25">
      <c r="A19" s="3">
        <v>2239</v>
      </c>
      <c r="B19" s="5" t="s">
        <v>5</v>
      </c>
      <c r="C19" s="3">
        <v>245.75</v>
      </c>
      <c r="I19" s="11"/>
      <c r="J19" s="15"/>
      <c r="K19" s="11"/>
      <c r="L19" s="10"/>
      <c r="M19" s="10"/>
      <c r="N19" s="10"/>
      <c r="O19" s="10"/>
    </row>
    <row r="20" spans="1:15" ht="21" customHeight="1" x14ac:dyDescent="0.25">
      <c r="A20" s="3">
        <v>2242</v>
      </c>
      <c r="B20" s="5" t="s">
        <v>33</v>
      </c>
      <c r="C20" s="3">
        <v>26.92</v>
      </c>
      <c r="I20" s="11"/>
      <c r="J20" s="15"/>
      <c r="K20" s="11"/>
      <c r="L20" s="10"/>
      <c r="M20" s="10"/>
      <c r="N20" s="10"/>
      <c r="O20" s="10"/>
    </row>
    <row r="21" spans="1:15" ht="21" customHeight="1" x14ac:dyDescent="0.25">
      <c r="A21" s="3">
        <v>2244</v>
      </c>
      <c r="B21" s="5" t="s">
        <v>38</v>
      </c>
      <c r="C21" s="3">
        <v>131.49</v>
      </c>
      <c r="I21" s="11"/>
      <c r="J21" s="15"/>
      <c r="K21" s="11"/>
      <c r="L21" s="10"/>
      <c r="M21" s="10"/>
      <c r="N21" s="10"/>
      <c r="O21" s="10"/>
    </row>
    <row r="22" spans="1:15" ht="21" customHeight="1" x14ac:dyDescent="0.25">
      <c r="A22" s="3">
        <v>2261</v>
      </c>
      <c r="B22" s="5" t="s">
        <v>39</v>
      </c>
      <c r="C22" s="3">
        <v>222.99</v>
      </c>
      <c r="I22" s="11"/>
      <c r="J22" s="15"/>
      <c r="K22" s="11"/>
      <c r="L22" s="10"/>
      <c r="M22" s="10"/>
      <c r="N22" s="10"/>
      <c r="O22" s="10"/>
    </row>
    <row r="23" spans="1:15" ht="15.75" x14ac:dyDescent="0.25">
      <c r="A23" s="5">
        <v>2311</v>
      </c>
      <c r="B23" s="5" t="s">
        <v>35</v>
      </c>
      <c r="C23" s="23">
        <v>62.64</v>
      </c>
      <c r="I23" s="11"/>
      <c r="J23" s="11"/>
      <c r="K23" s="16"/>
      <c r="L23" s="10"/>
      <c r="M23" s="10"/>
      <c r="N23" s="10"/>
      <c r="O23" s="10"/>
    </row>
    <row r="24" spans="1:15" ht="15.75" x14ac:dyDescent="0.25">
      <c r="A24" s="5">
        <v>2322</v>
      </c>
      <c r="B24" s="5" t="s">
        <v>37</v>
      </c>
      <c r="C24" s="23">
        <v>67.36</v>
      </c>
      <c r="I24" s="11"/>
      <c r="J24" s="11"/>
      <c r="K24" s="16"/>
      <c r="L24" s="10"/>
      <c r="M24" s="10"/>
      <c r="N24" s="10"/>
      <c r="O24" s="10"/>
    </row>
    <row r="25" spans="1:15" ht="31.5" x14ac:dyDescent="0.25">
      <c r="A25" s="3">
        <v>5000</v>
      </c>
      <c r="B25" s="5" t="s">
        <v>26</v>
      </c>
      <c r="C25" s="22">
        <v>55.22</v>
      </c>
      <c r="I25" s="11"/>
      <c r="J25" s="11"/>
      <c r="K25" s="16"/>
      <c r="L25" s="10"/>
      <c r="M25" s="10"/>
      <c r="N25" s="10"/>
      <c r="O25" s="10"/>
    </row>
    <row r="26" spans="1:15" ht="15.75" x14ac:dyDescent="0.25">
      <c r="A26" s="3"/>
      <c r="B26" s="3"/>
      <c r="C26" s="7"/>
      <c r="I26" s="11"/>
      <c r="J26" s="11"/>
      <c r="K26" s="12"/>
      <c r="L26" s="10"/>
      <c r="M26" s="10"/>
      <c r="N26" s="10"/>
      <c r="O26" s="10"/>
    </row>
    <row r="27" spans="1:15" ht="15.75" x14ac:dyDescent="0.25">
      <c r="A27" s="3"/>
      <c r="B27" s="3" t="s">
        <v>12</v>
      </c>
      <c r="C27" s="8">
        <f>SUM(C19:C26)</f>
        <v>812.37000000000012</v>
      </c>
      <c r="I27" s="11"/>
      <c r="J27" s="11"/>
      <c r="K27" s="11"/>
      <c r="L27" s="10"/>
      <c r="M27" s="10"/>
      <c r="N27" s="10"/>
      <c r="O27" s="10"/>
    </row>
    <row r="28" spans="1:15" ht="15.75" x14ac:dyDescent="0.25">
      <c r="A28" s="3"/>
      <c r="B28" s="3"/>
      <c r="C28" s="3"/>
      <c r="I28" s="12"/>
      <c r="J28" s="12"/>
      <c r="K28" s="17"/>
      <c r="L28" s="10"/>
      <c r="M28" s="10"/>
      <c r="N28" s="10"/>
      <c r="O28" s="10"/>
    </row>
    <row r="29" spans="1:15" ht="15.75" x14ac:dyDescent="0.25">
      <c r="A29" s="8"/>
      <c r="B29" s="8" t="s">
        <v>13</v>
      </c>
      <c r="C29" s="9">
        <f>SUM(C16+C27)</f>
        <v>6042.9990950000001</v>
      </c>
      <c r="D29">
        <v>6043</v>
      </c>
      <c r="I29" s="11"/>
      <c r="J29" s="11"/>
      <c r="K29" s="11"/>
      <c r="L29" s="10"/>
      <c r="M29" s="10"/>
      <c r="N29" s="10"/>
      <c r="O29" s="10"/>
    </row>
    <row r="30" spans="1:15" ht="15.75" x14ac:dyDescent="0.25">
      <c r="A30" s="3"/>
      <c r="B30" s="3"/>
      <c r="C30" s="3"/>
      <c r="I30" s="11"/>
      <c r="J30" s="11"/>
      <c r="K30" s="11"/>
      <c r="L30" s="10"/>
      <c r="M30" s="10"/>
      <c r="N30" s="10"/>
      <c r="O30" s="10"/>
    </row>
    <row r="31" spans="1:15" ht="15.75" x14ac:dyDescent="0.25">
      <c r="A31" s="3"/>
      <c r="B31" s="3"/>
      <c r="C31" s="3"/>
      <c r="I31" s="11"/>
      <c r="J31" s="11"/>
      <c r="K31" s="11"/>
      <c r="L31" s="10"/>
      <c r="M31" s="10"/>
      <c r="N31" s="10"/>
      <c r="O31" s="10"/>
    </row>
    <row r="32" spans="1:15" s="30" customFormat="1" ht="15.75" x14ac:dyDescent="0.25">
      <c r="A32" s="11"/>
      <c r="B32" s="11"/>
      <c r="C32" s="11"/>
      <c r="I32" s="15"/>
      <c r="J32" s="15"/>
      <c r="K32" s="15"/>
      <c r="L32" s="25"/>
      <c r="M32" s="25"/>
      <c r="N32" s="25"/>
      <c r="O32" s="25"/>
    </row>
    <row r="33" spans="1:15" s="30" customFormat="1" ht="31.5" x14ac:dyDescent="0.25">
      <c r="A33" s="15"/>
      <c r="B33" s="5" t="s">
        <v>14</v>
      </c>
      <c r="C33" s="5">
        <v>1062</v>
      </c>
      <c r="I33" s="15"/>
      <c r="J33" s="15"/>
      <c r="K33" s="15"/>
      <c r="L33" s="25"/>
      <c r="M33" s="25"/>
      <c r="N33" s="25"/>
      <c r="O33" s="25"/>
    </row>
    <row r="34" spans="1:15" s="30" customFormat="1" ht="47.25" x14ac:dyDescent="0.25">
      <c r="A34" s="15"/>
      <c r="B34" s="5" t="s">
        <v>15</v>
      </c>
      <c r="C34" s="23">
        <f>C29/C33</f>
        <v>5.6902063041431266</v>
      </c>
      <c r="D34" s="30">
        <v>5.69</v>
      </c>
      <c r="I34" s="15"/>
      <c r="J34" s="15"/>
      <c r="K34" s="15"/>
      <c r="L34" s="25"/>
      <c r="M34" s="25"/>
      <c r="N34" s="25"/>
      <c r="O34" s="25"/>
    </row>
    <row r="35" spans="1:15" s="30" customFormat="1" ht="31.5" x14ac:dyDescent="0.25">
      <c r="A35" s="15"/>
      <c r="B35" s="5" t="s">
        <v>16</v>
      </c>
      <c r="C35" s="5"/>
      <c r="I35" s="15"/>
      <c r="J35" s="15"/>
      <c r="K35" s="15"/>
      <c r="L35" s="25"/>
      <c r="M35" s="25"/>
      <c r="N35" s="25"/>
      <c r="O35" s="25"/>
    </row>
    <row r="36" spans="1:15" ht="63" x14ac:dyDescent="0.25">
      <c r="A36" s="15"/>
      <c r="B36" s="20" t="s">
        <v>17</v>
      </c>
      <c r="C36" s="5"/>
      <c r="I36" s="11"/>
      <c r="J36" s="11"/>
      <c r="K36" s="11"/>
      <c r="L36" s="10"/>
      <c r="M36" s="10"/>
      <c r="N36" s="10"/>
      <c r="O36" s="10"/>
    </row>
    <row r="37" spans="1:15" ht="31.5" x14ac:dyDescent="0.25">
      <c r="A37" s="11"/>
      <c r="B37" s="21" t="s">
        <v>19</v>
      </c>
      <c r="C37" s="11"/>
      <c r="I37" s="11"/>
      <c r="J37" s="11"/>
      <c r="K37" s="11"/>
      <c r="L37" s="10"/>
      <c r="M37" s="10"/>
      <c r="N37" s="10"/>
      <c r="O37" s="10"/>
    </row>
    <row r="38" spans="1:15" ht="15.75" x14ac:dyDescent="0.25">
      <c r="A38" s="1"/>
      <c r="B38" s="1"/>
      <c r="C38" s="1"/>
      <c r="I38" s="11"/>
      <c r="J38" s="11"/>
      <c r="K38" s="11"/>
      <c r="L38" s="10"/>
      <c r="M38" s="10"/>
      <c r="N38" s="10"/>
      <c r="O38" s="10"/>
    </row>
    <row r="39" spans="1:15" ht="15.75" x14ac:dyDescent="0.25">
      <c r="A39" s="1"/>
      <c r="B39" s="1" t="s">
        <v>45</v>
      </c>
      <c r="C39" s="1" t="s">
        <v>46</v>
      </c>
      <c r="I39" s="11"/>
      <c r="J39" s="11"/>
      <c r="K39" s="11"/>
      <c r="L39" s="10"/>
      <c r="M39" s="10"/>
      <c r="N39" s="10"/>
      <c r="O39" s="10"/>
    </row>
    <row r="40" spans="1:15" ht="15.75" x14ac:dyDescent="0.25">
      <c r="A40" s="1"/>
      <c r="B40" s="1"/>
      <c r="C40" s="1"/>
      <c r="I40" s="1"/>
      <c r="J40" s="1"/>
      <c r="K40" s="1"/>
    </row>
    <row r="41" spans="1:15" ht="15.75" x14ac:dyDescent="0.25">
      <c r="A41" s="1"/>
      <c r="B41" s="31" t="s">
        <v>49</v>
      </c>
      <c r="C41" s="1"/>
      <c r="I41" s="1"/>
      <c r="J41" s="1"/>
      <c r="K41" s="1"/>
    </row>
    <row r="42" spans="1:15" ht="15.75" x14ac:dyDescent="0.25">
      <c r="A42" s="1"/>
      <c r="B42" s="31" t="s">
        <v>47</v>
      </c>
      <c r="C42" s="1"/>
    </row>
    <row r="43" spans="1:15" x14ac:dyDescent="0.2">
      <c r="B43" s="31" t="s">
        <v>48</v>
      </c>
    </row>
  </sheetData>
  <mergeCells count="1">
    <mergeCell ref="C1:F6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G7" sqref="G7"/>
    </sheetView>
  </sheetViews>
  <sheetFormatPr defaultRowHeight="12.75" x14ac:dyDescent="0.2"/>
  <cols>
    <col min="1" max="1" width="13.28515625" customWidth="1"/>
    <col min="2" max="2" width="46.28515625" customWidth="1"/>
    <col min="3" max="3" width="18" customWidth="1"/>
  </cols>
  <sheetData>
    <row r="1" spans="1:15" x14ac:dyDescent="0.2">
      <c r="C1" s="35" t="s">
        <v>44</v>
      </c>
      <c r="D1" s="35"/>
      <c r="E1" s="35"/>
      <c r="F1" s="35"/>
    </row>
    <row r="2" spans="1:15" ht="15.75" x14ac:dyDescent="0.25">
      <c r="C2" s="36"/>
      <c r="D2" s="36"/>
      <c r="E2" s="36"/>
      <c r="F2" s="36"/>
      <c r="I2" s="11"/>
      <c r="J2" s="11"/>
      <c r="K2" s="11"/>
      <c r="L2" s="10"/>
      <c r="M2" s="10"/>
      <c r="N2" s="10"/>
      <c r="O2" s="10"/>
    </row>
    <row r="3" spans="1:15" ht="15.75" x14ac:dyDescent="0.25">
      <c r="A3" s="1"/>
      <c r="B3" s="2" t="s">
        <v>6</v>
      </c>
      <c r="C3" s="36"/>
      <c r="D3" s="36"/>
      <c r="E3" s="36"/>
      <c r="F3" s="36"/>
      <c r="I3" s="11"/>
      <c r="J3" s="11"/>
      <c r="K3" s="11"/>
      <c r="L3" s="10"/>
      <c r="M3" s="10"/>
      <c r="N3" s="10"/>
      <c r="O3" s="10"/>
    </row>
    <row r="4" spans="1:15" ht="16.899999999999999" customHeight="1" x14ac:dyDescent="0.25">
      <c r="A4" s="1" t="s">
        <v>0</v>
      </c>
      <c r="B4" s="1"/>
      <c r="C4" s="36"/>
      <c r="D4" s="36"/>
      <c r="E4" s="36"/>
      <c r="F4" s="36"/>
      <c r="I4" s="11"/>
      <c r="J4" s="11"/>
      <c r="K4" s="11"/>
      <c r="L4" s="10"/>
      <c r="M4" s="10"/>
      <c r="N4" s="10"/>
      <c r="O4" s="10"/>
    </row>
    <row r="5" spans="1:15" ht="67.150000000000006" customHeight="1" x14ac:dyDescent="0.25">
      <c r="A5" s="38" t="s">
        <v>42</v>
      </c>
      <c r="B5" s="39"/>
      <c r="C5" s="36"/>
      <c r="D5" s="36"/>
      <c r="E5" s="36"/>
      <c r="F5" s="36"/>
      <c r="I5" s="11"/>
      <c r="J5" s="11"/>
      <c r="K5" s="11"/>
      <c r="L5" s="10"/>
      <c r="M5" s="10"/>
      <c r="N5" s="10"/>
      <c r="O5" s="10"/>
    </row>
    <row r="6" spans="1:15" ht="18" customHeight="1" x14ac:dyDescent="0.25">
      <c r="A6" s="1" t="s">
        <v>18</v>
      </c>
      <c r="B6" s="1"/>
      <c r="C6" s="37"/>
      <c r="D6" s="37"/>
      <c r="E6" s="37"/>
      <c r="F6" s="37"/>
      <c r="I6" s="11"/>
      <c r="J6" s="13"/>
      <c r="K6" s="12"/>
      <c r="L6" s="10"/>
      <c r="M6" s="10"/>
      <c r="N6" s="10"/>
      <c r="O6" s="10"/>
    </row>
    <row r="7" spans="1:15" ht="15.75" x14ac:dyDescent="0.25">
      <c r="A7" s="3"/>
      <c r="B7" s="4" t="s">
        <v>1</v>
      </c>
      <c r="C7" s="3"/>
      <c r="I7" s="11"/>
      <c r="J7" s="14"/>
      <c r="K7" s="11"/>
      <c r="L7" s="10"/>
      <c r="M7" s="10"/>
      <c r="N7" s="10"/>
      <c r="O7" s="10"/>
    </row>
    <row r="8" spans="1:15" ht="92.25" customHeight="1" x14ac:dyDescent="0.25">
      <c r="A8" s="18" t="s">
        <v>8</v>
      </c>
      <c r="B8" s="19" t="s">
        <v>9</v>
      </c>
      <c r="C8" s="5" t="s">
        <v>10</v>
      </c>
      <c r="I8" s="15"/>
      <c r="J8" s="15"/>
      <c r="K8" s="15"/>
      <c r="L8" s="10"/>
      <c r="M8" s="10"/>
      <c r="N8" s="10"/>
      <c r="O8" s="10"/>
    </row>
    <row r="9" spans="1:15" ht="15.75" x14ac:dyDescent="0.25">
      <c r="A9" s="3"/>
      <c r="B9" s="6" t="s">
        <v>2</v>
      </c>
      <c r="C9" s="3"/>
      <c r="I9" s="11"/>
      <c r="J9" s="13"/>
      <c r="K9" s="11"/>
      <c r="L9" s="10"/>
      <c r="M9" s="10"/>
      <c r="N9" s="10"/>
      <c r="O9" s="10"/>
    </row>
    <row r="10" spans="1:15" s="30" customFormat="1" ht="47.25" x14ac:dyDescent="0.25">
      <c r="A10" s="5">
        <v>1119</v>
      </c>
      <c r="B10" s="5" t="s">
        <v>43</v>
      </c>
      <c r="C10" s="23">
        <v>3827.52</v>
      </c>
      <c r="I10" s="15"/>
      <c r="J10" s="15"/>
      <c r="K10" s="15"/>
      <c r="L10" s="25"/>
      <c r="M10" s="25"/>
      <c r="N10" s="25"/>
      <c r="O10" s="25"/>
    </row>
    <row r="11" spans="1:15" s="30" customFormat="1" ht="31.5" x14ac:dyDescent="0.25">
      <c r="A11" s="5">
        <v>1210</v>
      </c>
      <c r="B11" s="5" t="s">
        <v>22</v>
      </c>
      <c r="C11" s="23">
        <f>C10*0.2359</f>
        <v>902.911968</v>
      </c>
      <c r="I11" s="15"/>
      <c r="J11" s="15"/>
      <c r="K11" s="26"/>
      <c r="L11" s="25"/>
      <c r="M11" s="25"/>
      <c r="N11" s="25"/>
      <c r="O11" s="25"/>
    </row>
    <row r="12" spans="1:15" s="30" customFormat="1" ht="15.75" x14ac:dyDescent="0.25">
      <c r="A12" s="5">
        <v>2219</v>
      </c>
      <c r="B12" s="5" t="s">
        <v>20</v>
      </c>
      <c r="C12" s="23">
        <v>31.57</v>
      </c>
      <c r="I12" s="15"/>
      <c r="J12" s="15"/>
      <c r="K12" s="15"/>
      <c r="L12" s="25"/>
      <c r="M12" s="25"/>
      <c r="N12" s="25"/>
      <c r="O12" s="25"/>
    </row>
    <row r="13" spans="1:15" s="30" customFormat="1" ht="15.75" x14ac:dyDescent="0.25">
      <c r="A13" s="5">
        <v>2251</v>
      </c>
      <c r="B13" s="5" t="s">
        <v>34</v>
      </c>
      <c r="C13" s="23">
        <v>596.83000000000004</v>
      </c>
      <c r="I13" s="15"/>
      <c r="J13" s="15"/>
      <c r="K13" s="15"/>
      <c r="L13" s="25"/>
      <c r="M13" s="25"/>
      <c r="N13" s="25"/>
      <c r="O13" s="25"/>
    </row>
    <row r="14" spans="1:15" s="30" customFormat="1" ht="15.75" x14ac:dyDescent="0.25">
      <c r="A14" s="5">
        <v>2311</v>
      </c>
      <c r="B14" s="5" t="s">
        <v>32</v>
      </c>
      <c r="C14" s="23">
        <v>108</v>
      </c>
      <c r="I14" s="15"/>
      <c r="J14" s="15"/>
      <c r="K14" s="15"/>
      <c r="L14" s="25"/>
      <c r="M14" s="25"/>
      <c r="N14" s="25"/>
      <c r="O14" s="25"/>
    </row>
    <row r="15" spans="1:15" s="30" customFormat="1" ht="15.75" x14ac:dyDescent="0.25">
      <c r="A15" s="5">
        <v>2311</v>
      </c>
      <c r="B15" s="5" t="s">
        <v>21</v>
      </c>
      <c r="C15" s="23">
        <v>14.04</v>
      </c>
      <c r="I15" s="15"/>
      <c r="J15" s="15"/>
      <c r="K15" s="15"/>
      <c r="L15" s="25"/>
      <c r="M15" s="25"/>
      <c r="N15" s="25"/>
      <c r="O15" s="25"/>
    </row>
    <row r="16" spans="1:15" s="30" customFormat="1" ht="15.75" x14ac:dyDescent="0.25">
      <c r="A16" s="5"/>
      <c r="B16" s="5" t="s">
        <v>11</v>
      </c>
      <c r="C16" s="27">
        <f>SUM(C10:C15)</f>
        <v>5480.8719679999995</v>
      </c>
      <c r="I16" s="15"/>
      <c r="J16" s="15"/>
      <c r="K16" s="28"/>
      <c r="L16" s="25"/>
      <c r="M16" s="25"/>
      <c r="N16" s="25"/>
      <c r="O16" s="25"/>
    </row>
    <row r="17" spans="1:15" ht="15.75" x14ac:dyDescent="0.25">
      <c r="A17" s="3"/>
      <c r="B17" s="3" t="s">
        <v>3</v>
      </c>
      <c r="C17" s="3"/>
      <c r="I17" s="11"/>
      <c r="J17" s="11"/>
      <c r="K17" s="11"/>
      <c r="L17" s="10"/>
      <c r="M17" s="10"/>
      <c r="N17" s="10"/>
      <c r="O17" s="10"/>
    </row>
    <row r="18" spans="1:15" ht="15.75" x14ac:dyDescent="0.25">
      <c r="A18" s="3"/>
      <c r="B18" s="6" t="s">
        <v>4</v>
      </c>
      <c r="C18" s="3"/>
      <c r="I18" s="11"/>
      <c r="J18" s="13"/>
      <c r="K18" s="11"/>
      <c r="L18" s="10"/>
      <c r="M18" s="10"/>
      <c r="N18" s="10"/>
      <c r="O18" s="10"/>
    </row>
    <row r="19" spans="1:15" ht="32.25" customHeight="1" x14ac:dyDescent="0.25">
      <c r="A19" s="3">
        <v>2239</v>
      </c>
      <c r="B19" s="5" t="s">
        <v>5</v>
      </c>
      <c r="C19" s="3">
        <v>134.16</v>
      </c>
      <c r="I19" s="11"/>
      <c r="J19" s="15"/>
      <c r="K19" s="11"/>
      <c r="L19" s="10"/>
      <c r="M19" s="10"/>
      <c r="N19" s="10"/>
      <c r="O19" s="10"/>
    </row>
    <row r="20" spans="1:15" ht="21" customHeight="1" x14ac:dyDescent="0.25">
      <c r="A20" s="3">
        <v>2244</v>
      </c>
      <c r="B20" s="5" t="s">
        <v>38</v>
      </c>
      <c r="C20" s="3">
        <v>72.31</v>
      </c>
      <c r="I20" s="11"/>
      <c r="J20" s="15"/>
      <c r="K20" s="11"/>
      <c r="L20" s="10"/>
      <c r="M20" s="10"/>
      <c r="N20" s="10"/>
      <c r="O20" s="10"/>
    </row>
    <row r="21" spans="1:15" ht="21" customHeight="1" x14ac:dyDescent="0.25">
      <c r="A21" s="3">
        <v>2261</v>
      </c>
      <c r="B21" s="5" t="s">
        <v>39</v>
      </c>
      <c r="C21" s="3">
        <v>61.31</v>
      </c>
      <c r="I21" s="11"/>
      <c r="J21" s="15"/>
      <c r="K21" s="11"/>
      <c r="L21" s="10"/>
      <c r="M21" s="10"/>
      <c r="N21" s="10"/>
      <c r="O21" s="10"/>
    </row>
    <row r="22" spans="1:15" ht="15.75" x14ac:dyDescent="0.25">
      <c r="A22" s="5">
        <v>2311</v>
      </c>
      <c r="B22" s="5" t="s">
        <v>35</v>
      </c>
      <c r="C22" s="23">
        <v>43.2</v>
      </c>
      <c r="I22" s="11"/>
      <c r="J22" s="11"/>
      <c r="K22" s="16"/>
      <c r="L22" s="10"/>
      <c r="M22" s="10"/>
      <c r="N22" s="10"/>
      <c r="O22" s="10"/>
    </row>
    <row r="23" spans="1:15" ht="31.5" x14ac:dyDescent="0.25">
      <c r="A23" s="3">
        <v>5000</v>
      </c>
      <c r="B23" s="5" t="s">
        <v>26</v>
      </c>
      <c r="C23" s="22">
        <v>10.15</v>
      </c>
      <c r="I23" s="11"/>
      <c r="J23" s="11"/>
      <c r="K23" s="16"/>
      <c r="L23" s="10"/>
      <c r="M23" s="10"/>
      <c r="N23" s="10"/>
      <c r="O23" s="10"/>
    </row>
    <row r="24" spans="1:15" ht="15.75" x14ac:dyDescent="0.25">
      <c r="A24" s="3"/>
      <c r="B24" s="3"/>
      <c r="C24" s="7"/>
      <c r="I24" s="11"/>
      <c r="J24" s="11"/>
      <c r="K24" s="12"/>
      <c r="L24" s="10"/>
      <c r="M24" s="10"/>
      <c r="N24" s="10"/>
      <c r="O24" s="10"/>
    </row>
    <row r="25" spans="1:15" ht="15.75" x14ac:dyDescent="0.25">
      <c r="A25" s="3"/>
      <c r="B25" s="3" t="s">
        <v>12</v>
      </c>
      <c r="C25" s="8">
        <f>SUM(C19:C24)</f>
        <v>321.12999999999994</v>
      </c>
      <c r="I25" s="11"/>
      <c r="J25" s="11"/>
      <c r="K25" s="11"/>
      <c r="L25" s="10"/>
      <c r="M25" s="10"/>
      <c r="N25" s="10"/>
      <c r="O25" s="10"/>
    </row>
    <row r="26" spans="1:15" ht="15.75" x14ac:dyDescent="0.25">
      <c r="A26" s="3"/>
      <c r="B26" s="3"/>
      <c r="C26" s="3"/>
      <c r="I26" s="12"/>
      <c r="J26" s="12"/>
      <c r="K26" s="17"/>
      <c r="L26" s="10"/>
      <c r="M26" s="10"/>
      <c r="N26" s="10"/>
      <c r="O26" s="10"/>
    </row>
    <row r="27" spans="1:15" ht="15.75" x14ac:dyDescent="0.25">
      <c r="A27" s="8"/>
      <c r="B27" s="8" t="s">
        <v>13</v>
      </c>
      <c r="C27" s="9">
        <f>SUM(C16+C25)</f>
        <v>5802.0019679999996</v>
      </c>
      <c r="I27" s="11"/>
      <c r="J27" s="11"/>
      <c r="K27" s="11"/>
      <c r="L27" s="10"/>
      <c r="M27" s="10"/>
      <c r="N27" s="10"/>
      <c r="O27" s="10"/>
    </row>
    <row r="28" spans="1:15" ht="15.75" x14ac:dyDescent="0.25">
      <c r="A28" s="3"/>
      <c r="B28" s="3"/>
      <c r="C28" s="3"/>
      <c r="I28" s="11"/>
      <c r="J28" s="11"/>
      <c r="K28" s="11"/>
      <c r="L28" s="10"/>
      <c r="M28" s="10"/>
      <c r="N28" s="10"/>
      <c r="O28" s="10"/>
    </row>
    <row r="29" spans="1:15" ht="15.75" x14ac:dyDescent="0.25">
      <c r="A29" s="3"/>
      <c r="B29" s="3"/>
      <c r="C29" s="3"/>
      <c r="I29" s="11"/>
      <c r="J29" s="11"/>
      <c r="K29" s="11"/>
      <c r="L29" s="10"/>
      <c r="M29" s="10"/>
      <c r="N29" s="10"/>
      <c r="O29" s="10"/>
    </row>
    <row r="30" spans="1:15" s="30" customFormat="1" ht="15.75" x14ac:dyDescent="0.25">
      <c r="A30" s="11"/>
      <c r="B30" s="11"/>
      <c r="C30" s="11"/>
      <c r="I30" s="15"/>
      <c r="J30" s="15"/>
      <c r="K30" s="15"/>
      <c r="L30" s="25"/>
      <c r="M30" s="25"/>
      <c r="N30" s="25"/>
      <c r="O30" s="25"/>
    </row>
    <row r="31" spans="1:15" s="30" customFormat="1" ht="31.5" x14ac:dyDescent="0.25">
      <c r="A31" s="15"/>
      <c r="B31" s="5" t="s">
        <v>14</v>
      </c>
      <c r="C31" s="5">
        <v>216</v>
      </c>
      <c r="I31" s="15"/>
      <c r="J31" s="15"/>
      <c r="K31" s="15"/>
      <c r="L31" s="25"/>
      <c r="M31" s="25"/>
      <c r="N31" s="25"/>
      <c r="O31" s="25"/>
    </row>
    <row r="32" spans="1:15" s="30" customFormat="1" ht="47.25" x14ac:dyDescent="0.25">
      <c r="A32" s="15"/>
      <c r="B32" s="5" t="s">
        <v>15</v>
      </c>
      <c r="C32" s="23">
        <f>C27/C31</f>
        <v>26.861120222222219</v>
      </c>
      <c r="I32" s="15"/>
      <c r="J32" s="15"/>
      <c r="K32" s="15"/>
      <c r="L32" s="25"/>
      <c r="M32" s="25"/>
      <c r="N32" s="25"/>
      <c r="O32" s="25"/>
    </row>
    <row r="33" spans="1:15" s="30" customFormat="1" ht="31.5" x14ac:dyDescent="0.25">
      <c r="A33" s="15"/>
      <c r="B33" s="5" t="s">
        <v>16</v>
      </c>
      <c r="C33" s="5"/>
      <c r="I33" s="15"/>
      <c r="J33" s="15"/>
      <c r="K33" s="15"/>
      <c r="L33" s="25"/>
      <c r="M33" s="25"/>
      <c r="N33" s="25"/>
      <c r="O33" s="25"/>
    </row>
    <row r="34" spans="1:15" ht="63" x14ac:dyDescent="0.25">
      <c r="A34" s="15"/>
      <c r="B34" s="20" t="s">
        <v>17</v>
      </c>
      <c r="C34" s="5"/>
      <c r="I34" s="11"/>
      <c r="J34" s="11"/>
      <c r="K34" s="11"/>
      <c r="L34" s="10"/>
      <c r="M34" s="10"/>
      <c r="N34" s="10"/>
      <c r="O34" s="10"/>
    </row>
    <row r="35" spans="1:15" ht="31.5" x14ac:dyDescent="0.25">
      <c r="A35" s="11"/>
      <c r="B35" s="21" t="s">
        <v>19</v>
      </c>
      <c r="C35" s="11"/>
      <c r="I35" s="11"/>
      <c r="J35" s="11"/>
      <c r="K35" s="11"/>
      <c r="L35" s="10"/>
      <c r="M35" s="10"/>
      <c r="N35" s="10"/>
      <c r="O35" s="10"/>
    </row>
    <row r="36" spans="1:15" ht="15.75" x14ac:dyDescent="0.25">
      <c r="A36" s="1"/>
      <c r="B36" s="1"/>
      <c r="C36" s="1"/>
      <c r="I36" s="11"/>
      <c r="J36" s="11"/>
      <c r="K36" s="11"/>
      <c r="L36" s="10"/>
      <c r="M36" s="10"/>
      <c r="N36" s="10"/>
      <c r="O36" s="10"/>
    </row>
    <row r="37" spans="1:15" ht="15.75" x14ac:dyDescent="0.25">
      <c r="A37" s="1"/>
      <c r="B37" s="1" t="s">
        <v>45</v>
      </c>
      <c r="C37" s="1" t="s">
        <v>46</v>
      </c>
      <c r="I37" s="11"/>
      <c r="J37" s="11"/>
      <c r="K37" s="11"/>
      <c r="L37" s="10"/>
      <c r="M37" s="10"/>
      <c r="N37" s="10"/>
      <c r="O37" s="10"/>
    </row>
    <row r="38" spans="1:15" ht="15.75" x14ac:dyDescent="0.25">
      <c r="A38" s="1"/>
      <c r="B38" s="1"/>
      <c r="C38" s="1"/>
      <c r="I38" s="1"/>
      <c r="J38" s="1"/>
      <c r="K38" s="1"/>
    </row>
    <row r="39" spans="1:15" ht="15.75" x14ac:dyDescent="0.25">
      <c r="A39" s="1"/>
      <c r="B39" s="31" t="s">
        <v>49</v>
      </c>
      <c r="C39" s="1"/>
      <c r="I39" s="1"/>
      <c r="J39" s="1"/>
      <c r="K39" s="1"/>
    </row>
    <row r="40" spans="1:15" ht="15.75" x14ac:dyDescent="0.25">
      <c r="A40" s="1"/>
      <c r="B40" s="31" t="s">
        <v>47</v>
      </c>
      <c r="C40" s="1"/>
    </row>
    <row r="41" spans="1:15" x14ac:dyDescent="0.2">
      <c r="B41" s="31" t="s">
        <v>48</v>
      </c>
    </row>
  </sheetData>
  <mergeCells count="2">
    <mergeCell ref="C1:F6"/>
    <mergeCell ref="A5:B5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8</vt:i4>
      </vt:variant>
    </vt:vector>
  </HeadingPairs>
  <TitlesOfParts>
    <vt:vector size="8" baseType="lpstr">
      <vt:lpstr>Zirga pase</vt:lpstr>
      <vt:lpstr>Zirga pase (steidzami)</vt:lpstr>
      <vt:lpstr>Zirga pase (dublikāts)</vt:lpstr>
      <vt:lpstr>Ganampulka_reg</vt:lpstr>
      <vt:lpstr>Novietnes_reg</vt:lpstr>
      <vt:lpstr>Sertifikata_izsniegsana</vt:lpstr>
      <vt:lpstr>Sheet2</vt:lpstr>
      <vt:lpstr>Sheet3</vt:lpstr>
    </vt:vector>
  </TitlesOfParts>
  <Company>Lauksaimniecības datu centrs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17.septembra noteikumos Nr.880 „Lauksaimniecības datu centra publisko maksas pakalpojumu cenrādis”</dc:title>
  <dc:subject>Anotācijas pielikums</dc:subject>
  <dc:creator>Ligija Ozoliņa</dc:creator>
  <cp:lastModifiedBy>Renārs Žagars</cp:lastModifiedBy>
  <cp:lastPrinted>2014-12-17T06:14:18Z</cp:lastPrinted>
  <dcterms:created xsi:type="dcterms:W3CDTF">2014-10-14T11:24:30Z</dcterms:created>
  <dcterms:modified xsi:type="dcterms:W3CDTF">2014-12-17T06:14:22Z</dcterms:modified>
</cp:coreProperties>
</file>