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75" windowWidth="11220" windowHeight="11010" activeTab="4"/>
  </bookViews>
  <sheets>
    <sheet name="galvenie ceļi" sheetId="1" r:id="rId1"/>
    <sheet name="reģionālie ceļi" sheetId="2" r:id="rId2"/>
    <sheet name="vietējie ceļi" sheetId="3" r:id="rId3"/>
    <sheet name="tilti" sheetId="4" r:id="rId4"/>
    <sheet name="CSD" sheetId="5" r:id="rId5"/>
  </sheets>
  <definedNames>
    <definedName name="_xlnm.Print_Area" localSheetId="4">'CSD'!$A$1:$G$15</definedName>
    <definedName name="_xlnm.Print_Area" localSheetId="0">'galvenie ceļi'!$A$1:$G$28</definedName>
    <definedName name="_xlnm.Print_Area" localSheetId="1">'reģionālie ceļi'!$A$1:$L$33</definedName>
    <definedName name="_xlnm.Print_Area" localSheetId="2">'vietējie ceļi'!#REF!</definedName>
  </definedNames>
  <calcPr fullCalcOnLoad="1"/>
</workbook>
</file>

<file path=xl/sharedStrings.xml><?xml version="1.0" encoding="utf-8"?>
<sst xmlns="http://schemas.openxmlformats.org/spreadsheetml/2006/main" count="246" uniqueCount="147">
  <si>
    <t>Prior. Nr.</t>
  </si>
  <si>
    <t>Autoceļš</t>
  </si>
  <si>
    <t>Adrese, km</t>
  </si>
  <si>
    <t>Posma garums, km</t>
  </si>
  <si>
    <t>no</t>
  </si>
  <si>
    <t>līdz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</si>
  <si>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</si>
  <si>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</si>
  <si>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</si>
  <si>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</si>
  <si>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</si>
  <si>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</si>
  <si>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</si>
  <si>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</si>
  <si>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</si>
  <si>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Kopā:</t>
  </si>
  <si>
    <t>A6</t>
  </si>
  <si>
    <t>Rīga - Daugavpils - Krāslava- Baltkrievijas robeža (Paternieki)</t>
  </si>
  <si>
    <t>A15</t>
  </si>
  <si>
    <t>Rēzeknes apvedceļš</t>
  </si>
  <si>
    <t>Plānotās izmaksas tūkst. EUR</t>
  </si>
  <si>
    <t>Kopā:</t>
  </si>
  <si>
    <t>A13</t>
  </si>
  <si>
    <t xml:space="preserve">Krievijas robeža (Grebņeva) - Rēzekne - Daugvapils - Lietuvas robeža (Medumi) </t>
  </si>
  <si>
    <t>A12</t>
  </si>
  <si>
    <t xml:space="preserve"> Jēkabpils - Rēzekne - Ludza - Krievijas robeža</t>
  </si>
  <si>
    <t>10.</t>
  </si>
  <si>
    <t>11.</t>
  </si>
  <si>
    <t>12.</t>
  </si>
  <si>
    <t>13.</t>
  </si>
  <si>
    <t>14.</t>
  </si>
  <si>
    <t>15.</t>
  </si>
  <si>
    <t>Pavisam Kopā:</t>
  </si>
  <si>
    <t>N.p.k.</t>
  </si>
  <si>
    <t xml:space="preserve">Autoceļa indekss </t>
  </si>
  <si>
    <t>Autoceļa nosaukums</t>
  </si>
  <si>
    <t>Autoceļa posms, km</t>
  </si>
  <si>
    <t>Kopējās plānotās izmaksas, tukst.EUR</t>
  </si>
  <si>
    <t xml:space="preserve">līdz </t>
  </si>
  <si>
    <t>kopā</t>
  </si>
  <si>
    <t>P65</t>
  </si>
  <si>
    <t>P54</t>
  </si>
  <si>
    <t>Rēzekne - Greiškāni</t>
  </si>
  <si>
    <t>P49</t>
  </si>
  <si>
    <t>Kārsava-Ludza-Ezernieki</t>
  </si>
  <si>
    <t>P58</t>
  </si>
  <si>
    <t>Viļāni-Preiļi-Špoģi</t>
  </si>
  <si>
    <t>P46</t>
  </si>
  <si>
    <t>Dubļeva-Cērpene</t>
  </si>
  <si>
    <t>P72</t>
  </si>
  <si>
    <t>Ilūkste (Virsaiši)-Bebrene-Birži</t>
  </si>
  <si>
    <t>P61</t>
  </si>
  <si>
    <t>Krāslava-Dagda</t>
  </si>
  <si>
    <t>P36</t>
  </si>
  <si>
    <t>Rēzekne-Gulbene</t>
  </si>
  <si>
    <t>P69</t>
  </si>
  <si>
    <t>Skrudaliena-Kaplava-Krāslava</t>
  </si>
  <si>
    <t>P64</t>
  </si>
  <si>
    <t>Višķi - Nīcgale</t>
  </si>
  <si>
    <t>P60</t>
  </si>
  <si>
    <t>Dagda-Aglona</t>
  </si>
  <si>
    <t>P62</t>
  </si>
  <si>
    <t>Krāslava-Preiļi-Madona</t>
  </si>
  <si>
    <t>Kopā</t>
  </si>
  <si>
    <t>Kopējās plānotās izmaksas, tūkst.EUR</t>
  </si>
  <si>
    <t>V517</t>
  </si>
  <si>
    <t>Pakalni - Lauderi - Ploski</t>
  </si>
  <si>
    <t>V545</t>
  </si>
  <si>
    <t>Lauderi - Vecslabada - Šķaune</t>
  </si>
  <si>
    <t>V695</t>
  </si>
  <si>
    <t>Daugavpils - Birkineļi - Smeline</t>
  </si>
  <si>
    <t>V678</t>
  </si>
  <si>
    <t>Līksna - Kalupe - Upmale - Rožupe</t>
  </si>
  <si>
    <t>V460</t>
  </si>
  <si>
    <t>Tilža - Baltinava</t>
  </si>
  <si>
    <t>V580</t>
  </si>
  <si>
    <t>Rēzekne - Ciskādi - Ružina</t>
  </si>
  <si>
    <t>V636</t>
  </si>
  <si>
    <t>Krāslava - Izvalta - Šķeltova - Aglona</t>
  </si>
  <si>
    <t>V735</t>
  </si>
  <si>
    <t>Stabulnieki - Sīļukalns - Varakļāni</t>
  </si>
  <si>
    <t>V503</t>
  </si>
  <si>
    <t>Kārsava - Kārsavas stacija</t>
  </si>
  <si>
    <t>V555</t>
  </si>
  <si>
    <t>Dziļāri - Vecstrūžāni - Rogovka</t>
  </si>
  <si>
    <t>V459</t>
  </si>
  <si>
    <t>Pleševa - Čilipīne - Kudreva</t>
  </si>
  <si>
    <t>V557</t>
  </si>
  <si>
    <t>Dricāni - Nautrēni</t>
  </si>
  <si>
    <t>V501</t>
  </si>
  <si>
    <t>Ludza - Stiglava - Kārsava</t>
  </si>
  <si>
    <t>Autoceļa indekss</t>
  </si>
  <si>
    <t>km</t>
  </si>
  <si>
    <t>Nosaukums</t>
  </si>
  <si>
    <t>Viesīte-Deši-Sauka-Rite</t>
  </si>
  <si>
    <t>V820</t>
  </si>
  <si>
    <t>Dienvidsuseja</t>
  </si>
  <si>
    <t>Dzeguze</t>
  </si>
  <si>
    <t>Līvāni-Preiļi</t>
  </si>
  <si>
    <t>P63</t>
  </si>
  <si>
    <t>Feimanka</t>
  </si>
  <si>
    <t xml:space="preserve">Baltinava-Punduri </t>
  </si>
  <si>
    <t>V479</t>
  </si>
  <si>
    <t>Kuhva</t>
  </si>
  <si>
    <t>Rožupe-Rudzēti-Varakļāni</t>
  </si>
  <si>
    <t>V761</t>
  </si>
  <si>
    <t>Oša</t>
  </si>
  <si>
    <t>Jaunokra-Zundi</t>
  </si>
  <si>
    <t>V646</t>
  </si>
  <si>
    <t>Balda</t>
  </si>
  <si>
    <t>Balvi-Kapūne</t>
  </si>
  <si>
    <t>P47</t>
  </si>
  <si>
    <t>Vārniene</t>
  </si>
  <si>
    <t>Darba nosaukums</t>
  </si>
  <si>
    <t>A/c V741 Preiļu apvedceļš un a/c P58 Viļāni - Preiļi - Špoģi krustojuma rekonstrukcija.</t>
  </si>
  <si>
    <t>Gājēju - velosipēdistu celiņa projektēšana gar a/c P63 Līvāni - Preiļi, km 23,98 - 24,45, Sutri.</t>
  </si>
  <si>
    <t>Pavisam kopā:</t>
  </si>
  <si>
    <t>Projekti, kuriem ir piešķirts finansējums valsts budžeta apakšprogrammā 23.06.00 "Valsts autoceļu pārvaldīšana, uzturēšana un atjaunošana</t>
  </si>
  <si>
    <t>Projekti, kuru īstenošanai ir nepieciešams papildus finansējums</t>
  </si>
  <si>
    <t>Pavisam kopā</t>
  </si>
  <si>
    <t>P57</t>
  </si>
  <si>
    <t>Gājēju - velosipēdistu celiņa ierīkošana gar a/c Malta – Sloboda Maltā</t>
  </si>
  <si>
    <t>A6/P65</t>
  </si>
  <si>
    <t>Ac Rīga - Daugavpils - Krāslava - Baltkrievijas robeža (Pāternieki) un a/c Stropi - Krauja krustojuma rekonstrukcija, km 283,50</t>
  </si>
  <si>
    <t>P58/V741</t>
  </si>
  <si>
    <t>Projekta "Gājēju - velosipēdistu celiņa ierīkošana uz a/c Viļāni - Preiļi - Špoģi apdzīvotā vietā Riebiņi</t>
  </si>
  <si>
    <t xml:space="preserve">Gājēju - velosipēdistu celiņa un apgaismojuma ierīkošana uz a/c Krievijas robeža (Grebņeva) - Rēzekne - Daugavpils - Lietuvas robeža (Medumi) Maltā </t>
  </si>
  <si>
    <t>Gājēju - velosipēdistu celiņa ierīkošana gar a/c Krāslava – Preiļi – Madona Aglonā</t>
  </si>
  <si>
    <t>P55</t>
  </si>
  <si>
    <t>Rēzekne-Dagda</t>
  </si>
  <si>
    <t>P73</t>
  </si>
  <si>
    <t>Vecumnieki-Nereta-Subate</t>
  </si>
  <si>
    <t>Malta- Sloboda</t>
  </si>
  <si>
    <t>P45</t>
  </si>
  <si>
    <t>Viļaka- Kārsava</t>
  </si>
  <si>
    <t>Stropi -Krauja</t>
  </si>
  <si>
    <t>V751</t>
  </si>
  <si>
    <t>Upmala - Ančkini - Pieniņi - Kauša</t>
  </si>
  <si>
    <t>V673</t>
  </si>
  <si>
    <t>Daugavpils- Elerne- Lielborne</t>
  </si>
  <si>
    <t>Prioritārie projekti Latgales plānam 2015. - 2017. gadam - valsts galvenie autoceļi</t>
  </si>
  <si>
    <t>Prioritārie projekti Latgales plānam2015. - 2017. gadam - valsts reģionālie autoceļi</t>
  </si>
  <si>
    <t>Prioritārie projekti Latgales plānam 2015. - 2017. gadam - valsts vietējie autoceļi</t>
  </si>
  <si>
    <t>Prioritārie projekti Latgales plānam 2015. - 2017. gadam - tilti valsts autoceļos</t>
  </si>
  <si>
    <t>Prioritārie projekti Latgales plānam 2015. - 2017. gadam - satiksmes drošības paaugstināšanas projekti valsts autoceļos</t>
  </si>
  <si>
    <t>Satiksmes ministrijas priekšlikums par indikatīvajiem valsts autoceļu uzlabošanas projektiem Latgales plānošanas reģionā, kuriem nepieciešams piesaistīt valsts budžeta finansējumu</t>
  </si>
  <si>
    <t>Rīcības plāna Latgales reģiona izaugsmei 2015.-2017.gadam 1.pielikums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</si>
</sst>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%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9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2" fillId="0" borderId="0" xfId="58" applyFont="1" applyAlignment="1" applyProtection="1">
      <alignment horizontal="center"/>
      <protection locked="0"/>
    </xf>
    <xf numFmtId="0" fontId="1" fillId="0" borderId="0" xfId="58" applyFont="1">
      <alignment/>
      <protection/>
    </xf>
    <xf numFmtId="0" fontId="1" fillId="0" borderId="12" xfId="58" applyFont="1" applyBorder="1" applyAlignment="1" applyProtection="1">
      <alignment horizontal="center" vertical="center" wrapText="1"/>
      <protection locked="0"/>
    </xf>
    <xf numFmtId="0" fontId="1" fillId="0" borderId="13" xfId="58" applyFont="1" applyBorder="1" applyAlignment="1" applyProtection="1">
      <alignment horizontal="center" vertical="center" wrapText="1"/>
      <protection locked="0"/>
    </xf>
    <xf numFmtId="0" fontId="1" fillId="0" borderId="14" xfId="58" applyFont="1" applyFill="1" applyBorder="1" applyAlignment="1" applyProtection="1">
      <alignment horizontal="center" vertical="center"/>
      <protection locked="0"/>
    </xf>
    <xf numFmtId="0" fontId="1" fillId="0" borderId="11" xfId="58" applyFont="1" applyFill="1" applyBorder="1" applyAlignment="1" applyProtection="1">
      <alignment horizontal="left" vertical="center" wrapText="1"/>
      <protection locked="0"/>
    </xf>
    <xf numFmtId="0" fontId="1" fillId="0" borderId="11" xfId="58" applyFont="1" applyFill="1" applyBorder="1" applyAlignment="1" applyProtection="1">
      <alignment horizontal="left" vertical="center"/>
      <protection locked="0"/>
    </xf>
    <xf numFmtId="2" fontId="1" fillId="0" borderId="11" xfId="58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58" applyNumberFormat="1" applyFont="1" applyFill="1" applyBorder="1" applyAlignment="1" applyProtection="1">
      <alignment horizontal="center" vertical="center"/>
      <protection locked="0"/>
    </xf>
    <xf numFmtId="0" fontId="2" fillId="0" borderId="16" xfId="58" applyFont="1" applyFill="1" applyBorder="1" applyAlignment="1" applyProtection="1">
      <alignment horizontal="center" vertical="center"/>
      <protection/>
    </xf>
    <xf numFmtId="0" fontId="1" fillId="0" borderId="10" xfId="58" applyFont="1" applyFill="1" applyBorder="1" applyAlignment="1" applyProtection="1">
      <alignment horizontal="center" vertical="center"/>
      <protection locked="0"/>
    </xf>
    <xf numFmtId="2" fontId="1" fillId="0" borderId="11" xfId="58" applyNumberFormat="1" applyFont="1" applyFill="1" applyBorder="1" applyAlignment="1" applyProtection="1">
      <alignment horizontal="center" vertical="center"/>
      <protection locked="0"/>
    </xf>
    <xf numFmtId="0" fontId="1" fillId="0" borderId="16" xfId="58" applyFont="1" applyFill="1" applyBorder="1" applyAlignment="1" applyProtection="1">
      <alignment horizontal="center" vertical="center"/>
      <protection/>
    </xf>
    <xf numFmtId="0" fontId="1" fillId="0" borderId="11" xfId="58" applyFont="1" applyBorder="1" applyAlignment="1" applyProtection="1">
      <alignment horizontal="left" vertical="center"/>
      <protection locked="0"/>
    </xf>
    <xf numFmtId="2" fontId="1" fillId="0" borderId="11" xfId="58" applyNumberFormat="1" applyFont="1" applyBorder="1" applyAlignment="1" applyProtection="1">
      <alignment horizontal="center" vertical="center"/>
      <protection locked="0"/>
    </xf>
    <xf numFmtId="2" fontId="1" fillId="0" borderId="17" xfId="58" applyNumberFormat="1" applyFont="1" applyBorder="1" applyAlignment="1" applyProtection="1">
      <alignment horizontal="center" vertical="center"/>
      <protection locked="0"/>
    </xf>
    <xf numFmtId="0" fontId="1" fillId="0" borderId="18" xfId="58" applyFont="1" applyBorder="1" applyAlignment="1" applyProtection="1">
      <alignment horizontal="center" vertical="center"/>
      <protection/>
    </xf>
    <xf numFmtId="0" fontId="1" fillId="0" borderId="11" xfId="58" applyFont="1" applyBorder="1" applyAlignment="1" applyProtection="1">
      <alignment horizontal="left" vertical="center" wrapText="1"/>
      <protection locked="0"/>
    </xf>
    <xf numFmtId="2" fontId="1" fillId="0" borderId="11" xfId="58" applyNumberFormat="1" applyFont="1" applyBorder="1" applyAlignment="1" applyProtection="1">
      <alignment horizontal="center" vertical="center" wrapText="1"/>
      <protection locked="0"/>
    </xf>
    <xf numFmtId="2" fontId="1" fillId="0" borderId="15" xfId="58" applyNumberFormat="1" applyFont="1" applyBorder="1" applyAlignment="1" applyProtection="1">
      <alignment horizontal="center" vertical="center"/>
      <protection locked="0"/>
    </xf>
    <xf numFmtId="0" fontId="1" fillId="0" borderId="16" xfId="58" applyFont="1" applyBorder="1" applyAlignment="1" applyProtection="1">
      <alignment horizontal="center" vertical="center"/>
      <protection/>
    </xf>
    <xf numFmtId="0" fontId="1" fillId="0" borderId="19" xfId="58" applyFont="1" applyFill="1" applyBorder="1" applyAlignment="1" applyProtection="1">
      <alignment horizontal="left" vertical="center" wrapText="1"/>
      <protection locked="0"/>
    </xf>
    <xf numFmtId="0" fontId="1" fillId="0" borderId="19" xfId="58" applyFont="1" applyFill="1" applyBorder="1" applyAlignment="1" applyProtection="1">
      <alignment horizontal="left" vertical="center"/>
      <protection locked="0"/>
    </xf>
    <xf numFmtId="2" fontId="1" fillId="0" borderId="19" xfId="58" applyNumberFormat="1" applyFont="1" applyBorder="1" applyAlignment="1" applyProtection="1">
      <alignment horizontal="center" vertical="center"/>
      <protection locked="0"/>
    </xf>
    <xf numFmtId="1" fontId="1" fillId="0" borderId="18" xfId="58" applyNumberFormat="1" applyFont="1" applyBorder="1" applyAlignment="1" applyProtection="1">
      <alignment horizontal="center" vertical="center"/>
      <protection/>
    </xf>
    <xf numFmtId="1" fontId="2" fillId="0" borderId="18" xfId="58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wrapText="1"/>
    </xf>
    <xf numFmtId="0" fontId="1" fillId="0" borderId="0" xfId="58" applyFont="1" applyBorder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 applyProtection="1">
      <alignment horizontal="center" vertical="center"/>
      <protection/>
    </xf>
    <xf numFmtId="0" fontId="47" fillId="33" borderId="11" xfId="57" applyFont="1" applyFill="1" applyBorder="1" applyAlignment="1">
      <alignment horizontal="center" vertical="center"/>
      <protection/>
    </xf>
    <xf numFmtId="0" fontId="47" fillId="33" borderId="11" xfId="57" applyFont="1" applyFill="1" applyBorder="1" applyAlignment="1">
      <alignment horizontal="left" vertical="center"/>
      <protection/>
    </xf>
    <xf numFmtId="2" fontId="47" fillId="0" borderId="11" xfId="57" applyNumberFormat="1" applyFont="1" applyBorder="1" applyAlignment="1">
      <alignment horizontal="center" vertical="center" wrapText="1"/>
      <protection/>
    </xf>
    <xf numFmtId="1" fontId="1" fillId="0" borderId="21" xfId="0" applyNumberFormat="1" applyFont="1" applyBorder="1" applyAlignment="1" applyProtection="1">
      <alignment horizontal="center" vertical="center"/>
      <protection/>
    </xf>
    <xf numFmtId="0" fontId="1" fillId="33" borderId="11" xfId="57" applyFont="1" applyFill="1" applyBorder="1" applyAlignment="1">
      <alignment horizontal="center" vertical="center"/>
      <protection/>
    </xf>
    <xf numFmtId="0" fontId="1" fillId="33" borderId="11" xfId="57" applyFont="1" applyFill="1" applyBorder="1" applyAlignment="1">
      <alignment horizontal="left" vertical="center"/>
      <protection/>
    </xf>
    <xf numFmtId="2" fontId="1" fillId="0" borderId="11" xfId="57" applyNumberFormat="1" applyFont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 vertical="center" wrapText="1"/>
    </xf>
    <xf numFmtId="1" fontId="48" fillId="0" borderId="21" xfId="0" applyNumberFormat="1" applyFont="1" applyBorder="1" applyAlignment="1" applyProtection="1">
      <alignment horizontal="center" vertical="center"/>
      <protection/>
    </xf>
    <xf numFmtId="1" fontId="1" fillId="0" borderId="22" xfId="0" applyNumberFormat="1" applyFont="1" applyBorder="1" applyAlignment="1" applyProtection="1">
      <alignment horizontal="center" vertical="center"/>
      <protection/>
    </xf>
    <xf numFmtId="1" fontId="48" fillId="0" borderId="23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1" fontId="1" fillId="0" borderId="23" xfId="0" applyNumberFormat="1" applyFont="1" applyBorder="1" applyAlignment="1" applyProtection="1">
      <alignment horizontal="center" vertical="center"/>
      <protection/>
    </xf>
    <xf numFmtId="0" fontId="6" fillId="34" borderId="11" xfId="0" applyFont="1" applyFill="1" applyBorder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5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1" fontId="1" fillId="0" borderId="21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1" xfId="60" applyFont="1" applyFill="1" applyBorder="1" applyAlignment="1">
      <alignment horizontal="left" vertical="center"/>
      <protection/>
    </xf>
    <xf numFmtId="0" fontId="1" fillId="0" borderId="11" xfId="60" applyFont="1" applyFill="1" applyBorder="1" applyAlignment="1">
      <alignment horizontal="center" vertical="center"/>
      <protection/>
    </xf>
    <xf numFmtId="2" fontId="1" fillId="0" borderId="11" xfId="60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8" xfId="58" applyFont="1" applyBorder="1" applyAlignment="1" applyProtection="1">
      <alignment horizontal="center" vertical="center" wrapText="1"/>
      <protection locked="0"/>
    </xf>
    <xf numFmtId="0" fontId="1" fillId="0" borderId="29" xfId="58" applyFont="1" applyBorder="1" applyAlignment="1" applyProtection="1">
      <alignment horizontal="center" vertical="center" wrapText="1"/>
      <protection locked="0"/>
    </xf>
    <xf numFmtId="0" fontId="1" fillId="0" borderId="19" xfId="58" applyFont="1" applyBorder="1" applyAlignment="1" applyProtection="1">
      <alignment horizontal="center" vertical="center" wrapText="1"/>
      <protection locked="0"/>
    </xf>
    <xf numFmtId="0" fontId="1" fillId="0" borderId="17" xfId="58" applyFont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2" fontId="1" fillId="33" borderId="11" xfId="0" applyNumberFormat="1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 locked="0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1" fillId="33" borderId="14" xfId="58" applyFont="1" applyFill="1" applyBorder="1" applyAlignment="1" applyProtection="1">
      <alignment horizontal="center" vertical="center"/>
      <protection locked="0"/>
    </xf>
    <xf numFmtId="0" fontId="1" fillId="33" borderId="11" xfId="58" applyFont="1" applyFill="1" applyBorder="1" applyAlignment="1" applyProtection="1">
      <alignment horizontal="left" vertical="center" wrapText="1"/>
      <protection locked="0"/>
    </xf>
    <xf numFmtId="0" fontId="1" fillId="33" borderId="11" xfId="58" applyFont="1" applyFill="1" applyBorder="1" applyAlignment="1" applyProtection="1">
      <alignment horizontal="left" vertical="center"/>
      <protection locked="0"/>
    </xf>
    <xf numFmtId="2" fontId="1" fillId="33" borderId="11" xfId="58" applyNumberFormat="1" applyFont="1" applyFill="1" applyBorder="1" applyAlignment="1" applyProtection="1">
      <alignment horizontal="center" vertical="center" wrapText="1"/>
      <protection locked="0"/>
    </xf>
    <xf numFmtId="2" fontId="1" fillId="33" borderId="15" xfId="58" applyNumberFormat="1" applyFont="1" applyFill="1" applyBorder="1" applyAlignment="1" applyProtection="1">
      <alignment horizontal="center" vertical="center"/>
      <protection locked="0"/>
    </xf>
    <xf numFmtId="0" fontId="1" fillId="33" borderId="16" xfId="58" applyFont="1" applyFill="1" applyBorder="1" applyAlignment="1" applyProtection="1">
      <alignment horizontal="center" vertical="center"/>
      <protection/>
    </xf>
    <xf numFmtId="0" fontId="1" fillId="33" borderId="0" xfId="58" applyFont="1" applyFill="1">
      <alignment/>
      <protection/>
    </xf>
    <xf numFmtId="0" fontId="1" fillId="33" borderId="0" xfId="0" applyFont="1" applyFill="1" applyAlignment="1">
      <alignment/>
    </xf>
    <xf numFmtId="0" fontId="1" fillId="33" borderId="10" xfId="58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1" fontId="1" fillId="33" borderId="20" xfId="0" applyNumberFormat="1" applyFont="1" applyFill="1" applyBorder="1" applyAlignment="1">
      <alignment horizontal="center" vertical="center" wrapText="1"/>
    </xf>
    <xf numFmtId="2" fontId="2" fillId="0" borderId="30" xfId="58" applyNumberFormat="1" applyFont="1" applyBorder="1" applyAlignment="1" applyProtection="1">
      <alignment vertical="center"/>
      <protection locked="0"/>
    </xf>
    <xf numFmtId="1" fontId="2" fillId="0" borderId="31" xfId="58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15" xfId="58" applyNumberFormat="1" applyFont="1" applyFill="1" applyBorder="1" applyAlignment="1" applyProtection="1">
      <alignment horizontal="center" vertical="center"/>
      <protection locked="0"/>
    </xf>
    <xf numFmtId="2" fontId="2" fillId="0" borderId="33" xfId="58" applyNumberFormat="1" applyFont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/>
    </xf>
    <xf numFmtId="3" fontId="1" fillId="33" borderId="20" xfId="60" applyNumberFormat="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0" xfId="60" applyNumberFormat="1" applyFont="1" applyFill="1" applyBorder="1" applyAlignment="1">
      <alignment horizontal="center" vertical="center"/>
      <protection/>
    </xf>
    <xf numFmtId="3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" fillId="33" borderId="11" xfId="0" applyFont="1" applyFill="1" applyBorder="1" applyAlignment="1">
      <alignment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wrapText="1" shrinkToFit="1"/>
    </xf>
    <xf numFmtId="0" fontId="7" fillId="33" borderId="0" xfId="0" applyFont="1" applyFill="1" applyBorder="1" applyAlignment="1">
      <alignment horizontal="right"/>
    </xf>
    <xf numFmtId="0" fontId="1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wrapText="1" shrinkToFit="1"/>
    </xf>
    <xf numFmtId="0" fontId="1" fillId="33" borderId="0" xfId="0" applyFont="1" applyFill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horizontal="center" wrapText="1" shrinkToFit="1"/>
    </xf>
    <xf numFmtId="0" fontId="2" fillId="33" borderId="20" xfId="0" applyFont="1" applyFill="1" applyBorder="1" applyAlignment="1">
      <alignment horizontal="center" wrapText="1" shrinkToFit="1"/>
    </xf>
    <xf numFmtId="0" fontId="1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33" borderId="34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3" fontId="2" fillId="33" borderId="2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wrapText="1" shrinkToFi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/>
      <protection locked="0"/>
    </xf>
    <xf numFmtId="2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>
      <alignment horizontal="left" vertical="center"/>
    </xf>
    <xf numFmtId="2" fontId="1" fillId="0" borderId="3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1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36" xfId="58" applyFont="1" applyBorder="1" applyAlignment="1" applyProtection="1">
      <alignment horizontal="center" vertical="center" wrapText="1"/>
      <protection locked="0"/>
    </xf>
    <xf numFmtId="0" fontId="1" fillId="0" borderId="37" xfId="58" applyFont="1" applyBorder="1" applyAlignment="1" applyProtection="1">
      <alignment horizontal="center" vertical="center" wrapText="1"/>
      <protection locked="0"/>
    </xf>
    <xf numFmtId="0" fontId="1" fillId="0" borderId="38" xfId="58" applyFont="1" applyBorder="1" applyAlignment="1" applyProtection="1">
      <alignment horizontal="center" vertical="center" wrapText="1"/>
      <protection locked="0"/>
    </xf>
    <xf numFmtId="0" fontId="1" fillId="33" borderId="38" xfId="58" applyFont="1" applyFill="1" applyBorder="1" applyAlignment="1" applyProtection="1">
      <alignment horizontal="center" vertical="center"/>
      <protection/>
    </xf>
    <xf numFmtId="2" fontId="1" fillId="0" borderId="39" xfId="0" applyNumberFormat="1" applyFont="1" applyFill="1" applyBorder="1" applyAlignment="1" applyProtection="1">
      <alignment horizontal="center" vertical="center"/>
      <protection locked="0"/>
    </xf>
    <xf numFmtId="2" fontId="1" fillId="0" borderId="21" xfId="0" applyNumberFormat="1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Fill="1" applyBorder="1" applyAlignment="1" applyProtection="1">
      <alignment horizontal="center" vertical="center"/>
      <protection locked="0"/>
    </xf>
    <xf numFmtId="2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1" xfId="59" applyNumberFormat="1" applyFont="1" applyFill="1" applyBorder="1" applyAlignment="1">
      <alignment horizontal="center" vertical="center" wrapText="1"/>
      <protection/>
    </xf>
    <xf numFmtId="1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2" fontId="6" fillId="0" borderId="12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42" xfId="58" applyFont="1" applyBorder="1" applyAlignment="1" applyProtection="1">
      <alignment horizontal="center" vertical="center" wrapText="1"/>
      <protection locked="0"/>
    </xf>
    <xf numFmtId="0" fontId="1" fillId="0" borderId="43" xfId="58" applyFont="1" applyBorder="1" applyAlignment="1" applyProtection="1">
      <alignment horizontal="center" vertical="center" wrapText="1"/>
      <protection locked="0"/>
    </xf>
    <xf numFmtId="0" fontId="2" fillId="0" borderId="44" xfId="58" applyFont="1" applyBorder="1" applyAlignment="1" applyProtection="1">
      <alignment horizontal="right" vertical="center"/>
      <protection locked="0"/>
    </xf>
    <xf numFmtId="0" fontId="2" fillId="0" borderId="30" xfId="58" applyFont="1" applyBorder="1" applyAlignment="1" applyProtection="1">
      <alignment horizontal="right" vertical="center"/>
      <protection locked="0"/>
    </xf>
    <xf numFmtId="0" fontId="2" fillId="0" borderId="45" xfId="58" applyFont="1" applyBorder="1" applyAlignment="1" applyProtection="1">
      <alignment horizontal="right" vertical="center"/>
      <protection locked="0"/>
    </xf>
    <xf numFmtId="0" fontId="1" fillId="0" borderId="46" xfId="58" applyFont="1" applyBorder="1" applyAlignment="1" applyProtection="1">
      <alignment horizontal="center" vertical="center" wrapText="1"/>
      <protection locked="0"/>
    </xf>
    <xf numFmtId="0" fontId="1" fillId="0" borderId="47" xfId="58" applyFont="1" applyBorder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1" fillId="0" borderId="48" xfId="58" applyFont="1" applyBorder="1" applyAlignment="1" applyProtection="1">
      <alignment horizontal="center" vertical="center" wrapText="1"/>
      <protection locked="0"/>
    </xf>
    <xf numFmtId="0" fontId="1" fillId="0" borderId="49" xfId="58" applyFont="1" applyBorder="1" applyAlignment="1" applyProtection="1">
      <alignment horizontal="center" vertical="center" wrapText="1"/>
      <protection locked="0"/>
    </xf>
    <xf numFmtId="0" fontId="1" fillId="0" borderId="50" xfId="58" applyFont="1" applyBorder="1" applyAlignment="1" applyProtection="1">
      <alignment horizontal="center" vertical="center" wrapText="1"/>
      <protection locked="0"/>
    </xf>
    <xf numFmtId="0" fontId="1" fillId="0" borderId="51" xfId="58" applyFont="1" applyBorder="1" applyAlignment="1" applyProtection="1">
      <alignment horizontal="center" vertical="center" wrapText="1"/>
      <protection locked="0"/>
    </xf>
    <xf numFmtId="0" fontId="1" fillId="0" borderId="52" xfId="58" applyFont="1" applyBorder="1" applyAlignment="1" applyProtection="1">
      <alignment horizontal="center" vertical="center" wrapText="1"/>
      <protection locked="0"/>
    </xf>
    <xf numFmtId="0" fontId="1" fillId="0" borderId="53" xfId="58" applyFont="1" applyBorder="1" applyAlignment="1" applyProtection="1">
      <alignment horizontal="center" vertical="center" wrapText="1"/>
      <protection locked="0"/>
    </xf>
    <xf numFmtId="0" fontId="1" fillId="0" borderId="37" xfId="58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1" fontId="1" fillId="0" borderId="39" xfId="0" applyNumberFormat="1" applyFont="1" applyBorder="1" applyAlignment="1" applyProtection="1">
      <alignment horizontal="center" vertical="center" wrapText="1"/>
      <protection locked="0"/>
    </xf>
    <xf numFmtId="1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2" fillId="33" borderId="39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reģionālie finansesanas plans no Salvja" xfId="59"/>
    <cellStyle name="Normal_Sabr_melnie_segumi_2006_2410200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46">
      <selection activeCell="C30" sqref="C30"/>
    </sheetView>
  </sheetViews>
  <sheetFormatPr defaultColWidth="9.140625" defaultRowHeight="12.75"/>
  <cols>
    <col min="1" max="1" width="7.7109375" style="8" customWidth="1"/>
    <col min="2" max="2" width="9.7109375" style="8" customWidth="1"/>
    <col min="3" max="3" width="63.57421875" style="8" customWidth="1"/>
    <col min="4" max="6" width="9.140625" style="8" customWidth="1"/>
    <col min="7" max="7" width="14.57421875" style="8" customWidth="1"/>
    <col min="8" max="16384" width="9.140625" style="8" customWidth="1"/>
  </cols>
  <sheetData>
    <row r="1" ht="15.75">
      <c r="G1" s="187" t="s">
        <v>146</v>
      </c>
    </row>
    <row r="2" ht="15.75">
      <c r="G2" s="187"/>
    </row>
    <row r="3" spans="1:7" ht="32.25" customHeight="1">
      <c r="A3" s="201" t="s">
        <v>145</v>
      </c>
      <c r="B3" s="201"/>
      <c r="C3" s="201"/>
      <c r="D3" s="201"/>
      <c r="E3" s="201"/>
      <c r="F3" s="201"/>
      <c r="G3" s="201"/>
    </row>
    <row r="5" spans="1:7" ht="36" customHeight="1" thickBot="1">
      <c r="A5" s="208" t="s">
        <v>140</v>
      </c>
      <c r="B5" s="208"/>
      <c r="C5" s="208"/>
      <c r="D5" s="208"/>
      <c r="E5" s="208"/>
      <c r="F5" s="208"/>
      <c r="G5" s="208"/>
    </row>
    <row r="6" spans="1:7" ht="25.5" customHeight="1">
      <c r="A6" s="209" t="s">
        <v>0</v>
      </c>
      <c r="B6" s="211" t="s">
        <v>34</v>
      </c>
      <c r="C6" s="198" t="s">
        <v>1</v>
      </c>
      <c r="D6" s="198" t="s">
        <v>2</v>
      </c>
      <c r="E6" s="199"/>
      <c r="F6" s="198" t="s">
        <v>3</v>
      </c>
      <c r="G6" s="202" t="s">
        <v>20</v>
      </c>
    </row>
    <row r="7" spans="1:7" ht="32.25" customHeight="1" thickBot="1">
      <c r="A7" s="210"/>
      <c r="B7" s="212"/>
      <c r="C7" s="200"/>
      <c r="D7" s="5" t="s">
        <v>4</v>
      </c>
      <c r="E7" s="5" t="s">
        <v>5</v>
      </c>
      <c r="F7" s="200"/>
      <c r="G7" s="203"/>
    </row>
    <row r="8" spans="1:7" ht="48" customHeight="1">
      <c r="A8" s="74"/>
      <c r="B8" s="75"/>
      <c r="C8" s="5" t="s">
        <v>117</v>
      </c>
      <c r="D8" s="5"/>
      <c r="E8" s="5"/>
      <c r="F8" s="5"/>
      <c r="G8" s="92"/>
    </row>
    <row r="9" spans="1:7" s="112" customFormat="1" ht="34.5" customHeight="1">
      <c r="A9" s="114" t="s">
        <v>6</v>
      </c>
      <c r="B9" s="115" t="s">
        <v>22</v>
      </c>
      <c r="C9" s="116" t="s">
        <v>23</v>
      </c>
      <c r="D9" s="184">
        <v>53.223</v>
      </c>
      <c r="E9" s="184">
        <v>53.41</v>
      </c>
      <c r="F9" s="185">
        <f aca="true" t="shared" si="0" ref="F9:F14">E9-D9</f>
        <v>0.1869999999999976</v>
      </c>
      <c r="G9" s="100">
        <v>219</v>
      </c>
    </row>
    <row r="10" spans="1:7" s="112" customFormat="1" ht="18" customHeight="1">
      <c r="A10" s="114" t="s">
        <v>7</v>
      </c>
      <c r="B10" s="115" t="s">
        <v>16</v>
      </c>
      <c r="C10" s="116" t="s">
        <v>17</v>
      </c>
      <c r="D10" s="184">
        <v>255.76</v>
      </c>
      <c r="E10" s="184">
        <v>268.71</v>
      </c>
      <c r="F10" s="185">
        <f t="shared" si="0"/>
        <v>12.949999999999989</v>
      </c>
      <c r="G10" s="100">
        <v>1910</v>
      </c>
    </row>
    <row r="11" spans="1:7" s="112" customFormat="1" ht="18" customHeight="1">
      <c r="A11" s="114" t="s">
        <v>8</v>
      </c>
      <c r="B11" s="115" t="s">
        <v>16</v>
      </c>
      <c r="C11" s="116" t="s">
        <v>17</v>
      </c>
      <c r="D11" s="184">
        <v>247.9</v>
      </c>
      <c r="E11" s="184">
        <v>255.76</v>
      </c>
      <c r="F11" s="185">
        <f t="shared" si="0"/>
        <v>7.859999999999985</v>
      </c>
      <c r="G11" s="100">
        <v>1160</v>
      </c>
    </row>
    <row r="12" spans="1:7" s="112" customFormat="1" ht="18" customHeight="1">
      <c r="A12" s="114" t="s">
        <v>9</v>
      </c>
      <c r="B12" s="58" t="s">
        <v>16</v>
      </c>
      <c r="C12" s="116" t="s">
        <v>17</v>
      </c>
      <c r="D12" s="184">
        <v>149.54</v>
      </c>
      <c r="E12" s="184">
        <v>158.45</v>
      </c>
      <c r="F12" s="185">
        <f t="shared" si="0"/>
        <v>8.909999999999997</v>
      </c>
      <c r="G12" s="117">
        <v>190</v>
      </c>
    </row>
    <row r="13" spans="1:7" s="112" customFormat="1" ht="18" customHeight="1">
      <c r="A13" s="114" t="s">
        <v>10</v>
      </c>
      <c r="B13" s="115" t="s">
        <v>16</v>
      </c>
      <c r="C13" s="116" t="s">
        <v>17</v>
      </c>
      <c r="D13" s="184">
        <v>224.55</v>
      </c>
      <c r="E13" s="184">
        <v>232.16</v>
      </c>
      <c r="F13" s="185">
        <f t="shared" si="0"/>
        <v>7.609999999999985</v>
      </c>
      <c r="G13" s="117">
        <v>115</v>
      </c>
    </row>
    <row r="14" spans="1:7" s="112" customFormat="1" ht="18" customHeight="1">
      <c r="A14" s="114" t="s">
        <v>11</v>
      </c>
      <c r="B14" s="58" t="s">
        <v>24</v>
      </c>
      <c r="C14" s="116" t="s">
        <v>25</v>
      </c>
      <c r="D14" s="184">
        <v>12.03</v>
      </c>
      <c r="E14" s="184">
        <v>12.21</v>
      </c>
      <c r="F14" s="185">
        <f t="shared" si="0"/>
        <v>0.1800000000000015</v>
      </c>
      <c r="G14" s="100">
        <v>800</v>
      </c>
    </row>
    <row r="15" spans="1:7" ht="20.25" customHeight="1">
      <c r="A15" s="204" t="s">
        <v>21</v>
      </c>
      <c r="B15" s="205"/>
      <c r="C15" s="205"/>
      <c r="D15" s="9"/>
      <c r="E15" s="9"/>
      <c r="F15" s="6">
        <f>SUM(F9:F14)</f>
        <v>37.69699999999995</v>
      </c>
      <c r="G15" s="80">
        <f>SUM(G9:G14)</f>
        <v>4394</v>
      </c>
    </row>
    <row r="16" spans="1:7" ht="48.75" customHeight="1">
      <c r="A16" s="76"/>
      <c r="B16" s="77"/>
      <c r="C16" s="5" t="s">
        <v>118</v>
      </c>
      <c r="D16" s="9"/>
      <c r="E16" s="9"/>
      <c r="F16" s="6"/>
      <c r="G16" s="80"/>
    </row>
    <row r="17" spans="1:7" ht="18" customHeight="1">
      <c r="A17" s="1" t="s">
        <v>12</v>
      </c>
      <c r="B17" s="7" t="s">
        <v>16</v>
      </c>
      <c r="C17" s="4" t="s">
        <v>17</v>
      </c>
      <c r="D17" s="3">
        <v>189.89</v>
      </c>
      <c r="E17" s="3">
        <v>201.92</v>
      </c>
      <c r="F17" s="2">
        <f aca="true" t="shared" si="1" ref="F17:F25">E17-D17</f>
        <v>12.030000000000001</v>
      </c>
      <c r="G17" s="93">
        <v>3170</v>
      </c>
    </row>
    <row r="18" spans="1:7" ht="18" customHeight="1">
      <c r="A18" s="1" t="s">
        <v>13</v>
      </c>
      <c r="B18" s="7" t="s">
        <v>16</v>
      </c>
      <c r="C18" s="4" t="s">
        <v>17</v>
      </c>
      <c r="D18" s="3">
        <v>274.07</v>
      </c>
      <c r="E18" s="3">
        <v>287.95</v>
      </c>
      <c r="F18" s="2">
        <f t="shared" si="1"/>
        <v>13.879999999999995</v>
      </c>
      <c r="G18" s="93">
        <v>2040</v>
      </c>
    </row>
    <row r="19" spans="1:7" ht="18" customHeight="1">
      <c r="A19" s="1" t="s">
        <v>14</v>
      </c>
      <c r="B19" s="7" t="s">
        <v>16</v>
      </c>
      <c r="C19" s="4" t="s">
        <v>17</v>
      </c>
      <c r="D19" s="3">
        <v>232.16</v>
      </c>
      <c r="E19" s="3">
        <v>238.5</v>
      </c>
      <c r="F19" s="2">
        <f t="shared" si="1"/>
        <v>6.340000000000003</v>
      </c>
      <c r="G19" s="93">
        <v>1670</v>
      </c>
    </row>
    <row r="20" spans="1:7" ht="18" customHeight="1">
      <c r="A20" s="1" t="s">
        <v>26</v>
      </c>
      <c r="B20" s="7" t="s">
        <v>16</v>
      </c>
      <c r="C20" s="4" t="s">
        <v>17</v>
      </c>
      <c r="D20" s="3">
        <v>290.11</v>
      </c>
      <c r="E20" s="3">
        <v>296.9</v>
      </c>
      <c r="F20" s="2">
        <f t="shared" si="1"/>
        <v>6.789999999999964</v>
      </c>
      <c r="G20" s="93">
        <v>1000</v>
      </c>
    </row>
    <row r="21" spans="1:7" ht="18" customHeight="1">
      <c r="A21" s="1" t="s">
        <v>27</v>
      </c>
      <c r="B21" s="7" t="s">
        <v>16</v>
      </c>
      <c r="C21" s="4" t="s">
        <v>17</v>
      </c>
      <c r="D21" s="3">
        <v>201.6</v>
      </c>
      <c r="E21" s="3">
        <v>211.2</v>
      </c>
      <c r="F21" s="2">
        <f t="shared" si="1"/>
        <v>9.599999999999994</v>
      </c>
      <c r="G21" s="93">
        <v>4900</v>
      </c>
    </row>
    <row r="22" spans="1:7" ht="18" customHeight="1">
      <c r="A22" s="1" t="s">
        <v>28</v>
      </c>
      <c r="B22" s="7" t="s">
        <v>16</v>
      </c>
      <c r="C22" s="4" t="s">
        <v>17</v>
      </c>
      <c r="D22" s="3">
        <v>238.5</v>
      </c>
      <c r="E22" s="3">
        <v>247.9</v>
      </c>
      <c r="F22" s="2">
        <f t="shared" si="1"/>
        <v>9.400000000000006</v>
      </c>
      <c r="G22" s="93">
        <v>2480</v>
      </c>
    </row>
    <row r="23" spans="1:7" ht="18" customHeight="1">
      <c r="A23" s="1" t="s">
        <v>29</v>
      </c>
      <c r="B23" s="7" t="s">
        <v>18</v>
      </c>
      <c r="C23" s="4" t="s">
        <v>19</v>
      </c>
      <c r="D23" s="3">
        <v>0</v>
      </c>
      <c r="E23" s="3">
        <v>7.19</v>
      </c>
      <c r="F23" s="2">
        <f t="shared" si="1"/>
        <v>7.19</v>
      </c>
      <c r="G23" s="93">
        <v>1900</v>
      </c>
    </row>
    <row r="24" spans="1:7" ht="18" customHeight="1">
      <c r="A24" s="1" t="s">
        <v>30</v>
      </c>
      <c r="B24" s="7" t="s">
        <v>16</v>
      </c>
      <c r="C24" s="4" t="s">
        <v>17</v>
      </c>
      <c r="D24" s="3">
        <v>211.2</v>
      </c>
      <c r="E24" s="3">
        <v>218.5</v>
      </c>
      <c r="F24" s="2">
        <f t="shared" si="1"/>
        <v>7.300000000000011</v>
      </c>
      <c r="G24" s="93">
        <v>4900</v>
      </c>
    </row>
    <row r="25" spans="1:7" ht="18" customHeight="1">
      <c r="A25" s="1" t="s">
        <v>31</v>
      </c>
      <c r="B25" s="7" t="s">
        <v>16</v>
      </c>
      <c r="C25" s="4" t="s">
        <v>17</v>
      </c>
      <c r="D25" s="3">
        <v>218.5</v>
      </c>
      <c r="E25" s="3">
        <v>224.6</v>
      </c>
      <c r="F25" s="2">
        <f t="shared" si="1"/>
        <v>6.099999999999994</v>
      </c>
      <c r="G25" s="93">
        <v>4700</v>
      </c>
    </row>
    <row r="26" spans="1:7" ht="18.75" customHeight="1">
      <c r="A26" s="204" t="s">
        <v>15</v>
      </c>
      <c r="B26" s="205"/>
      <c r="C26" s="205"/>
      <c r="D26" s="10"/>
      <c r="E26" s="10"/>
      <c r="F26" s="11">
        <f>SUM(F17:F25)</f>
        <v>78.62999999999997</v>
      </c>
      <c r="G26" s="90">
        <f>SUM(G17:G25)</f>
        <v>26760</v>
      </c>
    </row>
    <row r="27" spans="1:7" ht="16.5" thickBot="1">
      <c r="A27" s="206" t="s">
        <v>32</v>
      </c>
      <c r="B27" s="207"/>
      <c r="C27" s="207"/>
      <c r="D27" s="12"/>
      <c r="E27" s="12"/>
      <c r="F27" s="13">
        <f>F26+F15</f>
        <v>116.32699999999991</v>
      </c>
      <c r="G27" s="91">
        <f>G15+G26</f>
        <v>31154</v>
      </c>
    </row>
  </sheetData>
  <sheetProtection/>
  <mergeCells count="11">
    <mergeCell ref="A27:C27"/>
    <mergeCell ref="A5:G5"/>
    <mergeCell ref="A6:A7"/>
    <mergeCell ref="B6:B7"/>
    <mergeCell ref="C6:C7"/>
    <mergeCell ref="D6:E6"/>
    <mergeCell ref="F6:F7"/>
    <mergeCell ref="A3:G3"/>
    <mergeCell ref="G6:G7"/>
    <mergeCell ref="A15:C15"/>
    <mergeCell ref="A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headerFooter>
    <oddFooter>&amp;L&amp;"Times New Roman,Regular"VARAMPl_P1_020415_Latgale; Rīcības plāna Latgales reģiona izaugsmei 2015.-2017.gadam 1.pielikums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7">
      <selection activeCell="I32" sqref="I32"/>
    </sheetView>
  </sheetViews>
  <sheetFormatPr defaultColWidth="9.140625" defaultRowHeight="12.75"/>
  <cols>
    <col min="1" max="2" width="9.140625" style="8" customWidth="1"/>
    <col min="3" max="3" width="56.28125" style="8" customWidth="1"/>
    <col min="4" max="7" width="10.8515625" style="8" customWidth="1"/>
    <col min="8" max="16384" width="9.140625" style="8" customWidth="1"/>
  </cols>
  <sheetData>
    <row r="1" spans="1:10" ht="42.75" customHeight="1">
      <c r="A1" s="218" t="s">
        <v>141</v>
      </c>
      <c r="B1" s="218"/>
      <c r="C1" s="218"/>
      <c r="D1" s="218"/>
      <c r="E1" s="218"/>
      <c r="F1" s="218"/>
      <c r="G1" s="218"/>
      <c r="H1" s="40"/>
      <c r="I1" s="40"/>
      <c r="J1" s="40"/>
    </row>
    <row r="2" spans="1:15" ht="5.25" customHeight="1" thickBot="1">
      <c r="A2" s="14"/>
      <c r="B2" s="14"/>
      <c r="C2" s="14"/>
      <c r="D2" s="14"/>
      <c r="E2" s="14"/>
      <c r="F2" s="14"/>
      <c r="G2" s="14"/>
      <c r="H2" s="41"/>
      <c r="I2" s="41"/>
      <c r="J2" s="41"/>
      <c r="K2" s="15"/>
      <c r="L2" s="15"/>
      <c r="M2" s="15"/>
      <c r="N2" s="15"/>
      <c r="O2" s="15"/>
    </row>
    <row r="3" spans="1:15" ht="15.75">
      <c r="A3" s="216" t="s">
        <v>33</v>
      </c>
      <c r="B3" s="211" t="s">
        <v>34</v>
      </c>
      <c r="C3" s="211" t="s">
        <v>35</v>
      </c>
      <c r="D3" s="221" t="s">
        <v>36</v>
      </c>
      <c r="E3" s="222"/>
      <c r="F3" s="223"/>
      <c r="G3" s="219" t="s">
        <v>37</v>
      </c>
      <c r="H3" s="15"/>
      <c r="I3" s="15"/>
      <c r="J3" s="15"/>
      <c r="K3" s="15"/>
      <c r="L3" s="15"/>
      <c r="M3" s="15"/>
      <c r="N3" s="15"/>
      <c r="O3" s="15"/>
    </row>
    <row r="4" spans="1:15" ht="16.5" thickBot="1">
      <c r="A4" s="217"/>
      <c r="B4" s="212"/>
      <c r="C4" s="212"/>
      <c r="D4" s="16" t="s">
        <v>4</v>
      </c>
      <c r="E4" s="16" t="s">
        <v>38</v>
      </c>
      <c r="F4" s="17" t="s">
        <v>39</v>
      </c>
      <c r="G4" s="220"/>
      <c r="H4" s="15"/>
      <c r="I4" s="15"/>
      <c r="J4" s="15"/>
      <c r="K4" s="15"/>
      <c r="L4" s="15"/>
      <c r="M4" s="15"/>
      <c r="N4" s="15"/>
      <c r="O4" s="15"/>
    </row>
    <row r="5" spans="1:15" ht="48" thickBot="1">
      <c r="A5" s="94"/>
      <c r="B5" s="95"/>
      <c r="C5" s="167" t="s">
        <v>117</v>
      </c>
      <c r="D5" s="96"/>
      <c r="E5" s="96"/>
      <c r="F5" s="97"/>
      <c r="G5" s="177"/>
      <c r="H5" s="15"/>
      <c r="I5" s="15"/>
      <c r="J5" s="15"/>
      <c r="K5" s="15"/>
      <c r="L5" s="15"/>
      <c r="M5" s="15"/>
      <c r="N5" s="15"/>
      <c r="O5" s="15"/>
    </row>
    <row r="6" spans="1:15" ht="15.75">
      <c r="A6" s="188">
        <v>1</v>
      </c>
      <c r="B6" s="168" t="s">
        <v>128</v>
      </c>
      <c r="C6" s="169" t="s">
        <v>129</v>
      </c>
      <c r="D6" s="170">
        <v>6.1</v>
      </c>
      <c r="E6" s="170">
        <v>10.38</v>
      </c>
      <c r="F6" s="181">
        <f aca="true" t="shared" si="0" ref="F6:F15">E6-D6</f>
        <v>4.280000000000001</v>
      </c>
      <c r="G6" s="178">
        <v>1000</v>
      </c>
      <c r="H6" s="15"/>
      <c r="I6" s="15"/>
      <c r="J6" s="15"/>
      <c r="K6" s="15"/>
      <c r="L6" s="15"/>
      <c r="M6" s="15"/>
      <c r="N6" s="15"/>
      <c r="O6" s="15"/>
    </row>
    <row r="7" spans="1:15" ht="15.75">
      <c r="A7" s="44">
        <v>2</v>
      </c>
      <c r="B7" s="171" t="s">
        <v>57</v>
      </c>
      <c r="C7" s="4" t="s">
        <v>58</v>
      </c>
      <c r="D7" s="3">
        <v>27.32</v>
      </c>
      <c r="E7" s="3">
        <v>31.45</v>
      </c>
      <c r="F7" s="182">
        <f>E7-D7</f>
        <v>4.129999999999999</v>
      </c>
      <c r="G7" s="179">
        <v>130</v>
      </c>
      <c r="H7" s="15"/>
      <c r="I7" s="15"/>
      <c r="J7" s="15"/>
      <c r="K7" s="15"/>
      <c r="L7" s="15"/>
      <c r="M7" s="15"/>
      <c r="N7" s="15"/>
      <c r="O7" s="15"/>
    </row>
    <row r="8" spans="1:15" ht="15.75">
      <c r="A8" s="44">
        <v>3</v>
      </c>
      <c r="B8" s="171" t="s">
        <v>51</v>
      </c>
      <c r="C8" s="4" t="s">
        <v>52</v>
      </c>
      <c r="D8" s="2">
        <v>2.32</v>
      </c>
      <c r="E8" s="2">
        <v>18.22</v>
      </c>
      <c r="F8" s="183">
        <f>E8-D8</f>
        <v>15.899999999999999</v>
      </c>
      <c r="G8" s="179">
        <v>510</v>
      </c>
      <c r="H8" s="15"/>
      <c r="I8" s="15"/>
      <c r="J8" s="15"/>
      <c r="K8" s="15"/>
      <c r="L8" s="15"/>
      <c r="M8" s="15"/>
      <c r="N8" s="15"/>
      <c r="O8" s="15"/>
    </row>
    <row r="9" spans="1:15" ht="15.75">
      <c r="A9" s="44">
        <v>4</v>
      </c>
      <c r="B9" s="171" t="s">
        <v>130</v>
      </c>
      <c r="C9" s="4" t="s">
        <v>131</v>
      </c>
      <c r="D9" s="3">
        <v>72.21</v>
      </c>
      <c r="E9" s="3">
        <v>75</v>
      </c>
      <c r="F9" s="182">
        <f>E9-D9</f>
        <v>2.7900000000000063</v>
      </c>
      <c r="G9" s="179">
        <v>90</v>
      </c>
      <c r="H9" s="15"/>
      <c r="I9" s="15"/>
      <c r="J9" s="15"/>
      <c r="K9" s="15"/>
      <c r="L9" s="15"/>
      <c r="M9" s="15"/>
      <c r="N9" s="15"/>
      <c r="O9" s="15"/>
    </row>
    <row r="10" spans="1:15" ht="15.75">
      <c r="A10" s="44">
        <v>5</v>
      </c>
      <c r="B10" s="171" t="s">
        <v>59</v>
      </c>
      <c r="C10" s="4" t="s">
        <v>60</v>
      </c>
      <c r="D10" s="3">
        <v>1.3</v>
      </c>
      <c r="E10" s="3">
        <v>8.32</v>
      </c>
      <c r="F10" s="182">
        <f>E10-D10</f>
        <v>7.0200000000000005</v>
      </c>
      <c r="G10" s="224">
        <v>410</v>
      </c>
      <c r="H10" s="15"/>
      <c r="I10" s="15"/>
      <c r="J10" s="15"/>
      <c r="K10" s="15"/>
      <c r="L10" s="15"/>
      <c r="M10" s="15"/>
      <c r="N10" s="15"/>
      <c r="O10" s="15"/>
    </row>
    <row r="11" spans="1:15" ht="15.75">
      <c r="A11" s="44">
        <v>6</v>
      </c>
      <c r="B11" s="171" t="s">
        <v>59</v>
      </c>
      <c r="C11" s="4" t="s">
        <v>60</v>
      </c>
      <c r="D11" s="3">
        <v>9.89</v>
      </c>
      <c r="E11" s="3">
        <v>13</v>
      </c>
      <c r="F11" s="183">
        <f>E11-D11</f>
        <v>3.1099999999999994</v>
      </c>
      <c r="G11" s="225"/>
      <c r="H11" s="15"/>
      <c r="I11" s="15"/>
      <c r="J11" s="15"/>
      <c r="K11" s="15"/>
      <c r="L11" s="15"/>
      <c r="M11" s="15"/>
      <c r="N11" s="15"/>
      <c r="O11" s="15"/>
    </row>
    <row r="12" spans="1:15" s="112" customFormat="1" ht="18" customHeight="1">
      <c r="A12" s="44">
        <v>7</v>
      </c>
      <c r="B12" s="171" t="s">
        <v>45</v>
      </c>
      <c r="C12" s="4" t="s">
        <v>46</v>
      </c>
      <c r="D12" s="3">
        <v>53.3</v>
      </c>
      <c r="E12" s="3">
        <v>58.13</v>
      </c>
      <c r="F12" s="183">
        <f t="shared" si="0"/>
        <v>4.830000000000005</v>
      </c>
      <c r="G12" s="180">
        <v>710</v>
      </c>
      <c r="H12" s="111"/>
      <c r="I12" s="111"/>
      <c r="J12" s="111"/>
      <c r="K12" s="111"/>
      <c r="L12" s="111"/>
      <c r="M12" s="111"/>
      <c r="N12" s="111"/>
      <c r="O12" s="111"/>
    </row>
    <row r="13" spans="1:15" s="112" customFormat="1" ht="18" customHeight="1">
      <c r="A13" s="44">
        <v>8</v>
      </c>
      <c r="B13" s="171" t="s">
        <v>120</v>
      </c>
      <c r="C13" s="4" t="s">
        <v>132</v>
      </c>
      <c r="D13" s="3">
        <v>1.46</v>
      </c>
      <c r="E13" s="3">
        <v>5.2</v>
      </c>
      <c r="F13" s="172">
        <f t="shared" si="0"/>
        <v>3.74</v>
      </c>
      <c r="G13" s="110">
        <v>55</v>
      </c>
      <c r="H13" s="111"/>
      <c r="I13" s="111"/>
      <c r="J13" s="111"/>
      <c r="K13" s="111"/>
      <c r="L13" s="111"/>
      <c r="M13" s="111"/>
      <c r="N13" s="111"/>
      <c r="O13" s="111"/>
    </row>
    <row r="14" spans="1:15" s="112" customFormat="1" ht="18" customHeight="1">
      <c r="A14" s="44">
        <v>9</v>
      </c>
      <c r="B14" s="171" t="s">
        <v>133</v>
      </c>
      <c r="C14" s="4" t="s">
        <v>134</v>
      </c>
      <c r="D14" s="3">
        <v>29.04</v>
      </c>
      <c r="E14" s="3">
        <v>31.85</v>
      </c>
      <c r="F14" s="172">
        <f t="shared" si="0"/>
        <v>2.8100000000000023</v>
      </c>
      <c r="G14" s="110">
        <v>110</v>
      </c>
      <c r="H14" s="111"/>
      <c r="I14" s="111"/>
      <c r="J14" s="111"/>
      <c r="K14" s="111"/>
      <c r="L14" s="111"/>
      <c r="M14" s="111"/>
      <c r="N14" s="111"/>
      <c r="O14" s="111"/>
    </row>
    <row r="15" spans="1:15" s="112" customFormat="1" ht="18" customHeight="1">
      <c r="A15" s="44">
        <v>10</v>
      </c>
      <c r="B15" s="171" t="s">
        <v>40</v>
      </c>
      <c r="C15" s="4" t="s">
        <v>135</v>
      </c>
      <c r="D15" s="3">
        <v>0</v>
      </c>
      <c r="E15" s="3">
        <v>4.61</v>
      </c>
      <c r="F15" s="172">
        <f t="shared" si="0"/>
        <v>4.61</v>
      </c>
      <c r="G15" s="110">
        <v>1220</v>
      </c>
      <c r="H15" s="111"/>
      <c r="I15" s="111"/>
      <c r="J15" s="111"/>
      <c r="K15" s="111"/>
      <c r="L15" s="111"/>
      <c r="M15" s="111"/>
      <c r="N15" s="111"/>
      <c r="O15" s="111"/>
    </row>
    <row r="16" spans="1:15" s="112" customFormat="1" ht="18" customHeight="1">
      <c r="A16" s="113">
        <v>11</v>
      </c>
      <c r="B16" s="106" t="s">
        <v>41</v>
      </c>
      <c r="C16" s="107" t="s">
        <v>42</v>
      </c>
      <c r="D16" s="108">
        <v>4.05</v>
      </c>
      <c r="E16" s="108">
        <v>6.72</v>
      </c>
      <c r="F16" s="109">
        <v>2.67</v>
      </c>
      <c r="G16" s="110">
        <v>700</v>
      </c>
      <c r="H16" s="111"/>
      <c r="I16" s="111"/>
      <c r="J16" s="111"/>
      <c r="K16" s="111"/>
      <c r="L16" s="111"/>
      <c r="M16" s="111"/>
      <c r="N16" s="111"/>
      <c r="O16" s="111"/>
    </row>
    <row r="17" spans="1:15" s="112" customFormat="1" ht="18" customHeight="1">
      <c r="A17" s="113">
        <v>12</v>
      </c>
      <c r="B17" s="106" t="s">
        <v>43</v>
      </c>
      <c r="C17" s="107" t="s">
        <v>44</v>
      </c>
      <c r="D17" s="108">
        <v>16.79</v>
      </c>
      <c r="E17" s="108">
        <v>25.29</v>
      </c>
      <c r="F17" s="109">
        <v>8.5</v>
      </c>
      <c r="G17" s="110">
        <v>2240</v>
      </c>
      <c r="H17" s="111"/>
      <c r="I17" s="111"/>
      <c r="J17" s="111"/>
      <c r="K17" s="111"/>
      <c r="L17" s="111"/>
      <c r="M17" s="111"/>
      <c r="N17" s="111"/>
      <c r="O17" s="111"/>
    </row>
    <row r="18" spans="1:15" s="112" customFormat="1" ht="18" customHeight="1">
      <c r="A18" s="105">
        <v>13</v>
      </c>
      <c r="B18" s="106" t="s">
        <v>45</v>
      </c>
      <c r="C18" s="107" t="s">
        <v>46</v>
      </c>
      <c r="D18" s="108">
        <v>7.5</v>
      </c>
      <c r="E18" s="108">
        <v>21.18</v>
      </c>
      <c r="F18" s="109">
        <v>13.68</v>
      </c>
      <c r="G18" s="110">
        <v>2010</v>
      </c>
      <c r="H18" s="111"/>
      <c r="I18" s="111"/>
      <c r="J18" s="111"/>
      <c r="K18" s="111"/>
      <c r="L18" s="111"/>
      <c r="M18" s="111"/>
      <c r="N18" s="111"/>
      <c r="O18" s="111"/>
    </row>
    <row r="19" spans="1:15" s="112" customFormat="1" ht="18" customHeight="1">
      <c r="A19" s="113">
        <v>14</v>
      </c>
      <c r="B19" s="106" t="s">
        <v>47</v>
      </c>
      <c r="C19" s="107" t="s">
        <v>48</v>
      </c>
      <c r="D19" s="108">
        <v>15.45</v>
      </c>
      <c r="E19" s="108">
        <v>22.82</v>
      </c>
      <c r="F19" s="109">
        <v>7.370000000000001</v>
      </c>
      <c r="G19" s="110">
        <v>1940</v>
      </c>
      <c r="H19" s="111"/>
      <c r="I19" s="111"/>
      <c r="J19" s="111"/>
      <c r="K19" s="111"/>
      <c r="L19" s="111"/>
      <c r="M19" s="111"/>
      <c r="N19" s="111"/>
      <c r="O19" s="111"/>
    </row>
    <row r="20" spans="1:15" s="112" customFormat="1" ht="18" customHeight="1">
      <c r="A20" s="105">
        <v>15</v>
      </c>
      <c r="B20" s="106" t="s">
        <v>49</v>
      </c>
      <c r="C20" s="107" t="s">
        <v>50</v>
      </c>
      <c r="D20" s="108">
        <v>5.07</v>
      </c>
      <c r="E20" s="108">
        <v>8.11</v>
      </c>
      <c r="F20" s="109">
        <v>3.039999999999999</v>
      </c>
      <c r="G20" s="110">
        <v>1070</v>
      </c>
      <c r="H20" s="111"/>
      <c r="I20" s="111"/>
      <c r="J20" s="111"/>
      <c r="K20" s="111"/>
      <c r="L20" s="111"/>
      <c r="M20" s="111"/>
      <c r="N20" s="111"/>
      <c r="O20" s="111"/>
    </row>
    <row r="21" spans="1:15" ht="18" customHeight="1">
      <c r="A21" s="18"/>
      <c r="B21" s="19"/>
      <c r="C21" s="20"/>
      <c r="D21" s="21"/>
      <c r="E21" s="21" t="s">
        <v>63</v>
      </c>
      <c r="F21" s="121">
        <f>SUM(F12:F20)</f>
        <v>51.25000000000001</v>
      </c>
      <c r="G21" s="23">
        <f>SUM(G6:G20)</f>
        <v>12195</v>
      </c>
      <c r="H21" s="15"/>
      <c r="I21" s="15"/>
      <c r="J21" s="15"/>
      <c r="K21" s="15"/>
      <c r="L21" s="15"/>
      <c r="M21" s="15"/>
      <c r="N21" s="15"/>
      <c r="O21" s="15"/>
    </row>
    <row r="22" spans="1:15" ht="31.5">
      <c r="A22" s="18"/>
      <c r="B22" s="19"/>
      <c r="C22" s="5" t="s">
        <v>118</v>
      </c>
      <c r="D22" s="21"/>
      <c r="E22" s="21"/>
      <c r="F22" s="22"/>
      <c r="G22" s="23"/>
      <c r="H22" s="15"/>
      <c r="I22" s="15"/>
      <c r="J22" s="15"/>
      <c r="K22" s="15"/>
      <c r="L22" s="15"/>
      <c r="M22" s="15"/>
      <c r="N22" s="15"/>
      <c r="O22" s="15"/>
    </row>
    <row r="23" spans="1:15" ht="18" customHeight="1">
      <c r="A23" s="24">
        <v>16</v>
      </c>
      <c r="B23" s="19" t="s">
        <v>51</v>
      </c>
      <c r="C23" s="20" t="s">
        <v>52</v>
      </c>
      <c r="D23" s="25">
        <v>18.22</v>
      </c>
      <c r="E23" s="25">
        <v>28.63</v>
      </c>
      <c r="F23" s="22">
        <v>10.41</v>
      </c>
      <c r="G23" s="26">
        <v>1530</v>
      </c>
      <c r="H23" s="15"/>
      <c r="I23" s="15"/>
      <c r="J23" s="15"/>
      <c r="K23" s="15"/>
      <c r="L23" s="15"/>
      <c r="M23" s="15"/>
      <c r="N23" s="15"/>
      <c r="O23" s="15"/>
    </row>
    <row r="24" spans="1:15" ht="18" customHeight="1">
      <c r="A24" s="18">
        <v>17</v>
      </c>
      <c r="B24" s="19" t="s">
        <v>53</v>
      </c>
      <c r="C24" s="27" t="s">
        <v>54</v>
      </c>
      <c r="D24" s="28">
        <v>20.9</v>
      </c>
      <c r="E24" s="28">
        <v>39.25</v>
      </c>
      <c r="F24" s="29">
        <v>18.35</v>
      </c>
      <c r="G24" s="30">
        <v>2700</v>
      </c>
      <c r="H24" s="15"/>
      <c r="I24" s="15"/>
      <c r="J24" s="15"/>
      <c r="K24" s="15"/>
      <c r="L24" s="15"/>
      <c r="M24" s="15"/>
      <c r="N24" s="15"/>
      <c r="O24" s="15"/>
    </row>
    <row r="25" spans="1:15" ht="18" customHeight="1">
      <c r="A25" s="24">
        <v>18</v>
      </c>
      <c r="B25" s="31" t="s">
        <v>49</v>
      </c>
      <c r="C25" s="27" t="s">
        <v>50</v>
      </c>
      <c r="D25" s="32">
        <v>0</v>
      </c>
      <c r="E25" s="32">
        <v>2.15</v>
      </c>
      <c r="F25" s="33">
        <v>2.15</v>
      </c>
      <c r="G25" s="34">
        <v>320</v>
      </c>
      <c r="H25" s="15"/>
      <c r="I25" s="15"/>
      <c r="J25" s="15"/>
      <c r="K25" s="15"/>
      <c r="L25" s="15"/>
      <c r="M25" s="15"/>
      <c r="N25" s="15"/>
      <c r="O25" s="15"/>
    </row>
    <row r="26" spans="1:15" ht="18" customHeight="1">
      <c r="A26" s="18">
        <v>19</v>
      </c>
      <c r="B26" s="19" t="s">
        <v>55</v>
      </c>
      <c r="C26" s="20" t="s">
        <v>56</v>
      </c>
      <c r="D26" s="28">
        <v>0</v>
      </c>
      <c r="E26" s="28">
        <v>10.29</v>
      </c>
      <c r="F26" s="29">
        <v>10.29</v>
      </c>
      <c r="G26" s="30">
        <v>1520</v>
      </c>
      <c r="H26" s="15"/>
      <c r="I26" s="15"/>
      <c r="J26" s="15"/>
      <c r="K26" s="15"/>
      <c r="L26" s="15"/>
      <c r="M26" s="15"/>
      <c r="N26" s="15"/>
      <c r="O26" s="15"/>
    </row>
    <row r="27" spans="1:15" ht="18" customHeight="1">
      <c r="A27" s="24">
        <v>20</v>
      </c>
      <c r="B27" s="19" t="s">
        <v>57</v>
      </c>
      <c r="C27" s="20" t="s">
        <v>58</v>
      </c>
      <c r="D27" s="28">
        <v>5.21</v>
      </c>
      <c r="E27" s="28">
        <v>7</v>
      </c>
      <c r="F27" s="29">
        <v>1.79</v>
      </c>
      <c r="G27" s="30">
        <v>270</v>
      </c>
      <c r="H27" s="15"/>
      <c r="I27" s="15"/>
      <c r="J27" s="15"/>
      <c r="K27" s="15"/>
      <c r="L27" s="15"/>
      <c r="M27" s="15"/>
      <c r="N27" s="15"/>
      <c r="O27" s="15"/>
    </row>
    <row r="28" spans="1:7" ht="18" customHeight="1">
      <c r="A28" s="18">
        <v>21</v>
      </c>
      <c r="B28" s="19" t="s">
        <v>57</v>
      </c>
      <c r="C28" s="20" t="s">
        <v>58</v>
      </c>
      <c r="D28" s="28">
        <v>10.23</v>
      </c>
      <c r="E28" s="28">
        <v>16.4</v>
      </c>
      <c r="F28" s="29">
        <v>6.169999999999998</v>
      </c>
      <c r="G28" s="30">
        <v>910</v>
      </c>
    </row>
    <row r="29" spans="1:7" ht="18" customHeight="1">
      <c r="A29" s="24">
        <v>22</v>
      </c>
      <c r="B29" s="19" t="s">
        <v>55</v>
      </c>
      <c r="C29" s="20" t="s">
        <v>56</v>
      </c>
      <c r="D29" s="28">
        <v>19.06</v>
      </c>
      <c r="E29" s="28">
        <v>24.06</v>
      </c>
      <c r="F29" s="29">
        <v>5</v>
      </c>
      <c r="G29" s="30">
        <v>740</v>
      </c>
    </row>
    <row r="30" spans="1:7" ht="18" customHeight="1">
      <c r="A30" s="18">
        <v>23</v>
      </c>
      <c r="B30" s="19" t="s">
        <v>59</v>
      </c>
      <c r="C30" s="20" t="s">
        <v>60</v>
      </c>
      <c r="D30" s="28">
        <v>21.67</v>
      </c>
      <c r="E30" s="28">
        <v>28.06</v>
      </c>
      <c r="F30" s="29">
        <v>6.389999999999997</v>
      </c>
      <c r="G30" s="30">
        <v>940</v>
      </c>
    </row>
    <row r="31" spans="1:7" ht="18" customHeight="1">
      <c r="A31" s="24">
        <v>24</v>
      </c>
      <c r="B31" s="35" t="s">
        <v>61</v>
      </c>
      <c r="C31" s="36" t="s">
        <v>62</v>
      </c>
      <c r="D31" s="37">
        <v>20</v>
      </c>
      <c r="E31" s="37">
        <v>30.56</v>
      </c>
      <c r="F31" s="29">
        <v>10.559999999999999</v>
      </c>
      <c r="G31" s="38">
        <v>1560</v>
      </c>
    </row>
    <row r="32" spans="1:7" ht="18" customHeight="1">
      <c r="A32" s="24"/>
      <c r="B32" s="19"/>
      <c r="C32" s="20"/>
      <c r="D32" s="28"/>
      <c r="E32" s="28" t="s">
        <v>63</v>
      </c>
      <c r="F32" s="122">
        <f>SUM(F23:F31)</f>
        <v>71.11</v>
      </c>
      <c r="G32" s="39">
        <v>10490</v>
      </c>
    </row>
    <row r="33" spans="1:7" ht="18" customHeight="1" thickBot="1">
      <c r="A33" s="213" t="s">
        <v>119</v>
      </c>
      <c r="B33" s="214"/>
      <c r="C33" s="214"/>
      <c r="D33" s="214"/>
      <c r="E33" s="215"/>
      <c r="F33" s="118">
        <v>110.98</v>
      </c>
      <c r="G33" s="119">
        <f>G21+G32</f>
        <v>22685</v>
      </c>
    </row>
  </sheetData>
  <sheetProtection/>
  <mergeCells count="8">
    <mergeCell ref="A33:E33"/>
    <mergeCell ref="C3:C4"/>
    <mergeCell ref="A3:A4"/>
    <mergeCell ref="B3:B4"/>
    <mergeCell ref="A1:G1"/>
    <mergeCell ref="G3:G4"/>
    <mergeCell ref="D3:F3"/>
    <mergeCell ref="G10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headerFooter>
    <oddFooter>&amp;L&amp;"Times New Roman,Regular"VARAMPl_P1_020415_Latgale; Rīcības plāna Latgales reģiona izaugsmei 2015.-2017.gadam 1.pielikums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6">
      <selection activeCell="G30" sqref="G29:G30"/>
    </sheetView>
  </sheetViews>
  <sheetFormatPr defaultColWidth="6.57421875" defaultRowHeight="12.75"/>
  <cols>
    <col min="1" max="1" width="6.00390625" style="71" customWidth="1"/>
    <col min="2" max="2" width="8.7109375" style="71" customWidth="1"/>
    <col min="3" max="3" width="62.8515625" style="72" customWidth="1"/>
    <col min="4" max="6" width="13.140625" style="71" customWidth="1"/>
    <col min="7" max="7" width="17.8515625" style="73" customWidth="1"/>
    <col min="8" max="8" width="6.57421875" style="42" customWidth="1"/>
    <col min="9" max="9" width="11.28125" style="42" customWidth="1"/>
    <col min="10" max="16384" width="6.57421875" style="42" customWidth="1"/>
  </cols>
  <sheetData>
    <row r="1" spans="1:7" ht="48" customHeight="1" thickBot="1">
      <c r="A1" s="218" t="s">
        <v>142</v>
      </c>
      <c r="B1" s="218"/>
      <c r="C1" s="218"/>
      <c r="D1" s="218"/>
      <c r="E1" s="218"/>
      <c r="F1" s="218"/>
      <c r="G1" s="218"/>
    </row>
    <row r="2" spans="1:7" ht="19.5" customHeight="1">
      <c r="A2" s="228" t="s">
        <v>33</v>
      </c>
      <c r="B2" s="230" t="s">
        <v>34</v>
      </c>
      <c r="C2" s="232" t="s">
        <v>35</v>
      </c>
      <c r="D2" s="230" t="s">
        <v>36</v>
      </c>
      <c r="E2" s="230"/>
      <c r="F2" s="230"/>
      <c r="G2" s="234" t="s">
        <v>64</v>
      </c>
    </row>
    <row r="3" spans="1:7" ht="33" customHeight="1">
      <c r="A3" s="229"/>
      <c r="B3" s="231"/>
      <c r="C3" s="233"/>
      <c r="D3" s="43" t="s">
        <v>4</v>
      </c>
      <c r="E3" s="43" t="s">
        <v>38</v>
      </c>
      <c r="F3" s="43" t="s">
        <v>39</v>
      </c>
      <c r="G3" s="235"/>
    </row>
    <row r="4" spans="1:7" ht="68.25" customHeight="1" thickBot="1">
      <c r="A4" s="78"/>
      <c r="B4" s="43"/>
      <c r="C4" s="5" t="s">
        <v>117</v>
      </c>
      <c r="D4" s="43"/>
      <c r="E4" s="43"/>
      <c r="F4" s="43"/>
      <c r="G4" s="176"/>
    </row>
    <row r="5" spans="1:7" ht="17.25" customHeight="1">
      <c r="A5" s="189">
        <v>1</v>
      </c>
      <c r="B5" s="175" t="s">
        <v>136</v>
      </c>
      <c r="C5" s="173" t="s">
        <v>137</v>
      </c>
      <c r="D5" s="174">
        <v>0</v>
      </c>
      <c r="E5" s="174">
        <v>7.59</v>
      </c>
      <c r="F5" s="174">
        <f>E5-D5</f>
        <v>7.59</v>
      </c>
      <c r="G5" s="186">
        <v>950</v>
      </c>
    </row>
    <row r="6" spans="1:7" ht="17.25" customHeight="1">
      <c r="A6" s="190">
        <v>2</v>
      </c>
      <c r="B6" s="50" t="s">
        <v>138</v>
      </c>
      <c r="C6" s="51" t="s">
        <v>139</v>
      </c>
      <c r="D6" s="52">
        <v>0.05</v>
      </c>
      <c r="E6" s="52">
        <v>12.71</v>
      </c>
      <c r="F6" s="52">
        <f>E6-D6</f>
        <v>12.66</v>
      </c>
      <c r="G6" s="79">
        <v>765</v>
      </c>
    </row>
    <row r="7" spans="1:7" ht="17.25" customHeight="1">
      <c r="A7" s="78">
        <v>3</v>
      </c>
      <c r="B7" s="43" t="s">
        <v>83</v>
      </c>
      <c r="C7" s="83" t="s">
        <v>84</v>
      </c>
      <c r="D7" s="43">
        <v>19.23</v>
      </c>
      <c r="E7" s="43">
        <v>21.4</v>
      </c>
      <c r="F7" s="52">
        <f>E7-D7</f>
        <v>2.169999999999998</v>
      </c>
      <c r="G7" s="79">
        <v>30</v>
      </c>
    </row>
    <row r="8" spans="1:7" s="101" customFormat="1" ht="18" customHeight="1">
      <c r="A8" s="98">
        <v>4</v>
      </c>
      <c r="B8" s="69" t="s">
        <v>65</v>
      </c>
      <c r="C8" s="51" t="s">
        <v>66</v>
      </c>
      <c r="D8" s="99">
        <v>18.12</v>
      </c>
      <c r="E8" s="99">
        <v>19.83</v>
      </c>
      <c r="F8" s="99">
        <f>E8-D8</f>
        <v>1.7099999999999973</v>
      </c>
      <c r="G8" s="100">
        <v>165</v>
      </c>
    </row>
    <row r="9" spans="1:7" s="101" customFormat="1" ht="18" customHeight="1">
      <c r="A9" s="98">
        <v>5</v>
      </c>
      <c r="B9" s="102" t="s">
        <v>67</v>
      </c>
      <c r="C9" s="103" t="s">
        <v>68</v>
      </c>
      <c r="D9" s="104">
        <v>0</v>
      </c>
      <c r="E9" s="104">
        <v>1.04</v>
      </c>
      <c r="F9" s="99">
        <f aca="true" t="shared" si="0" ref="F9:F25">E9-D9</f>
        <v>1.04</v>
      </c>
      <c r="G9" s="100">
        <v>90</v>
      </c>
    </row>
    <row r="10" spans="1:7" s="101" customFormat="1" ht="18" customHeight="1">
      <c r="A10" s="98">
        <v>6</v>
      </c>
      <c r="B10" s="69" t="s">
        <v>69</v>
      </c>
      <c r="C10" s="51" t="s">
        <v>70</v>
      </c>
      <c r="D10" s="99">
        <v>2.11</v>
      </c>
      <c r="E10" s="99">
        <v>7.09</v>
      </c>
      <c r="F10" s="99">
        <f t="shared" si="0"/>
        <v>4.98</v>
      </c>
      <c r="G10" s="100">
        <v>315</v>
      </c>
    </row>
    <row r="11" spans="1:7" s="101" customFormat="1" ht="18" customHeight="1">
      <c r="A11" s="98">
        <v>7</v>
      </c>
      <c r="B11" s="102" t="s">
        <v>71</v>
      </c>
      <c r="C11" s="103" t="s">
        <v>72</v>
      </c>
      <c r="D11" s="99">
        <v>0.6</v>
      </c>
      <c r="E11" s="99">
        <v>9.65</v>
      </c>
      <c r="F11" s="99">
        <f t="shared" si="0"/>
        <v>9.05</v>
      </c>
      <c r="G11" s="100">
        <v>470</v>
      </c>
    </row>
    <row r="12" spans="1:7" ht="18" customHeight="1">
      <c r="A12" s="44"/>
      <c r="B12" s="45"/>
      <c r="C12" s="46"/>
      <c r="D12" s="47"/>
      <c r="E12" s="6" t="s">
        <v>63</v>
      </c>
      <c r="F12" s="6">
        <f>SUM(F8:F11)</f>
        <v>16.779999999999998</v>
      </c>
      <c r="G12" s="48">
        <f>SUM(G5:G11)</f>
        <v>2785</v>
      </c>
    </row>
    <row r="13" spans="1:7" ht="34.5" customHeight="1">
      <c r="A13" s="44"/>
      <c r="B13" s="45"/>
      <c r="C13" s="5" t="s">
        <v>118</v>
      </c>
      <c r="D13" s="47"/>
      <c r="E13" s="47"/>
      <c r="F13" s="47"/>
      <c r="G13" s="48"/>
    </row>
    <row r="14" spans="1:7" ht="18" customHeight="1">
      <c r="A14" s="49">
        <v>8</v>
      </c>
      <c r="B14" s="50" t="s">
        <v>73</v>
      </c>
      <c r="C14" s="51" t="s">
        <v>74</v>
      </c>
      <c r="D14" s="52">
        <v>7.2</v>
      </c>
      <c r="E14" s="52">
        <v>19.01</v>
      </c>
      <c r="F14" s="52">
        <f t="shared" si="0"/>
        <v>11.810000000000002</v>
      </c>
      <c r="G14" s="53">
        <v>600</v>
      </c>
    </row>
    <row r="15" spans="1:7" ht="18" customHeight="1">
      <c r="A15" s="49">
        <v>9</v>
      </c>
      <c r="B15" s="50" t="s">
        <v>75</v>
      </c>
      <c r="C15" s="51" t="s">
        <v>76</v>
      </c>
      <c r="D15" s="52">
        <v>14.97</v>
      </c>
      <c r="E15" s="52">
        <v>21.53</v>
      </c>
      <c r="F15" s="52">
        <f t="shared" si="0"/>
        <v>6.5600000000000005</v>
      </c>
      <c r="G15" s="53">
        <v>720</v>
      </c>
    </row>
    <row r="16" spans="1:7" ht="18" customHeight="1">
      <c r="A16" s="49">
        <v>10</v>
      </c>
      <c r="B16" s="54" t="s">
        <v>77</v>
      </c>
      <c r="C16" s="55" t="s">
        <v>78</v>
      </c>
      <c r="D16" s="56">
        <v>1.14</v>
      </c>
      <c r="E16" s="56">
        <v>10.01</v>
      </c>
      <c r="F16" s="52">
        <f t="shared" si="0"/>
        <v>8.87</v>
      </c>
      <c r="G16" s="57">
        <v>450</v>
      </c>
    </row>
    <row r="17" spans="1:7" ht="18" customHeight="1">
      <c r="A17" s="49">
        <v>11</v>
      </c>
      <c r="B17" s="58" t="s">
        <v>77</v>
      </c>
      <c r="C17" s="59" t="s">
        <v>78</v>
      </c>
      <c r="D17" s="60">
        <v>10.01</v>
      </c>
      <c r="E17" s="60">
        <v>11.35</v>
      </c>
      <c r="F17" s="61">
        <f t="shared" si="0"/>
        <v>1.3399999999999999</v>
      </c>
      <c r="G17" s="62"/>
    </row>
    <row r="18" spans="1:7" ht="18" customHeight="1">
      <c r="A18" s="49">
        <v>12</v>
      </c>
      <c r="B18" s="58" t="s">
        <v>77</v>
      </c>
      <c r="C18" s="59" t="s">
        <v>78</v>
      </c>
      <c r="D18" s="60">
        <v>16.67</v>
      </c>
      <c r="E18" s="60">
        <v>17.15</v>
      </c>
      <c r="F18" s="61">
        <f t="shared" si="0"/>
        <v>0.4799999999999969</v>
      </c>
      <c r="G18" s="63">
        <v>260</v>
      </c>
    </row>
    <row r="19" spans="1:7" ht="18" customHeight="1">
      <c r="A19" s="49">
        <v>13</v>
      </c>
      <c r="B19" s="58" t="s">
        <v>77</v>
      </c>
      <c r="C19" s="59" t="s">
        <v>78</v>
      </c>
      <c r="D19" s="52">
        <v>18.6</v>
      </c>
      <c r="E19" s="52">
        <v>19.31</v>
      </c>
      <c r="F19" s="61">
        <f t="shared" si="0"/>
        <v>0.7099999999999973</v>
      </c>
      <c r="G19" s="64"/>
    </row>
    <row r="20" spans="1:7" ht="18" customHeight="1">
      <c r="A20" s="49">
        <v>14</v>
      </c>
      <c r="B20" s="65" t="s">
        <v>79</v>
      </c>
      <c r="C20" s="51" t="s">
        <v>80</v>
      </c>
      <c r="D20" s="52">
        <v>17.81</v>
      </c>
      <c r="E20" s="52">
        <v>24.117</v>
      </c>
      <c r="F20" s="52">
        <f t="shared" si="0"/>
        <v>6.307000000000002</v>
      </c>
      <c r="G20" s="66">
        <v>315</v>
      </c>
    </row>
    <row r="21" spans="1:7" ht="18" customHeight="1">
      <c r="A21" s="49">
        <v>15</v>
      </c>
      <c r="B21" s="65" t="s">
        <v>81</v>
      </c>
      <c r="C21" s="67" t="s">
        <v>82</v>
      </c>
      <c r="D21" s="68">
        <v>1.02</v>
      </c>
      <c r="E21" s="68">
        <v>3.44</v>
      </c>
      <c r="F21" s="52">
        <f t="shared" si="0"/>
        <v>2.42</v>
      </c>
      <c r="G21" s="53">
        <v>250</v>
      </c>
    </row>
    <row r="22" spans="1:7" ht="18" customHeight="1">
      <c r="A22" s="49">
        <v>16</v>
      </c>
      <c r="B22" s="50" t="s">
        <v>83</v>
      </c>
      <c r="C22" s="51" t="s">
        <v>84</v>
      </c>
      <c r="D22" s="52">
        <v>0</v>
      </c>
      <c r="E22" s="52">
        <v>5.8</v>
      </c>
      <c r="F22" s="52">
        <f t="shared" si="0"/>
        <v>5.8</v>
      </c>
      <c r="G22" s="53">
        <v>600</v>
      </c>
    </row>
    <row r="23" spans="1:7" ht="18" customHeight="1">
      <c r="A23" s="49">
        <v>17</v>
      </c>
      <c r="B23" s="65" t="s">
        <v>85</v>
      </c>
      <c r="C23" s="51" t="s">
        <v>86</v>
      </c>
      <c r="D23" s="68">
        <v>6.8</v>
      </c>
      <c r="E23" s="68">
        <v>7.9</v>
      </c>
      <c r="F23" s="52">
        <f t="shared" si="0"/>
        <v>1.1000000000000005</v>
      </c>
      <c r="G23" s="53">
        <v>120</v>
      </c>
    </row>
    <row r="24" spans="1:7" ht="18" customHeight="1">
      <c r="A24" s="49">
        <v>18</v>
      </c>
      <c r="B24" s="65" t="s">
        <v>87</v>
      </c>
      <c r="C24" s="67" t="s">
        <v>88</v>
      </c>
      <c r="D24" s="68">
        <v>7</v>
      </c>
      <c r="E24" s="68">
        <v>15.51</v>
      </c>
      <c r="F24" s="52">
        <f t="shared" si="0"/>
        <v>8.51</v>
      </c>
      <c r="G24" s="53">
        <v>900</v>
      </c>
    </row>
    <row r="25" spans="1:7" ht="18" customHeight="1">
      <c r="A25" s="49">
        <v>19</v>
      </c>
      <c r="B25" s="50" t="s">
        <v>89</v>
      </c>
      <c r="C25" s="51" t="s">
        <v>90</v>
      </c>
      <c r="D25" s="52">
        <v>0</v>
      </c>
      <c r="E25" s="52">
        <v>2.8</v>
      </c>
      <c r="F25" s="52">
        <f t="shared" si="0"/>
        <v>2.8</v>
      </c>
      <c r="G25" s="53">
        <v>300</v>
      </c>
    </row>
    <row r="26" spans="1:7" ht="18" customHeight="1" thickBot="1">
      <c r="A26" s="191"/>
      <c r="B26" s="192"/>
      <c r="C26" s="193"/>
      <c r="D26" s="194"/>
      <c r="E26" s="195" t="s">
        <v>63</v>
      </c>
      <c r="F26" s="196">
        <f>SUM(F14:F25)</f>
        <v>56.706999999999994</v>
      </c>
      <c r="G26" s="197">
        <f>SUM(G14:G25)</f>
        <v>4515</v>
      </c>
    </row>
    <row r="27" spans="1:7" ht="18" customHeight="1" thickBot="1">
      <c r="A27" s="226" t="s">
        <v>116</v>
      </c>
      <c r="B27" s="227"/>
      <c r="C27" s="227"/>
      <c r="D27" s="227"/>
      <c r="E27" s="227"/>
      <c r="F27" s="120">
        <f>SUM(F8:F26)</f>
        <v>146.974</v>
      </c>
      <c r="G27" s="70">
        <f>G12+G26</f>
        <v>7300</v>
      </c>
    </row>
  </sheetData>
  <sheetProtection/>
  <mergeCells count="7">
    <mergeCell ref="A27:E27"/>
    <mergeCell ref="A1:G1"/>
    <mergeCell ref="A2:A3"/>
    <mergeCell ref="B2:B3"/>
    <mergeCell ref="C2:C3"/>
    <mergeCell ref="D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headerFooter>
    <oddFooter>&amp;L&amp;"Times New Roman,Regular"VARAMPl_P1_020415_Latgale; Rīcības plāna Latgales reģiona izaugsmei 2015.-2017.gadam 1.pielikums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view="pageLayout" workbookViewId="0" topLeftCell="A3">
      <selection activeCell="E20" sqref="E20"/>
    </sheetView>
  </sheetViews>
  <sheetFormatPr defaultColWidth="9.140625" defaultRowHeight="12.75"/>
  <cols>
    <col min="1" max="1" width="7.7109375" style="8" customWidth="1"/>
    <col min="2" max="2" width="13.140625" style="8" customWidth="1"/>
    <col min="3" max="3" width="55.00390625" style="8" customWidth="1"/>
    <col min="4" max="4" width="12.00390625" style="8" customWidth="1"/>
    <col min="5" max="5" width="13.7109375" style="8" customWidth="1"/>
    <col min="6" max="6" width="16.7109375" style="8" customWidth="1"/>
    <col min="7" max="16384" width="9.140625" style="8" customWidth="1"/>
  </cols>
  <sheetData>
    <row r="2" spans="1:6" ht="51.75" customHeight="1" thickBot="1">
      <c r="A2" s="208" t="s">
        <v>143</v>
      </c>
      <c r="B2" s="236"/>
      <c r="C2" s="236"/>
      <c r="D2" s="236"/>
      <c r="E2" s="236"/>
      <c r="F2" s="236"/>
    </row>
    <row r="3" spans="1:6" ht="15.75" customHeight="1">
      <c r="A3" s="209" t="s">
        <v>0</v>
      </c>
      <c r="B3" s="198" t="s">
        <v>91</v>
      </c>
      <c r="C3" s="198" t="s">
        <v>1</v>
      </c>
      <c r="D3" s="198" t="s">
        <v>92</v>
      </c>
      <c r="E3" s="198" t="s">
        <v>93</v>
      </c>
      <c r="F3" s="202" t="s">
        <v>20</v>
      </c>
    </row>
    <row r="4" spans="1:6" ht="31.5" customHeight="1">
      <c r="A4" s="210"/>
      <c r="B4" s="237"/>
      <c r="C4" s="200"/>
      <c r="D4" s="237"/>
      <c r="E4" s="237"/>
      <c r="F4" s="203"/>
    </row>
    <row r="5" spans="1:6" ht="82.5" customHeight="1">
      <c r="A5" s="74"/>
      <c r="B5" s="7"/>
      <c r="C5" s="5" t="s">
        <v>117</v>
      </c>
      <c r="D5" s="7"/>
      <c r="E5" s="7"/>
      <c r="F5" s="92"/>
    </row>
    <row r="6" spans="1:6" s="112" customFormat="1" ht="18" customHeight="1">
      <c r="A6" s="114">
        <v>1</v>
      </c>
      <c r="B6" s="115" t="s">
        <v>95</v>
      </c>
      <c r="C6" s="123" t="s">
        <v>94</v>
      </c>
      <c r="D6" s="99">
        <v>19.24</v>
      </c>
      <c r="E6" s="115" t="s">
        <v>96</v>
      </c>
      <c r="F6" s="125">
        <v>300</v>
      </c>
    </row>
    <row r="7" spans="1:6" ht="18" customHeight="1">
      <c r="A7" s="204" t="s">
        <v>21</v>
      </c>
      <c r="B7" s="205"/>
      <c r="C7" s="205"/>
      <c r="D7" s="9"/>
      <c r="E7" s="9"/>
      <c r="F7" s="126">
        <v>300</v>
      </c>
    </row>
    <row r="8" spans="1:6" ht="36" customHeight="1">
      <c r="A8" s="76"/>
      <c r="B8" s="77"/>
      <c r="C8" s="5" t="s">
        <v>118</v>
      </c>
      <c r="D8" s="9"/>
      <c r="E8" s="9"/>
      <c r="F8" s="127"/>
    </row>
    <row r="9" spans="1:6" ht="18" customHeight="1">
      <c r="A9" s="81">
        <v>2</v>
      </c>
      <c r="B9" s="82" t="s">
        <v>51</v>
      </c>
      <c r="C9" s="83" t="s">
        <v>52</v>
      </c>
      <c r="D9" s="84">
        <v>25.288</v>
      </c>
      <c r="E9" s="7" t="s">
        <v>97</v>
      </c>
      <c r="F9" s="128">
        <v>250</v>
      </c>
    </row>
    <row r="10" spans="1:6" ht="18" customHeight="1">
      <c r="A10" s="81">
        <v>3</v>
      </c>
      <c r="B10" s="82" t="s">
        <v>99</v>
      </c>
      <c r="C10" s="83" t="s">
        <v>98</v>
      </c>
      <c r="D10" s="84">
        <v>31.9</v>
      </c>
      <c r="E10" s="7" t="s">
        <v>100</v>
      </c>
      <c r="F10" s="129">
        <v>300</v>
      </c>
    </row>
    <row r="11" spans="1:6" ht="18" customHeight="1">
      <c r="A11" s="81">
        <v>4</v>
      </c>
      <c r="B11" s="82" t="s">
        <v>102</v>
      </c>
      <c r="C11" s="83" t="s">
        <v>101</v>
      </c>
      <c r="D11" s="84">
        <v>1.7</v>
      </c>
      <c r="E11" s="7" t="s">
        <v>103</v>
      </c>
      <c r="F11" s="129">
        <v>390</v>
      </c>
    </row>
    <row r="12" spans="1:6" ht="18" customHeight="1">
      <c r="A12" s="85">
        <v>5</v>
      </c>
      <c r="B12" s="87" t="s">
        <v>105</v>
      </c>
      <c r="C12" s="86" t="s">
        <v>104</v>
      </c>
      <c r="D12" s="88">
        <v>9.5</v>
      </c>
      <c r="E12" s="87" t="s">
        <v>106</v>
      </c>
      <c r="F12" s="130">
        <v>230</v>
      </c>
    </row>
    <row r="13" spans="1:6" ht="18" customHeight="1">
      <c r="A13" s="81">
        <v>6</v>
      </c>
      <c r="B13" s="87" t="s">
        <v>108</v>
      </c>
      <c r="C13" s="86" t="s">
        <v>107</v>
      </c>
      <c r="D13" s="88">
        <v>6.56</v>
      </c>
      <c r="E13" s="87" t="s">
        <v>109</v>
      </c>
      <c r="F13" s="130">
        <v>250</v>
      </c>
    </row>
    <row r="14" spans="1:6" ht="18" customHeight="1">
      <c r="A14" s="81">
        <v>7</v>
      </c>
      <c r="B14" s="82" t="s">
        <v>111</v>
      </c>
      <c r="C14" s="89" t="s">
        <v>110</v>
      </c>
      <c r="D14" s="84">
        <v>11.2</v>
      </c>
      <c r="E14" s="82" t="s">
        <v>112</v>
      </c>
      <c r="F14" s="131">
        <v>300</v>
      </c>
    </row>
    <row r="15" spans="1:6" ht="18" customHeight="1">
      <c r="A15" s="81">
        <v>8</v>
      </c>
      <c r="B15" s="82" t="s">
        <v>111</v>
      </c>
      <c r="C15" s="89" t="s">
        <v>110</v>
      </c>
      <c r="D15" s="84">
        <v>11.8</v>
      </c>
      <c r="E15" s="82" t="s">
        <v>112</v>
      </c>
      <c r="F15" s="131">
        <v>300</v>
      </c>
    </row>
    <row r="16" spans="1:6" ht="18" customHeight="1">
      <c r="A16" s="204" t="s">
        <v>15</v>
      </c>
      <c r="B16" s="205"/>
      <c r="C16" s="205"/>
      <c r="D16" s="10"/>
      <c r="E16" s="10"/>
      <c r="F16" s="132">
        <f>SUM(F9:F15)</f>
        <v>2020</v>
      </c>
    </row>
    <row r="17" spans="1:6" ht="18" customHeight="1" thickBot="1">
      <c r="A17" s="206" t="s">
        <v>32</v>
      </c>
      <c r="B17" s="207"/>
      <c r="C17" s="207"/>
      <c r="D17" s="12"/>
      <c r="E17" s="12"/>
      <c r="F17" s="91">
        <f>F7+F16</f>
        <v>2320</v>
      </c>
    </row>
  </sheetData>
  <sheetProtection/>
  <mergeCells count="10">
    <mergeCell ref="F3:F4"/>
    <mergeCell ref="A2:F2"/>
    <mergeCell ref="A7:C7"/>
    <mergeCell ref="A16:C16"/>
    <mergeCell ref="A17:C17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&amp;L&amp;"Times New Roman,Regular"VARAMPl_P1_020415_Latgale; Rīcības plāna Latgales reģiona izaugsmei 2015.-2017.gadam 1.pielikums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 topLeftCell="A7">
      <selection activeCell="I6" sqref="I6"/>
    </sheetView>
  </sheetViews>
  <sheetFormatPr defaultColWidth="9.140625" defaultRowHeight="12.75"/>
  <cols>
    <col min="1" max="1" width="8.140625" style="134" customWidth="1"/>
    <col min="2" max="2" width="9.140625" style="149" customWidth="1"/>
    <col min="3" max="3" width="47.28125" style="147" customWidth="1"/>
    <col min="4" max="4" width="20.140625" style="147" customWidth="1"/>
    <col min="5" max="6" width="15.7109375" style="147" customWidth="1"/>
    <col min="7" max="7" width="16.28125" style="147" customWidth="1"/>
    <col min="8" max="8" width="24.140625" style="134" bestFit="1" customWidth="1"/>
    <col min="9" max="9" width="25.7109375" style="134" customWidth="1"/>
    <col min="10" max="10" width="30.00390625" style="134" bestFit="1" customWidth="1"/>
    <col min="11" max="16384" width="9.140625" style="134" customWidth="1"/>
  </cols>
  <sheetData>
    <row r="1" spans="1:9" ht="54" customHeight="1" thickBot="1">
      <c r="A1" s="238" t="s">
        <v>144</v>
      </c>
      <c r="B1" s="238"/>
      <c r="C1" s="238"/>
      <c r="D1" s="238"/>
      <c r="E1" s="238"/>
      <c r="F1" s="238"/>
      <c r="G1" s="238"/>
      <c r="H1" s="133"/>
      <c r="I1" s="133"/>
    </row>
    <row r="2" spans="1:10" s="135" customFormat="1" ht="24.75" customHeight="1">
      <c r="A2" s="209" t="s">
        <v>0</v>
      </c>
      <c r="B2" s="198" t="s">
        <v>91</v>
      </c>
      <c r="C2" s="240" t="s">
        <v>113</v>
      </c>
      <c r="D2" s="230" t="s">
        <v>36</v>
      </c>
      <c r="E2" s="230"/>
      <c r="F2" s="230"/>
      <c r="G2" s="242" t="s">
        <v>20</v>
      </c>
      <c r="H2" s="239"/>
      <c r="I2" s="239"/>
      <c r="J2" s="239"/>
    </row>
    <row r="3" spans="1:10" s="135" customFormat="1" ht="51" customHeight="1">
      <c r="A3" s="210"/>
      <c r="B3" s="237"/>
      <c r="C3" s="241"/>
      <c r="D3" s="150" t="s">
        <v>4</v>
      </c>
      <c r="E3" s="150" t="s">
        <v>38</v>
      </c>
      <c r="F3" s="150" t="s">
        <v>39</v>
      </c>
      <c r="G3" s="243"/>
      <c r="H3" s="239"/>
      <c r="I3" s="239"/>
      <c r="J3" s="239"/>
    </row>
    <row r="4" spans="1:10" s="135" customFormat="1" ht="51" customHeight="1">
      <c r="A4" s="155"/>
      <c r="B4" s="69"/>
      <c r="C4" s="136" t="s">
        <v>117</v>
      </c>
      <c r="D4" s="136"/>
      <c r="E4" s="136"/>
      <c r="F4" s="136"/>
      <c r="G4" s="156"/>
      <c r="H4" s="137"/>
      <c r="I4" s="137"/>
      <c r="J4" s="137"/>
    </row>
    <row r="5" spans="1:10" s="140" customFormat="1" ht="32.25">
      <c r="A5" s="114" t="s">
        <v>6</v>
      </c>
      <c r="B5" s="69" t="s">
        <v>120</v>
      </c>
      <c r="C5" s="151" t="s">
        <v>121</v>
      </c>
      <c r="D5" s="152">
        <v>0</v>
      </c>
      <c r="E5" s="152">
        <v>1.5</v>
      </c>
      <c r="F5" s="152">
        <f>E5-D5</f>
        <v>1.5</v>
      </c>
      <c r="G5" s="124">
        <v>475</v>
      </c>
      <c r="H5" s="138"/>
      <c r="I5" s="138"/>
      <c r="J5" s="139"/>
    </row>
    <row r="6" spans="1:10" s="140" customFormat="1" ht="31.5">
      <c r="A6" s="114" t="s">
        <v>7</v>
      </c>
      <c r="B6" s="69" t="s">
        <v>45</v>
      </c>
      <c r="C6" s="141" t="s">
        <v>125</v>
      </c>
      <c r="D6" s="142">
        <v>29.56</v>
      </c>
      <c r="E6" s="142">
        <v>30.33</v>
      </c>
      <c r="F6" s="152">
        <f>E6-D6</f>
        <v>0.7699999999999996</v>
      </c>
      <c r="G6" s="157">
        <v>270</v>
      </c>
      <c r="H6" s="138"/>
      <c r="I6" s="138"/>
      <c r="J6" s="139"/>
    </row>
    <row r="7" spans="1:10" s="140" customFormat="1" ht="63.75">
      <c r="A7" s="114" t="s">
        <v>8</v>
      </c>
      <c r="B7" s="69" t="s">
        <v>22</v>
      </c>
      <c r="C7" s="143" t="s">
        <v>126</v>
      </c>
      <c r="D7" s="148">
        <v>71.1</v>
      </c>
      <c r="E7" s="148">
        <v>73.2</v>
      </c>
      <c r="F7" s="152">
        <f>E7-D7</f>
        <v>2.1000000000000085</v>
      </c>
      <c r="G7" s="157">
        <v>350</v>
      </c>
      <c r="H7" s="138"/>
      <c r="I7" s="138"/>
      <c r="J7" s="139"/>
    </row>
    <row r="8" spans="1:10" s="140" customFormat="1" ht="32.25">
      <c r="A8" s="114" t="s">
        <v>9</v>
      </c>
      <c r="B8" s="69" t="s">
        <v>61</v>
      </c>
      <c r="C8" s="143" t="s">
        <v>127</v>
      </c>
      <c r="D8" s="148">
        <v>32.73</v>
      </c>
      <c r="E8" s="148">
        <v>33.75</v>
      </c>
      <c r="F8" s="152">
        <f>E8-D8</f>
        <v>1.0200000000000031</v>
      </c>
      <c r="G8" s="158">
        <v>250</v>
      </c>
      <c r="H8" s="138"/>
      <c r="I8" s="138"/>
      <c r="J8" s="139"/>
    </row>
    <row r="9" spans="1:10" s="140" customFormat="1" ht="48">
      <c r="A9" s="114" t="s">
        <v>10</v>
      </c>
      <c r="B9" s="69" t="s">
        <v>122</v>
      </c>
      <c r="C9" s="143" t="s">
        <v>123</v>
      </c>
      <c r="D9" s="148"/>
      <c r="E9" s="148"/>
      <c r="F9" s="148"/>
      <c r="G9" s="157">
        <v>245</v>
      </c>
      <c r="H9" s="138"/>
      <c r="I9" s="138"/>
      <c r="J9" s="139"/>
    </row>
    <row r="10" spans="1:10" s="140" customFormat="1" ht="18" customHeight="1">
      <c r="A10" s="114"/>
      <c r="B10" s="69"/>
      <c r="C10" s="166" t="s">
        <v>21</v>
      </c>
      <c r="D10" s="148"/>
      <c r="E10" s="148"/>
      <c r="F10" s="148"/>
      <c r="G10" s="159">
        <f>SUM(G5:G9)</f>
        <v>1590</v>
      </c>
      <c r="H10" s="138"/>
      <c r="I10" s="138"/>
      <c r="J10" s="139"/>
    </row>
    <row r="11" spans="1:10" s="140" customFormat="1" ht="18" customHeight="1">
      <c r="A11" s="114"/>
      <c r="B11" s="69"/>
      <c r="C11" s="136" t="s">
        <v>118</v>
      </c>
      <c r="D11" s="136"/>
      <c r="E11" s="136"/>
      <c r="F11" s="136"/>
      <c r="G11" s="159"/>
      <c r="H11" s="138"/>
      <c r="I11" s="138"/>
      <c r="J11" s="139"/>
    </row>
    <row r="12" spans="1:10" s="140" customFormat="1" ht="35.25" customHeight="1">
      <c r="A12" s="114" t="s">
        <v>11</v>
      </c>
      <c r="B12" s="69" t="s">
        <v>124</v>
      </c>
      <c r="C12" s="143" t="s">
        <v>114</v>
      </c>
      <c r="D12" s="148"/>
      <c r="E12" s="148"/>
      <c r="F12" s="152">
        <f>E12-D12</f>
        <v>0</v>
      </c>
      <c r="G12" s="158">
        <v>570</v>
      </c>
      <c r="H12" s="138"/>
      <c r="I12" s="138"/>
      <c r="J12" s="139"/>
    </row>
    <row r="13" spans="1:10" s="140" customFormat="1" ht="35.25" customHeight="1">
      <c r="A13" s="114" t="s">
        <v>12</v>
      </c>
      <c r="B13" s="69" t="s">
        <v>99</v>
      </c>
      <c r="C13" s="143" t="s">
        <v>115</v>
      </c>
      <c r="D13" s="148">
        <v>23.98</v>
      </c>
      <c r="E13" s="148">
        <v>24.45</v>
      </c>
      <c r="F13" s="152">
        <f>E13-D13</f>
        <v>0.46999999999999886</v>
      </c>
      <c r="G13" s="158">
        <v>135</v>
      </c>
      <c r="H13" s="138"/>
      <c r="I13" s="138"/>
      <c r="J13" s="139"/>
    </row>
    <row r="14" spans="1:8" s="135" customFormat="1" ht="18" customHeight="1">
      <c r="A14" s="160"/>
      <c r="B14" s="69"/>
      <c r="C14" s="153" t="s">
        <v>21</v>
      </c>
      <c r="D14" s="154"/>
      <c r="E14" s="154"/>
      <c r="F14" s="154"/>
      <c r="G14" s="161">
        <f>SUM(G12:G13)</f>
        <v>705</v>
      </c>
      <c r="H14" s="144"/>
    </row>
    <row r="15" spans="1:7" s="145" customFormat="1" ht="18" customHeight="1" thickBot="1">
      <c r="A15" s="162"/>
      <c r="B15" s="163"/>
      <c r="C15" s="164" t="s">
        <v>116</v>
      </c>
      <c r="D15" s="164"/>
      <c r="E15" s="164"/>
      <c r="F15" s="164"/>
      <c r="G15" s="165">
        <f>G10+G14</f>
        <v>2295</v>
      </c>
    </row>
    <row r="16" s="146" customFormat="1" ht="20.25">
      <c r="B16" s="149"/>
    </row>
    <row r="17" s="146" customFormat="1" ht="20.25">
      <c r="B17" s="149"/>
    </row>
    <row r="18" s="146" customFormat="1" ht="20.25">
      <c r="B18" s="149"/>
    </row>
    <row r="19" s="146" customFormat="1" ht="20.25">
      <c r="B19" s="149"/>
    </row>
    <row r="20" s="146" customFormat="1" ht="20.25">
      <c r="B20" s="149"/>
    </row>
    <row r="21" s="146" customFormat="1" ht="20.25">
      <c r="B21" s="149"/>
    </row>
    <row r="22" s="146" customFormat="1" ht="20.25">
      <c r="B22" s="149"/>
    </row>
    <row r="23" s="146" customFormat="1" ht="20.25">
      <c r="B23" s="149"/>
    </row>
    <row r="24" s="146" customFormat="1" ht="20.25">
      <c r="B24" s="149"/>
    </row>
    <row r="25" s="146" customFormat="1" ht="20.25">
      <c r="B25" s="149"/>
    </row>
    <row r="26" s="146" customFormat="1" ht="20.25">
      <c r="B26" s="149"/>
    </row>
    <row r="27" s="146" customFormat="1" ht="20.25">
      <c r="B27" s="149"/>
    </row>
    <row r="28" s="146" customFormat="1" ht="20.25">
      <c r="B28" s="149"/>
    </row>
    <row r="29" s="146" customFormat="1" ht="20.25">
      <c r="B29" s="149"/>
    </row>
    <row r="30" s="146" customFormat="1" ht="20.25">
      <c r="B30" s="149"/>
    </row>
    <row r="31" s="146" customFormat="1" ht="20.25">
      <c r="B31" s="149"/>
    </row>
    <row r="32" s="146" customFormat="1" ht="20.25">
      <c r="B32" s="149"/>
    </row>
    <row r="33" s="146" customFormat="1" ht="20.25">
      <c r="B33" s="149"/>
    </row>
    <row r="34" s="146" customFormat="1" ht="20.25">
      <c r="B34" s="149"/>
    </row>
    <row r="35" s="146" customFormat="1" ht="20.25">
      <c r="B35" s="149"/>
    </row>
    <row r="36" s="146" customFormat="1" ht="20.25">
      <c r="B36" s="149"/>
    </row>
    <row r="37" s="146" customFormat="1" ht="20.25">
      <c r="B37" s="149"/>
    </row>
    <row r="38" s="146" customFormat="1" ht="20.25">
      <c r="B38" s="149"/>
    </row>
    <row r="39" s="146" customFormat="1" ht="20.25">
      <c r="B39" s="149"/>
    </row>
    <row r="40" s="146" customFormat="1" ht="20.25">
      <c r="B40" s="149"/>
    </row>
    <row r="41" s="146" customFormat="1" ht="20.25">
      <c r="B41" s="149"/>
    </row>
    <row r="42" s="146" customFormat="1" ht="20.25">
      <c r="B42" s="149"/>
    </row>
    <row r="43" s="146" customFormat="1" ht="20.25">
      <c r="B43" s="149"/>
    </row>
    <row r="44" s="146" customFormat="1" ht="20.25">
      <c r="B44" s="149"/>
    </row>
    <row r="45" s="146" customFormat="1" ht="20.25">
      <c r="B45" s="149"/>
    </row>
    <row r="46" s="146" customFormat="1" ht="20.25">
      <c r="B46" s="149"/>
    </row>
    <row r="47" s="146" customFormat="1" ht="20.25">
      <c r="B47" s="149"/>
    </row>
    <row r="48" s="146" customFormat="1" ht="20.25">
      <c r="B48" s="149"/>
    </row>
    <row r="49" s="146" customFormat="1" ht="20.25">
      <c r="B49" s="149"/>
    </row>
    <row r="50" s="146" customFormat="1" ht="20.25">
      <c r="B50" s="149"/>
    </row>
    <row r="51" spans="2:8" s="146" customFormat="1" ht="20.25">
      <c r="B51" s="149"/>
      <c r="H51" s="134"/>
    </row>
  </sheetData>
  <sheetProtection/>
  <mergeCells count="9">
    <mergeCell ref="A1:G1"/>
    <mergeCell ref="A2:A3"/>
    <mergeCell ref="B2:B3"/>
    <mergeCell ref="D2:F2"/>
    <mergeCell ref="I2:I3"/>
    <mergeCell ref="J2:J3"/>
    <mergeCell ref="C2:C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&amp;L&amp;"Times New Roman,Regular"VARAMPl_P1_020415_Latgale; Rīcības plāna Latgales reģiona izaugsmei 2015.-2017.gadam 1.pielikums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Mičs</dc:creator>
  <cp:keywords/>
  <dc:description/>
  <cp:lastModifiedBy>IlzeGoba</cp:lastModifiedBy>
  <cp:lastPrinted>2015-04-02T08:19:41Z</cp:lastPrinted>
  <dcterms:created xsi:type="dcterms:W3CDTF">1996-10-14T23:33:28Z</dcterms:created>
  <dcterms:modified xsi:type="dcterms:W3CDTF">2015-04-02T08:19:55Z</dcterms:modified>
  <cp:category/>
  <cp:version/>
  <cp:contentType/>
  <cp:contentStatus/>
</cp:coreProperties>
</file>