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Bēgļi _2015\"/>
    </mc:Choice>
  </mc:AlternateContent>
  <bookViews>
    <workbookView xWindow="480" yWindow="105" windowWidth="27795" windowHeight="10800"/>
  </bookViews>
  <sheets>
    <sheet name="Izdevumi" sheetId="1" r:id="rId1"/>
    <sheet name="izdevumu kopsav" sheetId="3" r:id="rId2"/>
  </sheets>
  <calcPr calcId="152511"/>
</workbook>
</file>

<file path=xl/calcChain.xml><?xml version="1.0" encoding="utf-8"?>
<calcChain xmlns="http://schemas.openxmlformats.org/spreadsheetml/2006/main">
  <c r="E24" i="1" l="1"/>
  <c r="F12" i="1" l="1"/>
  <c r="F7" i="1" s="1"/>
  <c r="F6" i="1" s="1"/>
  <c r="E12" i="1" l="1"/>
  <c r="E7" i="1" l="1"/>
  <c r="E22" i="1"/>
  <c r="E6" i="1" l="1"/>
</calcChain>
</file>

<file path=xl/sharedStrings.xml><?xml version="1.0" encoding="utf-8"?>
<sst xmlns="http://schemas.openxmlformats.org/spreadsheetml/2006/main" count="61" uniqueCount="50">
  <si>
    <t>…</t>
  </si>
  <si>
    <t>Aprēķins:</t>
  </si>
  <si>
    <t>Paskaidrojums un aprēķins</t>
  </si>
  <si>
    <t>Izdevumi kopā</t>
  </si>
  <si>
    <t>Uzturēšanas izdevumi</t>
  </si>
  <si>
    <t>Atlīdzība</t>
  </si>
  <si>
    <t>Atalgojums</t>
  </si>
  <si>
    <t>Preces un pakalpojumi</t>
  </si>
  <si>
    <t>Kapitālie izdevumi</t>
  </si>
  <si>
    <t>Pamatkapitāla veidošana</t>
  </si>
  <si>
    <t>kopā</t>
  </si>
  <si>
    <t>1.</t>
  </si>
  <si>
    <t>2.</t>
  </si>
  <si>
    <t>PAVISAM:</t>
  </si>
  <si>
    <t>20….. . gads</t>
  </si>
  <si>
    <t xml:space="preserve">Iestāde </t>
  </si>
  <si>
    <t>….</t>
  </si>
  <si>
    <r>
      <t xml:space="preserve">……. </t>
    </r>
    <r>
      <rPr>
        <sz val="10"/>
        <color theme="1"/>
        <rFont val="Times New Roman"/>
        <family val="1"/>
        <charset val="186"/>
      </rPr>
      <t xml:space="preserve"> </t>
    </r>
    <r>
      <rPr>
        <i/>
        <sz val="10"/>
        <color theme="1"/>
        <rFont val="Times New Roman"/>
        <family val="1"/>
        <charset val="186"/>
      </rPr>
      <t>(iestādes nosaukums)</t>
    </r>
  </si>
  <si>
    <r>
      <t xml:space="preserve">…….  </t>
    </r>
    <r>
      <rPr>
        <i/>
        <sz val="10"/>
        <color theme="1"/>
        <rFont val="Times New Roman"/>
        <family val="1"/>
        <charset val="186"/>
      </rPr>
      <t>(iestādes nosaukums)</t>
    </r>
  </si>
  <si>
    <t>Nr. p. k.</t>
  </si>
  <si>
    <t>x</t>
  </si>
  <si>
    <r>
      <t xml:space="preserve">Izdevumi, </t>
    </r>
    <r>
      <rPr>
        <i/>
        <sz val="10"/>
        <color theme="1"/>
        <rFont val="Times New Roman"/>
        <family val="1"/>
        <charset val="186"/>
      </rPr>
      <t>euro</t>
    </r>
  </si>
  <si>
    <t>Kods</t>
  </si>
  <si>
    <t>Koda nosaukums</t>
  </si>
  <si>
    <t>Prognozēto papildu izdevumu kopsavilkums</t>
  </si>
  <si>
    <t>Nr.</t>
  </si>
  <si>
    <t>Prognozēto papildu izdevumu detalizēts aprēķins</t>
  </si>
  <si>
    <t>40.02.00  "Nekustamais īpašums un centralizētais iepirkums"</t>
  </si>
  <si>
    <t>Kapitālais remonts un rekonstrukcija</t>
  </si>
  <si>
    <t xml:space="preserve">2016. gadā </t>
  </si>
  <si>
    <t>Izdevumi par apkuri</t>
  </si>
  <si>
    <t>Izdevumi par ūdeni un kanalizāciju</t>
  </si>
  <si>
    <t>Izdevumi par elektroenerģiju</t>
  </si>
  <si>
    <t>Izdevumi par pārējiem komunālajiem pakalpojumiem</t>
  </si>
  <si>
    <t>Ēku, būvju un telpu uzturēšana</t>
  </si>
  <si>
    <t>Kārtējā remonta un iestāžu uzturēšanas materiāli</t>
  </si>
  <si>
    <t>Iekārtas, inventāra un aparatūras remonts, tehniskā apkalpošana</t>
  </si>
  <si>
    <t>Drošibas sistēmu tehniskā apkope un ugunsdzēsības aparātu apkope 330 euro</t>
  </si>
  <si>
    <t>Ēku, būvju un telpu remonts</t>
  </si>
  <si>
    <r>
      <rPr>
        <b/>
        <sz val="9"/>
        <color theme="1"/>
        <rFont val="Times New Roman"/>
        <family val="1"/>
        <charset val="186"/>
      </rPr>
      <t xml:space="preserve">Patvēruma meklētāju izmitināšanas centra telpu pielāgošana lielāka patvēruma meklētāju skaita izmitināšanai: </t>
    </r>
    <r>
      <rPr>
        <sz val="9"/>
        <color theme="1"/>
        <rFont val="Times New Roman"/>
        <family val="1"/>
        <charset val="186"/>
      </rPr>
      <t xml:space="preserve">
Apliecinājuma kartes izstrāde - 3 200 euro
Telpu pārbūve un esošo telpu atjaunošana - 61 200 euro
</t>
    </r>
  </si>
  <si>
    <t>2017.gads</t>
  </si>
  <si>
    <t>2016.gads: 1138.1 m2 x 0.85 euro mēnesī x 3 mēneši = 2902.16 euro
2017.gads: 1138.1 m2 x 0.85 euro mēnesī x 7 mēneši = 6771.7 euro</t>
  </si>
  <si>
    <t xml:space="preserve">Ūdens un kanalizācijas patēriņš uz vienu cilvēku vidēji 4m3 x 1.8 euro = 7.2 euro
7.2 euro x 210 cilvēki (esošā patversmē) x 12 mēneši = 18 144 euro
7.2 euro x 300 cilvēki (atjaunotajā ēkā) x 5 mēneši (no 01.08.2016.) = 10 800 euro
7.2 euro x 100 cilvēki (moduļu mājā, tikai 2016.gads) x 12 mēneši  = 8 640 euro
2016.gadā kopā - 37 584 euro 
2017.gads kopā - 44 064 euro
</t>
  </si>
  <si>
    <t>50 422kw (esošā patversmē) x 0.0809 euro x 12 mēneši = 48 949.68 euro 
50 422kw (atjaunotajās ēkās) x 0.0809 euro x 5 mēneši (no 01.08.2016.) = 20 395.7 euro 
45575kw (moduļu mājā, tikai 2016.gads) x 0.0809 euro x 12 mēneši  = 44 244.21 euro
2016.gadā kopā - 113 589.59 euro 
2017.gadā kopā - 97 899.36</t>
  </si>
  <si>
    <t>Atkritumu izvešana:
12 euro x 21 m3 x 12 mēneši (esošajā patversmē) = 3 024 euro 
12 euro x 30 m3 x 5 mēneši (atjaunotajās ēkās) = 1 800 euro
12 euro x 10 m3 x 12 mēneši (moduļu mājā, tikai 2016.gads) = 1 440 euro
2016.gadā kopā - 6 264 euro 
2017.gadā kopā - 7 344 euro</t>
  </si>
  <si>
    <t>Telpu uzkopšana:
1138.1 m2 (atjaunotajās ēkās) x 1.21 euro x 5 mēneši = 6885.51 euro 
1200 m2 (moduļu mājās, tikai 2016.gads) x 1.21 euro x 12 mēneši = 17 424 euro
2016.gadā kopā: 24 309.51 euro
2017.gadā kopā: 16525.21 euro
Telpu deratizācija:
(atjaunotajās ēkās) 30 euro x 4 mēneši = 120 euro 
2016.gadā kopā: 120 euro
2017.gadā kopā: 360 euro
Apsardzes pakalpojumi:
2016.gadā: 5 065.82 euro x 5 mēneši = 25 329.1 euro
2017.gadā: 2 532.91 euro x 12 mēneši = 30 394.92 euro</t>
  </si>
  <si>
    <t>Pārējā noma</t>
  </si>
  <si>
    <t>Moduļu sistēmas C40 noma 100 cilvēku izmitināšanai noma mēnesī maksā 17 336.55 euro
2016.gadā 12 mēneši x 17 336.55 euro = 208 038.6 euro</t>
  </si>
  <si>
    <t>Saimniecības inventāra un apkopes materiālu iegāde:
esošajā patversmē - 900 euro
atjaunotajās ēkās - 1560 euro
moduļu ēkā, tikai uz 2016.gadu - 780 euro
2016.gadā kopā: 3 240 euro
2017.gadā kopā: 2 460 euro</t>
  </si>
  <si>
    <r>
      <rPr>
        <b/>
        <sz val="9"/>
        <color theme="1"/>
        <rFont val="Times New Roman"/>
        <family val="1"/>
        <charset val="186"/>
      </rPr>
      <t xml:space="preserve">Katlumājas izveide:
</t>
    </r>
    <r>
      <rPr>
        <sz val="9"/>
        <color theme="1"/>
        <rFont val="Times New Roman"/>
        <family val="1"/>
        <charset val="186"/>
      </rPr>
      <t xml:space="preserve">Palīgēkas virszemes daļas nojaukšana – 8 000 euro
Atvieglotās ēkas projektēšana un izbūve uz esošajiem pamatiem (9,8X16,8) (siltummezgls, garāžas bokss, darbnīca un noliktava) – 64 000 euro
Siltumtrašu un tīklu montāža un siltināšana – 65 000 euro
Ventilācijas montāža ar rekuperācijas iekārtas izbūvēšana– 57 000euro
Rezerves durvju (2 gab.) nomaiņa un karbonāta pārklājuma jumtiņu (3.gab.) izbūve – 1 200 euro 
Katlumājas aprīkojums un iekārtas – 74 000 euro
Gāzesvada un iekšējā aprīkojuma projektēšana – 2 300 euro
Gāzesvada pieslēgšana - 46 000 euro
Gāzes pieslēgums (attiecināmās izmaksas) – 1 991euro
Kanalizācijas iekšējo tīklu remonts – 5 500 euro
Žoga posmu Fortinet nomaiņa – 700 euro
</t>
    </r>
    <r>
      <rPr>
        <b/>
        <sz val="9"/>
        <color theme="1"/>
        <rFont val="Times New Roman"/>
        <family val="1"/>
        <charset val="186"/>
      </rPr>
      <t xml:space="preserve">Kopā 325 691 euro
</t>
    </r>
    <r>
      <rPr>
        <sz val="9"/>
        <color theme="1"/>
        <rFont val="Times New Roman"/>
        <family val="1"/>
        <charset val="186"/>
      </rPr>
      <t xml:space="preserve">
</t>
    </r>
    <r>
      <rPr>
        <b/>
        <sz val="9"/>
        <color theme="1"/>
        <rFont val="Times New Roman"/>
        <family val="1"/>
        <charset val="186"/>
      </rPr>
      <t xml:space="preserve">Neizmantotās ēkas atjaunošana:
ēka (Štābs (80840060056004) – 452m2)
</t>
    </r>
    <r>
      <rPr>
        <sz val="9"/>
        <color theme="1"/>
        <rFont val="Times New Roman"/>
        <family val="1"/>
        <charset val="186"/>
      </rPr>
      <t>Terhniskā projekta izstrāde - 9000 euro
Telpu tīrīšana un demontāža - 25000 euro
Siltummezgla izbūve - 14000 euro
Apkures sistēmas izbūve - 22000 euro
Ārējo logu un durvju nomaiņa - 6400 euro
Fasādes siltināšana - 46000 euro
Jumta nomaiņa - 48000 euro
Telpu pārbūve (tai skaitā sēnītes iznīcināšana) – 325000 euro</t>
    </r>
    <r>
      <rPr>
        <b/>
        <sz val="9"/>
        <color theme="1"/>
        <rFont val="Times New Roman"/>
        <family val="1"/>
        <charset val="186"/>
      </rPr>
      <t xml:space="preserve">
Kopā 495400 euro
ēka (Kazarmas (80840060056005) – 686.1m2)
</t>
    </r>
    <r>
      <rPr>
        <sz val="9"/>
        <color theme="1"/>
        <rFont val="Times New Roman"/>
        <family val="1"/>
        <charset val="186"/>
      </rPr>
      <t xml:space="preserve">Terhniskā projekta izstrāde - 9000 euro
Telpu tīrīšana un demontāža - 25000 euro
Siltummezgla izbūve - 14000euro
Apkures sistēmas izbūve - 46000euro
Ārējo logu un durvju nomaiņa - 24200euro
Fasādes siltināšana - 102000euro
Jumta nomaiņa - 95000euro
Telpu pārbūve (tai skaitā sēnītes iznīcināšana) –425000euro
</t>
    </r>
    <r>
      <rPr>
        <b/>
        <sz val="9"/>
        <color theme="1"/>
        <rFont val="Times New Roman"/>
        <family val="1"/>
        <charset val="186"/>
      </rPr>
      <t xml:space="preserve">Kopā 740 200 euro
</t>
    </r>
    <r>
      <rPr>
        <sz val="9"/>
        <color theme="1"/>
        <rFont val="Times New Roman"/>
        <family val="1"/>
        <charset val="186"/>
      </rPr>
      <t xml:space="preserve">
</t>
    </r>
    <r>
      <rPr>
        <b/>
        <sz val="9"/>
        <color theme="1"/>
        <rFont val="Times New Roman"/>
        <family val="1"/>
        <charset val="186"/>
      </rPr>
      <t xml:space="preserve">
Patvēruma meklētāju izmitināšanas centra telpu pielāgošana lielāka patvēruma meklētāju skaita izmitināšanai: 
</t>
    </r>
    <r>
      <rPr>
        <sz val="9"/>
        <color theme="1"/>
        <rFont val="Times New Roman"/>
        <family val="1"/>
        <charset val="186"/>
      </rPr>
      <t>Apkures sistēmas pārbūve  - 5 600 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</si>
</sst>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3" zoomScale="110" zoomScaleNormal="110" workbookViewId="0">
      <selection activeCell="G24" sqref="G24"/>
    </sheetView>
  </sheetViews>
  <sheetFormatPr defaultRowHeight="12.75" x14ac:dyDescent="0.25"/>
  <cols>
    <col min="1" max="1" width="5.85546875" style="3" customWidth="1"/>
    <col min="2" max="2" width="7.7109375" style="3" customWidth="1"/>
    <col min="3" max="3" width="12.140625" style="3" customWidth="1"/>
    <col min="4" max="4" width="64.140625" style="3" customWidth="1"/>
    <col min="5" max="5" width="17.42578125" style="3" customWidth="1"/>
    <col min="6" max="16384" width="9.140625" style="3"/>
  </cols>
  <sheetData>
    <row r="1" spans="1:6" ht="12.75" customHeight="1" x14ac:dyDescent="0.25">
      <c r="A1" s="30" t="s">
        <v>26</v>
      </c>
      <c r="B1" s="30"/>
      <c r="C1" s="30"/>
      <c r="D1" s="30"/>
      <c r="E1" s="30"/>
    </row>
    <row r="3" spans="1:6" ht="12.75" customHeight="1" x14ac:dyDescent="0.25">
      <c r="A3" s="39" t="s">
        <v>0</v>
      </c>
      <c r="B3" s="34" t="s">
        <v>27</v>
      </c>
      <c r="C3" s="35"/>
      <c r="D3" s="35"/>
      <c r="E3" s="36"/>
    </row>
    <row r="4" spans="1:6" ht="12.75" customHeight="1" x14ac:dyDescent="0.25">
      <c r="A4" s="39"/>
      <c r="B4" s="31" t="s">
        <v>1</v>
      </c>
      <c r="C4" s="32"/>
      <c r="D4" s="32"/>
      <c r="E4" s="33"/>
    </row>
    <row r="5" spans="1:6" s="4" customFormat="1" ht="24" x14ac:dyDescent="0.25">
      <c r="A5" s="39"/>
      <c r="B5" s="6" t="s">
        <v>22</v>
      </c>
      <c r="C5" s="6" t="s">
        <v>23</v>
      </c>
      <c r="D5" s="6" t="s">
        <v>2</v>
      </c>
      <c r="E5" s="6" t="s">
        <v>29</v>
      </c>
      <c r="F5" s="27" t="s">
        <v>40</v>
      </c>
    </row>
    <row r="6" spans="1:6" s="5" customFormat="1" x14ac:dyDescent="0.25">
      <c r="A6" s="39"/>
      <c r="B6" s="7"/>
      <c r="C6" s="7" t="s">
        <v>3</v>
      </c>
      <c r="D6" s="7"/>
      <c r="E6" s="11">
        <f>E7+E22</f>
        <v>2052999.6099999999</v>
      </c>
      <c r="F6" s="11">
        <f>F7+F22</f>
        <v>206151</v>
      </c>
    </row>
    <row r="7" spans="1:6" s="5" customFormat="1" ht="24" x14ac:dyDescent="0.25">
      <c r="A7" s="39"/>
      <c r="B7" s="8"/>
      <c r="C7" s="9" t="s">
        <v>4</v>
      </c>
      <c r="D7" s="9"/>
      <c r="E7" s="12">
        <f>E12</f>
        <v>486108.61</v>
      </c>
      <c r="F7" s="12">
        <f>F12</f>
        <v>206151</v>
      </c>
    </row>
    <row r="8" spans="1:6" ht="12.75" hidden="1" customHeight="1" x14ac:dyDescent="0.25">
      <c r="A8" s="39"/>
      <c r="B8" s="6">
        <v>1000</v>
      </c>
      <c r="C8" s="10" t="s">
        <v>5</v>
      </c>
      <c r="D8" s="10"/>
      <c r="E8" s="13"/>
      <c r="F8" s="13"/>
    </row>
    <row r="9" spans="1:6" ht="12.75" hidden="1" customHeight="1" x14ac:dyDescent="0.25">
      <c r="A9" s="39"/>
      <c r="B9" s="6">
        <v>1100</v>
      </c>
      <c r="C9" s="10" t="s">
        <v>6</v>
      </c>
      <c r="D9" s="10"/>
      <c r="E9" s="13"/>
      <c r="F9" s="13"/>
    </row>
    <row r="10" spans="1:6" ht="12.75" hidden="1" customHeight="1" x14ac:dyDescent="0.25">
      <c r="A10" s="39"/>
      <c r="B10" s="6" t="s">
        <v>0</v>
      </c>
      <c r="C10" s="10"/>
      <c r="D10" s="10"/>
      <c r="E10" s="13"/>
      <c r="F10" s="13"/>
    </row>
    <row r="11" spans="1:6" ht="12.75" hidden="1" customHeight="1" x14ac:dyDescent="0.25">
      <c r="A11" s="39"/>
      <c r="B11" s="6" t="s">
        <v>0</v>
      </c>
      <c r="C11" s="10"/>
      <c r="D11" s="10"/>
      <c r="E11" s="13"/>
      <c r="F11" s="13"/>
    </row>
    <row r="12" spans="1:6" ht="24" customHeight="1" x14ac:dyDescent="0.25">
      <c r="A12" s="39"/>
      <c r="B12" s="6">
        <v>2000</v>
      </c>
      <c r="C12" s="10" t="s">
        <v>7</v>
      </c>
      <c r="D12" s="10"/>
      <c r="E12" s="13">
        <f>SUM(E13:E21)</f>
        <v>486108.61</v>
      </c>
      <c r="F12" s="13">
        <f>SUM(F13:F21)</f>
        <v>206151</v>
      </c>
    </row>
    <row r="13" spans="1:6" ht="24" x14ac:dyDescent="0.25">
      <c r="A13" s="39"/>
      <c r="B13" s="25">
        <v>2221</v>
      </c>
      <c r="C13" s="10" t="s">
        <v>30</v>
      </c>
      <c r="D13" s="10" t="s">
        <v>41</v>
      </c>
      <c r="E13" s="13">
        <v>2903</v>
      </c>
      <c r="F13" s="13">
        <v>6772</v>
      </c>
    </row>
    <row r="14" spans="1:6" ht="96" x14ac:dyDescent="0.25">
      <c r="A14" s="39"/>
      <c r="B14" s="25">
        <v>2222</v>
      </c>
      <c r="C14" s="10" t="s">
        <v>31</v>
      </c>
      <c r="D14" s="10" t="s">
        <v>42</v>
      </c>
      <c r="E14" s="13">
        <v>37584</v>
      </c>
      <c r="F14" s="13">
        <v>44064</v>
      </c>
    </row>
    <row r="15" spans="1:6" ht="60" x14ac:dyDescent="0.25">
      <c r="A15" s="39"/>
      <c r="B15" s="25">
        <v>2223</v>
      </c>
      <c r="C15" s="10" t="s">
        <v>32</v>
      </c>
      <c r="D15" s="10" t="s">
        <v>43</v>
      </c>
      <c r="E15" s="13">
        <v>113590</v>
      </c>
      <c r="F15" s="13">
        <v>97900</v>
      </c>
    </row>
    <row r="16" spans="1:6" ht="72" x14ac:dyDescent="0.25">
      <c r="A16" s="39"/>
      <c r="B16" s="25">
        <v>2229</v>
      </c>
      <c r="C16" s="10" t="s">
        <v>33</v>
      </c>
      <c r="D16" s="10" t="s">
        <v>44</v>
      </c>
      <c r="E16" s="13">
        <v>6264</v>
      </c>
      <c r="F16" s="13">
        <v>7344</v>
      </c>
    </row>
    <row r="17" spans="1:6" ht="60" x14ac:dyDescent="0.25">
      <c r="A17" s="39"/>
      <c r="B17" s="26">
        <v>2241</v>
      </c>
      <c r="C17" s="10" t="s">
        <v>38</v>
      </c>
      <c r="D17" s="10" t="s">
        <v>39</v>
      </c>
      <c r="E17" s="13">
        <v>64400</v>
      </c>
      <c r="F17" s="13">
        <v>0</v>
      </c>
    </row>
    <row r="18" spans="1:6" ht="72" x14ac:dyDescent="0.25">
      <c r="A18" s="39"/>
      <c r="B18" s="25">
        <v>2243</v>
      </c>
      <c r="C18" s="10" t="s">
        <v>36</v>
      </c>
      <c r="D18" s="10" t="s">
        <v>37</v>
      </c>
      <c r="E18" s="13">
        <v>330</v>
      </c>
      <c r="F18" s="13">
        <v>330</v>
      </c>
    </row>
    <row r="19" spans="1:6" ht="173.25" customHeight="1" x14ac:dyDescent="0.25">
      <c r="A19" s="39"/>
      <c r="B19" s="25">
        <v>2244</v>
      </c>
      <c r="C19" s="10" t="s">
        <v>34</v>
      </c>
      <c r="D19" s="10" t="s">
        <v>45</v>
      </c>
      <c r="E19" s="13">
        <v>49758.61</v>
      </c>
      <c r="F19" s="13">
        <v>47281</v>
      </c>
    </row>
    <row r="20" spans="1:6" ht="36" x14ac:dyDescent="0.25">
      <c r="A20" s="39"/>
      <c r="B20" s="28">
        <v>2269</v>
      </c>
      <c r="C20" s="10" t="s">
        <v>46</v>
      </c>
      <c r="D20" s="10" t="s">
        <v>47</v>
      </c>
      <c r="E20" s="13">
        <v>208039</v>
      </c>
      <c r="F20" s="13"/>
    </row>
    <row r="21" spans="1:6" ht="72" x14ac:dyDescent="0.25">
      <c r="A21" s="39"/>
      <c r="B21" s="25">
        <v>2350</v>
      </c>
      <c r="C21" s="10" t="s">
        <v>35</v>
      </c>
      <c r="D21" s="10" t="s">
        <v>48</v>
      </c>
      <c r="E21" s="13">
        <v>3240</v>
      </c>
      <c r="F21" s="13">
        <v>2460</v>
      </c>
    </row>
    <row r="22" spans="1:6" s="5" customFormat="1" ht="24" x14ac:dyDescent="0.25">
      <c r="A22" s="39"/>
      <c r="B22" s="8"/>
      <c r="C22" s="9" t="s">
        <v>8</v>
      </c>
      <c r="D22" s="9"/>
      <c r="E22" s="12">
        <f>E24</f>
        <v>1566891</v>
      </c>
      <c r="F22" s="12"/>
    </row>
    <row r="23" spans="1:6" ht="24" hidden="1" customHeight="1" x14ac:dyDescent="0.25">
      <c r="A23" s="39"/>
      <c r="B23" s="6">
        <v>5000</v>
      </c>
      <c r="C23" s="10" t="s">
        <v>9</v>
      </c>
      <c r="D23" s="10"/>
      <c r="E23" s="13"/>
      <c r="F23" s="13"/>
    </row>
    <row r="24" spans="1:6" ht="321.75" customHeight="1" x14ac:dyDescent="0.25">
      <c r="A24" s="39"/>
      <c r="B24" s="38">
        <v>5250</v>
      </c>
      <c r="C24" s="38" t="s">
        <v>28</v>
      </c>
      <c r="D24" s="37" t="s">
        <v>49</v>
      </c>
      <c r="E24" s="29">
        <f>325691+495400+740200+5600</f>
        <v>1566891</v>
      </c>
      <c r="F24" s="29"/>
    </row>
    <row r="25" spans="1:6" ht="279" customHeight="1" x14ac:dyDescent="0.25">
      <c r="A25" s="39"/>
      <c r="B25" s="38"/>
      <c r="C25" s="38"/>
      <c r="D25" s="37"/>
      <c r="E25" s="29"/>
      <c r="F25" s="29"/>
    </row>
  </sheetData>
  <mergeCells count="9">
    <mergeCell ref="F24:F25"/>
    <mergeCell ref="A1:E1"/>
    <mergeCell ref="B4:E4"/>
    <mergeCell ref="B3:E3"/>
    <mergeCell ref="D24:D25"/>
    <mergeCell ref="C24:C25"/>
    <mergeCell ref="B24:B25"/>
    <mergeCell ref="A3:A25"/>
    <mergeCell ref="E24:E25"/>
  </mergeCells>
  <pageMargins left="0.27559055118110237" right="0.23622047244094491" top="0.47244094488188981" bottom="0.31496062992125984" header="0.31496062992125984" footer="0.23622047244094491"/>
  <pageSetup paperSize="9" scale="80" orientation="portrait" r:id="rId1"/>
  <headerFooter>
    <oddFooter>&amp;L&amp;"Times New Roman,Regular"&amp;F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D5" sqref="D5:G12"/>
    </sheetView>
  </sheetViews>
  <sheetFormatPr defaultRowHeight="15" x14ac:dyDescent="0.25"/>
  <cols>
    <col min="1" max="1" width="6.85546875" style="1" customWidth="1"/>
    <col min="2" max="2" width="20.28515625" style="1" customWidth="1"/>
    <col min="3" max="3" width="15.42578125" style="1" customWidth="1"/>
    <col min="4" max="4" width="13" style="1" customWidth="1"/>
    <col min="5" max="5" width="12.42578125" style="1" customWidth="1"/>
    <col min="6" max="6" width="14.28515625" style="1" customWidth="1"/>
    <col min="7" max="16384" width="9.140625" style="1"/>
  </cols>
  <sheetData>
    <row r="2" spans="1:7" ht="45" customHeight="1" x14ac:dyDescent="0.25">
      <c r="A2" s="41" t="s">
        <v>24</v>
      </c>
      <c r="B2" s="41"/>
      <c r="C2" s="41"/>
      <c r="D2" s="41"/>
      <c r="E2" s="41"/>
      <c r="F2" s="41"/>
      <c r="G2" s="41"/>
    </row>
    <row r="3" spans="1:7" x14ac:dyDescent="0.25">
      <c r="A3" s="40" t="s">
        <v>19</v>
      </c>
      <c r="B3" s="40" t="s">
        <v>15</v>
      </c>
      <c r="C3" s="40" t="s">
        <v>25</v>
      </c>
      <c r="D3" s="40" t="s">
        <v>21</v>
      </c>
      <c r="E3" s="40"/>
      <c r="F3" s="40"/>
      <c r="G3" s="40"/>
    </row>
    <row r="4" spans="1:7" s="2" customFormat="1" x14ac:dyDescent="0.25">
      <c r="A4" s="40"/>
      <c r="B4" s="40"/>
      <c r="C4" s="40"/>
      <c r="D4" s="16" t="s">
        <v>14</v>
      </c>
      <c r="E4" s="16" t="s">
        <v>14</v>
      </c>
      <c r="F4" s="16" t="s">
        <v>14</v>
      </c>
      <c r="G4" s="16" t="s">
        <v>16</v>
      </c>
    </row>
    <row r="5" spans="1:7" s="14" customFormat="1" ht="38.25" customHeight="1" x14ac:dyDescent="0.25">
      <c r="A5" s="17" t="s">
        <v>11</v>
      </c>
      <c r="B5" s="17" t="s">
        <v>17</v>
      </c>
      <c r="C5" s="17" t="s">
        <v>10</v>
      </c>
      <c r="D5" s="22"/>
      <c r="E5" s="22"/>
      <c r="F5" s="22"/>
      <c r="G5" s="22"/>
    </row>
    <row r="6" spans="1:7" x14ac:dyDescent="0.25">
      <c r="A6" s="18"/>
      <c r="B6" s="18"/>
      <c r="C6" s="16" t="s">
        <v>0</v>
      </c>
      <c r="D6" s="23"/>
      <c r="E6" s="23"/>
      <c r="F6" s="23"/>
      <c r="G6" s="23"/>
    </row>
    <row r="7" spans="1:7" x14ac:dyDescent="0.25">
      <c r="A7" s="18"/>
      <c r="B7" s="18"/>
      <c r="C7" s="16" t="s">
        <v>0</v>
      </c>
      <c r="D7" s="23"/>
      <c r="E7" s="23"/>
      <c r="F7" s="23"/>
      <c r="G7" s="23"/>
    </row>
    <row r="8" spans="1:7" x14ac:dyDescent="0.25">
      <c r="A8" s="18"/>
      <c r="B8" s="18"/>
      <c r="C8" s="16" t="s">
        <v>0</v>
      </c>
      <c r="D8" s="23"/>
      <c r="E8" s="23"/>
      <c r="F8" s="23"/>
      <c r="G8" s="23"/>
    </row>
    <row r="9" spans="1:7" s="15" customFormat="1" ht="37.5" customHeight="1" x14ac:dyDescent="0.25">
      <c r="A9" s="17" t="s">
        <v>12</v>
      </c>
      <c r="B9" s="17" t="s">
        <v>18</v>
      </c>
      <c r="C9" s="17" t="s">
        <v>10</v>
      </c>
      <c r="D9" s="24"/>
      <c r="E9" s="24"/>
      <c r="F9" s="24"/>
      <c r="G9" s="24"/>
    </row>
    <row r="10" spans="1:7" x14ac:dyDescent="0.25">
      <c r="A10" s="18"/>
      <c r="B10" s="18"/>
      <c r="C10" s="16" t="s">
        <v>0</v>
      </c>
      <c r="D10" s="23"/>
      <c r="E10" s="23"/>
      <c r="F10" s="23"/>
      <c r="G10" s="23"/>
    </row>
    <row r="11" spans="1:7" x14ac:dyDescent="0.25">
      <c r="A11" s="18"/>
      <c r="B11" s="18"/>
      <c r="C11" s="16" t="s">
        <v>0</v>
      </c>
      <c r="D11" s="23"/>
      <c r="E11" s="23"/>
      <c r="F11" s="23"/>
      <c r="G11" s="23"/>
    </row>
    <row r="12" spans="1:7" x14ac:dyDescent="0.25">
      <c r="A12" s="18"/>
      <c r="B12" s="18"/>
      <c r="C12" s="16" t="s">
        <v>0</v>
      </c>
      <c r="D12" s="23"/>
      <c r="E12" s="23"/>
      <c r="F12" s="23"/>
      <c r="G12" s="23"/>
    </row>
    <row r="13" spans="1:7" x14ac:dyDescent="0.25">
      <c r="A13" s="19"/>
      <c r="B13" s="20" t="s">
        <v>13</v>
      </c>
      <c r="C13" s="21" t="s">
        <v>20</v>
      </c>
      <c r="D13" s="19"/>
      <c r="E13" s="19"/>
      <c r="F13" s="19"/>
      <c r="G13" s="19"/>
    </row>
  </sheetData>
  <mergeCells count="5">
    <mergeCell ref="D3:G3"/>
    <mergeCell ref="A3:A4"/>
    <mergeCell ref="B3:B4"/>
    <mergeCell ref="C3:C4"/>
    <mergeCell ref="A2:G2"/>
  </mergeCells>
  <pageMargins left="0.7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Izdevumi</vt:lpstr>
      <vt:lpstr>izdevumu kopsav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Potjomkina</dc:creator>
  <cp:lastModifiedBy>Ieva Potjomkina</cp:lastModifiedBy>
  <cp:lastPrinted>2015-09-28T09:42:32Z</cp:lastPrinted>
  <dcterms:created xsi:type="dcterms:W3CDTF">2014-04-03T06:57:04Z</dcterms:created>
  <dcterms:modified xsi:type="dcterms:W3CDTF">2015-09-28T09:43:16Z</dcterms:modified>
</cp:coreProperties>
</file>