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Bēgļi _2015\"/>
    </mc:Choice>
  </mc:AlternateContent>
  <bookViews>
    <workbookView xWindow="0" yWindow="0" windowWidth="28695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8" i="1"/>
  <c r="C8" i="1"/>
  <c r="C7" i="1"/>
  <c r="D15" i="1"/>
  <c r="C15" i="1"/>
  <c r="C10" i="1"/>
  <c r="D33" i="1"/>
  <c r="D32" i="1"/>
  <c r="C33" i="1"/>
  <c r="C32" i="1"/>
  <c r="D42" i="1" l="1"/>
  <c r="D41" i="1"/>
  <c r="C42" i="1"/>
  <c r="C41" i="1"/>
  <c r="D38" i="1" l="1"/>
  <c r="D37" i="1" s="1"/>
  <c r="C37" i="1"/>
  <c r="D7" i="1"/>
  <c r="D26" i="1"/>
  <c r="D25" i="1"/>
  <c r="C26" i="1"/>
  <c r="C25" i="1"/>
  <c r="D19" i="1"/>
  <c r="D18" i="1"/>
  <c r="C19" i="1"/>
  <c r="C18" i="1"/>
  <c r="D11" i="1"/>
  <c r="D10" i="1"/>
  <c r="C11" i="1"/>
  <c r="D6" i="1" l="1"/>
  <c r="D5" i="1" s="1"/>
  <c r="C6" i="1"/>
  <c r="C5" i="1" s="1"/>
</calcChain>
</file>

<file path=xl/sharedStrings.xml><?xml version="1.0" encoding="utf-8"?>
<sst xmlns="http://schemas.openxmlformats.org/spreadsheetml/2006/main" count="53" uniqueCount="45">
  <si>
    <t>2016. gads</t>
  </si>
  <si>
    <t>2017.gads</t>
  </si>
  <si>
    <t xml:space="preserve"> Dienas nauda</t>
  </si>
  <si>
    <t>2016.gads:</t>
  </si>
  <si>
    <r>
      <t xml:space="preserve">Grieķija -6 darb.x4 dien.x4 kom.x46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</si>
  <si>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dien.x4 kom.x46 </t>
    </r>
    <r>
      <rPr>
        <i/>
        <sz val="11"/>
        <color theme="1"/>
        <rFont val="Times New Roman"/>
        <family val="1"/>
        <charset val="186"/>
      </rPr>
      <t>euro</t>
    </r>
  </si>
  <si>
    <t>2017.gads:</t>
  </si>
  <si>
    <r>
      <t xml:space="preserve">Grieķija -6 darb.x4 dien.x2 kom.x46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</si>
  <si>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dien.x2 kom.x46 </t>
    </r>
    <r>
      <rPr>
        <i/>
        <sz val="11"/>
        <color theme="1"/>
        <rFont val="Times New Roman"/>
        <family val="1"/>
        <charset val="186"/>
      </rPr>
      <t>euro</t>
    </r>
  </si>
  <si>
    <t>2112.EKK</t>
  </si>
  <si>
    <t>2121.EKK</t>
  </si>
  <si>
    <t>Pārējie komandējumu un dienesta,
 darba braucieni</t>
  </si>
  <si>
    <t>Viesnīcas maksa:</t>
  </si>
  <si>
    <t>Abdrošināšana:</t>
  </si>
  <si>
    <t>Ceļa izdevumi</t>
  </si>
  <si>
    <r>
      <t xml:space="preserve">Grieķija -6 darb.x4 dien.x4 kom.x170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</si>
  <si>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dien.x4 kom.x220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</si>
  <si>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Grieķija -6 darb.x4 dien.x2 kom.x170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</si>
  <si>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dien.x2 kom.x220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</si>
  <si>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Grieķija -6 darb.x4 dien.x4 kom.x1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</si>
  <si>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dien.x4 kom.x1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</si>
  <si>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Grieķija -6 darb.x4 dien.x2 kom.x1 </t>
    </r>
    <r>
      <rPr>
        <i/>
        <sz val="11"/>
        <color theme="1"/>
        <rFont val="Times New Roman"/>
        <family val="1"/>
        <charset val="186"/>
      </rPr>
      <t>euro</t>
    </r>
  </si>
  <si>
    <r>
      <t>Itālija -6 darb.x4 dien.x2 kom.x1</t>
    </r>
    <r>
      <rPr>
        <i/>
        <sz val="11"/>
        <color theme="1"/>
        <rFont val="Times New Roman"/>
        <family val="1"/>
        <charset val="186"/>
      </rPr>
      <t>euro</t>
    </r>
  </si>
  <si>
    <t>2100.EKK</t>
  </si>
  <si>
    <t>Mācību, darba un dienesta komandējumi, dienesta, darba braucieni</t>
  </si>
  <si>
    <t>2000.EKK</t>
  </si>
  <si>
    <t>Preces un pakalpojumi</t>
  </si>
  <si>
    <t>Izdevumi-kopā</t>
  </si>
  <si>
    <t>2200.EKK</t>
  </si>
  <si>
    <t>Pakalpojumi</t>
  </si>
  <si>
    <t>2232.EKK</t>
  </si>
  <si>
    <t>Auditoru, tulku pakalpojumi, izdevumi par 
iestāžu pasūtītajiem pētījumiem</t>
  </si>
  <si>
    <t>euro</t>
  </si>
  <si>
    <r>
      <t>Grieķija -1 darb.x4 dien.x8st.x4 kom.x96,80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</si>
  <si>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Itālija- 1darb.x4 dien.x8st.x4 kom.x96,80 </t>
    </r>
    <r>
      <rPr>
        <i/>
        <sz val="11"/>
        <color theme="1"/>
        <rFont val="Times New Roman"/>
        <family val="1"/>
        <charset val="186"/>
      </rPr>
      <t>euro</t>
    </r>
  </si>
  <si>
    <r>
      <t>Itālija -1darb.x4 dien.x2 kom.x96,80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x8st.</t>
    </r>
  </si>
  <si>
    <t>Tulku pakalpojumi (arābu valoda):</t>
  </si>
  <si>
    <t>Paskaidrojums un aprēķins</t>
  </si>
  <si>
    <t>Kods</t>
  </si>
  <si>
    <r>
      <t>Grieķija -1 darb.x4 dien.x2 kom.x96,80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>x8st.</t>
    </r>
  </si>
  <si>
    <r>
      <t xml:space="preserve">Grieķija -6 darb.x4 kom.x500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</si>
  <si>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darb.x4 kom.x300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</si>
  <si>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Grieķija -6 darb.x2 kom.x500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</si>
  <si>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Itālija -6 darb.x2 kom.x300 </t>
    </r>
    <r>
      <rPr>
        <i/>
        <sz val="11"/>
        <color theme="1"/>
        <rFont val="Times New Roman"/>
        <family val="1"/>
        <charset val="186"/>
      </rPr>
      <t>euro</t>
    </r>
  </si>
  <si>
    <t xml:space="preserve"> Atlases vizīte Grieķijā un Itālija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</si>
</sst>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16" sqref="H16"/>
    </sheetView>
  </sheetViews>
  <sheetFormatPr defaultRowHeight="15" x14ac:dyDescent="0.25"/>
  <cols>
    <col min="1" max="1" width="11.7109375" style="1" customWidth="1"/>
    <col min="2" max="2" width="40.7109375" style="1" customWidth="1"/>
    <col min="3" max="3" width="14.5703125" style="1" customWidth="1"/>
    <col min="4" max="4" width="15.28515625" style="1" customWidth="1"/>
    <col min="5" max="16384" width="9.140625" style="1"/>
  </cols>
  <sheetData>
    <row r="1" spans="1:6" x14ac:dyDescent="0.25">
      <c r="A1" s="4" t="s">
        <v>44</v>
      </c>
      <c r="B1" s="4"/>
      <c r="C1" s="4"/>
      <c r="D1" s="4"/>
    </row>
    <row r="3" spans="1:6" x14ac:dyDescent="0.25">
      <c r="D3" s="2" t="s">
        <v>32</v>
      </c>
    </row>
    <row r="4" spans="1:6" ht="32.25" customHeight="1" x14ac:dyDescent="0.25">
      <c r="A4" s="5" t="s">
        <v>38</v>
      </c>
      <c r="B4" s="5" t="s">
        <v>37</v>
      </c>
      <c r="C4" s="6" t="s">
        <v>0</v>
      </c>
      <c r="D4" s="6" t="s">
        <v>1</v>
      </c>
    </row>
    <row r="5" spans="1:6" x14ac:dyDescent="0.25">
      <c r="A5" s="7"/>
      <c r="B5" s="8" t="s">
        <v>27</v>
      </c>
      <c r="C5" s="9">
        <f>C6</f>
        <v>90444.800000000003</v>
      </c>
      <c r="D5" s="9">
        <f>D6</f>
        <v>45222.400000000001</v>
      </c>
    </row>
    <row r="6" spans="1:6" x14ac:dyDescent="0.25">
      <c r="A6" s="8" t="s">
        <v>25</v>
      </c>
      <c r="B6" s="8" t="s">
        <v>26</v>
      </c>
      <c r="C6" s="9">
        <f>C7+C37</f>
        <v>90444.800000000003</v>
      </c>
      <c r="D6" s="9">
        <f>D7+D37</f>
        <v>45222.400000000001</v>
      </c>
    </row>
    <row r="7" spans="1:6" ht="32.25" customHeight="1" x14ac:dyDescent="0.25">
      <c r="A7" s="8" t="s">
        <v>23</v>
      </c>
      <c r="B7" s="10" t="s">
        <v>24</v>
      </c>
      <c r="C7" s="9">
        <f>C10+C11+C18+C19+C25+C26+C32+C33</f>
        <v>65664</v>
      </c>
      <c r="D7" s="9">
        <f>D10+D11+D18+D19+D25+D26+D32+D33</f>
        <v>32832</v>
      </c>
      <c r="E7" s="3"/>
      <c r="F7" s="3"/>
    </row>
    <row r="8" spans="1:6" x14ac:dyDescent="0.25">
      <c r="A8" s="7" t="s">
        <v>10</v>
      </c>
      <c r="B8" s="7" t="s">
        <v>2</v>
      </c>
      <c r="C8" s="11">
        <f>C10+C11</f>
        <v>8832</v>
      </c>
      <c r="D8" s="11">
        <f>D10+D11</f>
        <v>4416</v>
      </c>
    </row>
    <row r="9" spans="1:6" x14ac:dyDescent="0.25">
      <c r="A9" s="7"/>
      <c r="B9" s="8" t="s">
        <v>3</v>
      </c>
      <c r="C9" s="7"/>
      <c r="D9" s="7"/>
    </row>
    <row r="10" spans="1:6" x14ac:dyDescent="0.25">
      <c r="A10" s="7"/>
      <c r="B10" s="7" t="s">
        <v>4</v>
      </c>
      <c r="C10" s="11">
        <f>6*4*4*46</f>
        <v>4416</v>
      </c>
      <c r="D10" s="11">
        <f>6*4*2*46</f>
        <v>2208</v>
      </c>
    </row>
    <row r="11" spans="1:6" x14ac:dyDescent="0.25">
      <c r="A11" s="7"/>
      <c r="B11" s="7" t="s">
        <v>5</v>
      </c>
      <c r="C11" s="11">
        <f>6*4*4*46</f>
        <v>4416</v>
      </c>
      <c r="D11" s="11">
        <f>6*4*2*46</f>
        <v>2208</v>
      </c>
    </row>
    <row r="12" spans="1:6" x14ac:dyDescent="0.25">
      <c r="A12" s="7"/>
      <c r="B12" s="8" t="s">
        <v>6</v>
      </c>
      <c r="C12" s="11"/>
      <c r="D12" s="11"/>
    </row>
    <row r="13" spans="1:6" x14ac:dyDescent="0.25">
      <c r="A13" s="7"/>
      <c r="B13" s="7" t="s">
        <v>7</v>
      </c>
      <c r="C13" s="11"/>
      <c r="D13" s="11"/>
    </row>
    <row r="14" spans="1:6" x14ac:dyDescent="0.25">
      <c r="A14" s="7"/>
      <c r="B14" s="7" t="s">
        <v>8</v>
      </c>
      <c r="C14" s="11"/>
      <c r="D14" s="11"/>
    </row>
    <row r="15" spans="1:6" ht="30" x14ac:dyDescent="0.25">
      <c r="A15" s="7" t="s">
        <v>9</v>
      </c>
      <c r="B15" s="12" t="s">
        <v>11</v>
      </c>
      <c r="C15" s="11">
        <f>C18+C19+C25+C26+C32+C33</f>
        <v>56832</v>
      </c>
      <c r="D15" s="11">
        <f>D18+D19+D25+D26+D32+D33</f>
        <v>28416</v>
      </c>
    </row>
    <row r="16" spans="1:6" x14ac:dyDescent="0.25">
      <c r="A16" s="7"/>
      <c r="B16" s="8" t="s">
        <v>12</v>
      </c>
      <c r="C16" s="11"/>
      <c r="D16" s="11"/>
    </row>
    <row r="17" spans="1:4" x14ac:dyDescent="0.25">
      <c r="A17" s="7"/>
      <c r="B17" s="8" t="s">
        <v>3</v>
      </c>
      <c r="C17" s="11"/>
      <c r="D17" s="11"/>
    </row>
    <row r="18" spans="1:4" x14ac:dyDescent="0.25">
      <c r="A18" s="7"/>
      <c r="B18" s="7" t="s">
        <v>15</v>
      </c>
      <c r="C18" s="11">
        <f>6*4*4*170</f>
        <v>16320</v>
      </c>
      <c r="D18" s="11">
        <f>6*4*2*170</f>
        <v>8160</v>
      </c>
    </row>
    <row r="19" spans="1:4" x14ac:dyDescent="0.25">
      <c r="A19" s="7"/>
      <c r="B19" s="7" t="s">
        <v>16</v>
      </c>
      <c r="C19" s="11">
        <f>6*4*4*220</f>
        <v>21120</v>
      </c>
      <c r="D19" s="11">
        <f>6*4*2*220</f>
        <v>10560</v>
      </c>
    </row>
    <row r="20" spans="1:4" x14ac:dyDescent="0.25">
      <c r="A20" s="7"/>
      <c r="B20" s="8" t="s">
        <v>6</v>
      </c>
      <c r="C20" s="11"/>
      <c r="D20" s="11"/>
    </row>
    <row r="21" spans="1:4" x14ac:dyDescent="0.25">
      <c r="A21" s="7"/>
      <c r="B21" s="7" t="s">
        <v>17</v>
      </c>
      <c r="C21" s="11"/>
      <c r="D21" s="11"/>
    </row>
    <row r="22" spans="1:4" x14ac:dyDescent="0.25">
      <c r="A22" s="7"/>
      <c r="B22" s="7" t="s">
        <v>18</v>
      </c>
      <c r="C22" s="11"/>
      <c r="D22" s="11"/>
    </row>
    <row r="23" spans="1:4" x14ac:dyDescent="0.25">
      <c r="A23" s="7"/>
      <c r="B23" s="8" t="s">
        <v>13</v>
      </c>
      <c r="C23" s="11"/>
      <c r="D23" s="11"/>
    </row>
    <row r="24" spans="1:4" x14ac:dyDescent="0.25">
      <c r="A24" s="7"/>
      <c r="B24" s="8" t="s">
        <v>3</v>
      </c>
      <c r="C24" s="11"/>
      <c r="D24" s="11"/>
    </row>
    <row r="25" spans="1:4" x14ac:dyDescent="0.25">
      <c r="A25" s="7"/>
      <c r="B25" s="7" t="s">
        <v>19</v>
      </c>
      <c r="C25" s="11">
        <f>6*4*4*1</f>
        <v>96</v>
      </c>
      <c r="D25" s="11">
        <f>6*4*2*1</f>
        <v>48</v>
      </c>
    </row>
    <row r="26" spans="1:4" x14ac:dyDescent="0.25">
      <c r="A26" s="7"/>
      <c r="B26" s="7" t="s">
        <v>20</v>
      </c>
      <c r="C26" s="11">
        <f>6*4*4*1</f>
        <v>96</v>
      </c>
      <c r="D26" s="11">
        <f>6*4*2*1</f>
        <v>48</v>
      </c>
    </row>
    <row r="27" spans="1:4" x14ac:dyDescent="0.25">
      <c r="A27" s="7"/>
      <c r="B27" s="8" t="s">
        <v>6</v>
      </c>
      <c r="C27" s="11"/>
      <c r="D27" s="11"/>
    </row>
    <row r="28" spans="1:4" x14ac:dyDescent="0.25">
      <c r="A28" s="7"/>
      <c r="B28" s="7" t="s">
        <v>21</v>
      </c>
      <c r="C28" s="11"/>
      <c r="D28" s="11"/>
    </row>
    <row r="29" spans="1:4" x14ac:dyDescent="0.25">
      <c r="A29" s="7"/>
      <c r="B29" s="7" t="s">
        <v>22</v>
      </c>
      <c r="C29" s="13"/>
      <c r="D29" s="13"/>
    </row>
    <row r="30" spans="1:4" x14ac:dyDescent="0.25">
      <c r="A30" s="7"/>
      <c r="B30" s="8" t="s">
        <v>14</v>
      </c>
      <c r="C30" s="11"/>
      <c r="D30" s="11"/>
    </row>
    <row r="31" spans="1:4" x14ac:dyDescent="0.25">
      <c r="A31" s="7"/>
      <c r="B31" s="8" t="s">
        <v>3</v>
      </c>
      <c r="C31" s="11"/>
      <c r="D31" s="11"/>
    </row>
    <row r="32" spans="1:4" x14ac:dyDescent="0.25">
      <c r="A32" s="7"/>
      <c r="B32" s="7" t="s">
        <v>40</v>
      </c>
      <c r="C32" s="11">
        <f>6*4*500</f>
        <v>12000</v>
      </c>
      <c r="D32" s="11">
        <f>6*2*500</f>
        <v>6000</v>
      </c>
    </row>
    <row r="33" spans="1:4" x14ac:dyDescent="0.25">
      <c r="A33" s="7"/>
      <c r="B33" s="7" t="s">
        <v>41</v>
      </c>
      <c r="C33" s="11">
        <f>6*4*300</f>
        <v>7200</v>
      </c>
      <c r="D33" s="11">
        <f>6*2*300</f>
        <v>3600</v>
      </c>
    </row>
    <row r="34" spans="1:4" x14ac:dyDescent="0.25">
      <c r="A34" s="7"/>
      <c r="B34" s="8" t="s">
        <v>6</v>
      </c>
      <c r="C34" s="11"/>
      <c r="D34" s="11"/>
    </row>
    <row r="35" spans="1:4" x14ac:dyDescent="0.25">
      <c r="A35" s="7"/>
      <c r="B35" s="7" t="s">
        <v>42</v>
      </c>
      <c r="C35" s="11"/>
      <c r="D35" s="11"/>
    </row>
    <row r="36" spans="1:4" x14ac:dyDescent="0.25">
      <c r="A36" s="7"/>
      <c r="B36" s="7" t="s">
        <v>43</v>
      </c>
      <c r="C36" s="7"/>
      <c r="D36" s="7"/>
    </row>
    <row r="37" spans="1:4" x14ac:dyDescent="0.25">
      <c r="A37" s="8" t="s">
        <v>28</v>
      </c>
      <c r="B37" s="8" t="s">
        <v>29</v>
      </c>
      <c r="C37" s="9">
        <f>C38</f>
        <v>24780.799999999999</v>
      </c>
      <c r="D37" s="9">
        <f>D38</f>
        <v>12390.4</v>
      </c>
    </row>
    <row r="38" spans="1:4" ht="30" x14ac:dyDescent="0.25">
      <c r="A38" s="7" t="s">
        <v>30</v>
      </c>
      <c r="B38" s="12" t="s">
        <v>31</v>
      </c>
      <c r="C38" s="11">
        <f>C41+C42</f>
        <v>24780.799999999999</v>
      </c>
      <c r="D38" s="11">
        <f>D41+D42</f>
        <v>12390.4</v>
      </c>
    </row>
    <row r="39" spans="1:4" x14ac:dyDescent="0.25">
      <c r="A39" s="7"/>
      <c r="B39" s="10" t="s">
        <v>36</v>
      </c>
      <c r="C39" s="11"/>
      <c r="D39" s="11"/>
    </row>
    <row r="40" spans="1:4" x14ac:dyDescent="0.25">
      <c r="A40" s="7"/>
      <c r="B40" s="8" t="s">
        <v>3</v>
      </c>
      <c r="C40" s="7"/>
      <c r="D40" s="7"/>
    </row>
    <row r="41" spans="1:4" x14ac:dyDescent="0.25">
      <c r="A41" s="7"/>
      <c r="B41" s="7" t="s">
        <v>33</v>
      </c>
      <c r="C41" s="11">
        <f>1*4*8*4*96.8</f>
        <v>12390.4</v>
      </c>
      <c r="D41" s="11">
        <f>1*4*2*96.8*8</f>
        <v>6195.2</v>
      </c>
    </row>
    <row r="42" spans="1:4" x14ac:dyDescent="0.25">
      <c r="A42" s="7"/>
      <c r="B42" s="7" t="s">
        <v>34</v>
      </c>
      <c r="C42" s="11">
        <f>1*4*8*4*96.8</f>
        <v>12390.4</v>
      </c>
      <c r="D42" s="11">
        <f>1*4*2*96.8*8</f>
        <v>6195.2</v>
      </c>
    </row>
    <row r="43" spans="1:4" x14ac:dyDescent="0.25">
      <c r="A43" s="7"/>
      <c r="B43" s="8" t="s">
        <v>6</v>
      </c>
      <c r="C43" s="7"/>
      <c r="D43" s="7"/>
    </row>
    <row r="44" spans="1:4" x14ac:dyDescent="0.25">
      <c r="A44" s="7"/>
      <c r="B44" s="7" t="s">
        <v>39</v>
      </c>
      <c r="C44" s="7"/>
      <c r="D44" s="7"/>
    </row>
    <row r="45" spans="1:4" x14ac:dyDescent="0.25">
      <c r="A45" s="7"/>
      <c r="B45" s="7" t="s">
        <v>35</v>
      </c>
      <c r="C45" s="7"/>
      <c r="D45" s="7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&amp;L&amp;X&amp;Z&amp;F&amp;T&amp;D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Černova</dc:creator>
  <cp:lastModifiedBy>Ieva Potjomkina</cp:lastModifiedBy>
  <cp:lastPrinted>2015-09-29T06:18:48Z</cp:lastPrinted>
  <dcterms:created xsi:type="dcterms:W3CDTF">2015-09-28T10:25:01Z</dcterms:created>
  <dcterms:modified xsi:type="dcterms:W3CDTF">2015-09-29T06:18:53Z</dcterms:modified>
</cp:coreProperties>
</file>