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ligak\Desktop\Ligas dokumenti\IKT\2015\precizets\"/>
    </mc:Choice>
  </mc:AlternateContent>
  <bookViews>
    <workbookView xWindow="0" yWindow="0" windowWidth="28800" windowHeight="11835"/>
  </bookViews>
  <sheets>
    <sheet name="Plānu izpilde" sheetId="6" r:id="rId1"/>
  </sheets>
  <definedNames>
    <definedName name="_xlnm._FilterDatabase" localSheetId="0" hidden="1">'Plānu izpilde'!$B$3:$G$201</definedName>
  </definedNames>
  <calcPr calcId="152511"/>
</workbook>
</file>

<file path=xl/calcChain.xml><?xml version="1.0" encoding="utf-8"?>
<calcChain xmlns="http://schemas.openxmlformats.org/spreadsheetml/2006/main">
  <c r="V102" i="6" l="1"/>
  <c r="T102" i="6"/>
  <c r="F202" i="6" l="1"/>
  <c r="I202" i="6"/>
  <c r="H202" i="6" l="1"/>
  <c r="V164" i="6" l="1"/>
  <c r="U164" i="6"/>
  <c r="R164" i="6"/>
  <c r="Q164" i="6"/>
  <c r="V163" i="6"/>
  <c r="U163" i="6"/>
  <c r="R163" i="6"/>
  <c r="Q163" i="6"/>
  <c r="V162" i="6"/>
  <c r="U162" i="6"/>
  <c r="R162" i="6"/>
  <c r="Q162" i="6"/>
  <c r="J13" i="6"/>
  <c r="M8" i="6"/>
  <c r="K8" i="6"/>
</calcChain>
</file>

<file path=xl/comments1.xml><?xml version="1.0" encoding="utf-8"?>
<comments xmlns="http://schemas.openxmlformats.org/spreadsheetml/2006/main">
  <authors>
    <author>Jūlija Kovaļska</author>
  </authors>
  <commentList>
    <comment ref="S168" authorId="0" shapeId="0">
      <text>
        <r>
          <rPr>
            <b/>
            <sz val="9"/>
            <color indexed="81"/>
            <rFont val="Tahoma"/>
            <family val="2"/>
            <charset val="186"/>
          </rPr>
          <t>Jūlija Kovaļska:</t>
        </r>
        <r>
          <rPr>
            <sz val="9"/>
            <color indexed="81"/>
            <rFont val="Tahoma"/>
            <family val="2"/>
            <charset val="186"/>
          </rPr>
          <t xml:space="preserve">
īpatsvārs visiem rad.(~10% novirze) ir ok plus epak rezultāti ir uzlabojušies salīdzinot ar iepriekšējo gadu</t>
        </r>
      </text>
    </comment>
    <comment ref="S188" authorId="0" shapeId="0">
      <text>
        <r>
          <rPr>
            <b/>
            <sz val="9"/>
            <color indexed="81"/>
            <rFont val="Tahoma"/>
            <family val="2"/>
            <charset val="186"/>
          </rPr>
          <t>Jūlija Kovaļska:</t>
        </r>
        <r>
          <rPr>
            <sz val="9"/>
            <color indexed="81"/>
            <rFont val="Tahoma"/>
            <family val="2"/>
            <charset val="186"/>
          </rPr>
          <t xml:space="preserve">
salīdzinot ar iepriekš.gadu = pozitīvs</t>
        </r>
      </text>
    </comment>
    <comment ref="S190" authorId="0" shapeId="0">
      <text>
        <r>
          <rPr>
            <b/>
            <sz val="9"/>
            <color indexed="81"/>
            <rFont val="Tahoma"/>
            <family val="2"/>
            <charset val="186"/>
          </rPr>
          <t>Jūlija Kovaļska:</t>
        </r>
        <r>
          <rPr>
            <sz val="9"/>
            <color indexed="81"/>
            <rFont val="Tahoma"/>
            <family val="2"/>
            <charset val="186"/>
          </rPr>
          <t xml:space="preserve">
elektronisk.piepr.pret kopējo skaitu nodrošināts ar 10%novirzi no plānotā = ir ok</t>
        </r>
      </text>
    </comment>
    <comment ref="S191" authorId="0" shapeId="0">
      <text>
        <r>
          <rPr>
            <b/>
            <sz val="9"/>
            <color indexed="81"/>
            <rFont val="Tahoma"/>
            <family val="2"/>
            <charset val="186"/>
          </rPr>
          <t>Jūlija Kovaļska:</t>
        </r>
        <r>
          <rPr>
            <sz val="9"/>
            <color indexed="81"/>
            <rFont val="Tahoma"/>
            <family val="2"/>
            <charset val="186"/>
          </rPr>
          <t xml:space="preserve">
iepriekšējā gadā bija 11</t>
        </r>
      </text>
    </comment>
    <comment ref="S192" authorId="0" shapeId="0">
      <text>
        <r>
          <rPr>
            <b/>
            <sz val="9"/>
            <color indexed="81"/>
            <rFont val="Tahoma"/>
            <family val="2"/>
            <charset val="186"/>
          </rPr>
          <t>Jūlija Kovaļska:</t>
        </r>
        <r>
          <rPr>
            <sz val="9"/>
            <color indexed="81"/>
            <rFont val="Tahoma"/>
            <family val="2"/>
            <charset val="186"/>
          </rPr>
          <t xml:space="preserve">
divreiz palielinājis salīdzinot ar 2014.g.</t>
        </r>
      </text>
    </comment>
  </commentList>
</comments>
</file>

<file path=xl/sharedStrings.xml><?xml version="1.0" encoding="utf-8"?>
<sst xmlns="http://schemas.openxmlformats.org/spreadsheetml/2006/main" count="306" uniqueCount="288">
  <si>
    <t>Finansējuma saņēmējs</t>
  </si>
  <si>
    <t>Projekta nosaukums</t>
  </si>
  <si>
    <t>Aizsardzības ministrija</t>
  </si>
  <si>
    <t xml:space="preserve">Valsts aģentūra Latvijas Ģeotelpiskās informācijas aģentūra </t>
  </si>
  <si>
    <t>Finanšu ministrija</t>
  </si>
  <si>
    <t>Valsts ieņēmumu dienests</t>
  </si>
  <si>
    <t>Akcīzes preču pārvietošanas un kontroles sistēmas ieviešana</t>
  </si>
  <si>
    <t>Valsts kase</t>
  </si>
  <si>
    <t>Valsts kases tiešsaistes datu apmaiņas pilnveidošana</t>
  </si>
  <si>
    <t>Iekšlietu ministrija</t>
  </si>
  <si>
    <t>Iekšlietu ministrijas Informācijas centrs</t>
  </si>
  <si>
    <t xml:space="preserve">Biometrijas datu apstrādes sistēmas izveide  </t>
  </si>
  <si>
    <t>Biometrijas datu apstrādes sistēma</t>
  </si>
  <si>
    <t>Valsts policija</t>
  </si>
  <si>
    <t xml:space="preserve">Vienotais notikumu reģistrs  </t>
  </si>
  <si>
    <t>Valsts ugunsdzēsības un glābšanas dienests</t>
  </si>
  <si>
    <t>VUGD apmācības informācijas sistēmas pilnveidošana</t>
  </si>
  <si>
    <t>Kultūras ministrija</t>
  </si>
  <si>
    <t>Latvijas Nacionālā bibliotēka</t>
  </si>
  <si>
    <t>Labklājības ministrija</t>
  </si>
  <si>
    <t>Veselības un darbspēju ekspertīzes ārstu valsts komisija</t>
  </si>
  <si>
    <t>Arhīva datu digitalizācija un e-pakalpojumu ieviešana</t>
  </si>
  <si>
    <t>Valsts darba inspekcija</t>
  </si>
  <si>
    <t>Valsts darba inspekcijas informatīvās sistēmas pilnveidošana un e-pakalpojumu ieviešana</t>
  </si>
  <si>
    <t>Valsts sociālās apdrošināšanas aģentūra</t>
  </si>
  <si>
    <t xml:space="preserve">Sociālās apdrošināšanas informācijas sistēmas pilnveidošana </t>
  </si>
  <si>
    <t>Vides aizsardzības un reģionālās attīstības ministrija</t>
  </si>
  <si>
    <t>Valsts reģionālās attīstības aģentūra</t>
  </si>
  <si>
    <t xml:space="preserve">Elektronisko iepirkumu sistēmas e-katalogu funkcionalitātes attīstība </t>
  </si>
  <si>
    <t>Dabas aizsardzības pārvalde</t>
  </si>
  <si>
    <t xml:space="preserve">Īpaši aizsargājamo dabas teritoriju aizsardzības un apsaimniekošanas pasākumu elektronizācija </t>
  </si>
  <si>
    <t>Valsts vides dienests</t>
  </si>
  <si>
    <t xml:space="preserve">Valsts vides dienesta informācijas sistēmas izveidošana </t>
  </si>
  <si>
    <t>Valsts vides dienesta Informācijas sistēma ”TULPE”</t>
  </si>
  <si>
    <t>Satiksmes ministrija</t>
  </si>
  <si>
    <t>Tieslietu ministrija</t>
  </si>
  <si>
    <t>Uzturlīdzekļu garantiju fonda administrācija</t>
  </si>
  <si>
    <t xml:space="preserve">Valsts informācijas sistēmas "Uzturlīdzekļu garantiju fonda iesniedzēju un parādnieku reģistrs" pilnveidošana </t>
  </si>
  <si>
    <t>Uzturlīdzekļu garantiju fonda iesniedzēju un parādnieku reģistrs</t>
  </si>
  <si>
    <t>Vienota civilstāvokļa aktu reģistrācijas informācijas sistēma</t>
  </si>
  <si>
    <t>Tiesu administrācija</t>
  </si>
  <si>
    <t>Veselības ministrija</t>
  </si>
  <si>
    <t>Veselības inspekcija</t>
  </si>
  <si>
    <t>14. Darbavietas higiēniskais raksturojums</t>
  </si>
  <si>
    <t>E-pakalpojumi</t>
  </si>
  <si>
    <t>Projekta numurs</t>
  </si>
  <si>
    <t>3DP/3.2.2.1.1/09/IPIA/IUMEPLS/011</t>
  </si>
  <si>
    <t>3DP/3.2.2.1.1/08/IPIA/IUMEPLS/008</t>
  </si>
  <si>
    <t>3DP/3.2.2.1.1/09/IPIA/RAPLM/026</t>
  </si>
  <si>
    <t>3DP/3.2.2.1.1/09/IPIA/IUMEPLS/006</t>
  </si>
  <si>
    <t>3DP/3.2.2.1.1/08/IPIA/IUMEPLS/005</t>
  </si>
  <si>
    <t>3DP/3.2.2.1.1/08/IPIA/IUMEPLS/001</t>
  </si>
  <si>
    <t>3DP/3.2.2.1.1/09/IPIA/IUMEPLS/025</t>
  </si>
  <si>
    <t>3DP/3.2.2.1.1/09/IPIA/IUMEPLS/022</t>
  </si>
  <si>
    <t>3DP/3.2.2.1.1/08/IPIA/IUMEPLS/013</t>
  </si>
  <si>
    <t>3DP/3.2.2.1.1/08/IPIA/IUMEPLS/010</t>
  </si>
  <si>
    <t>3DP/3.2.2.1.1/10/IPIA/RAPLM/001</t>
  </si>
  <si>
    <t>3DP/3.2.2.1.1/09/IPIA/IUMEPLS/013</t>
  </si>
  <si>
    <t>3DP/3.2.2.1.1/08/IPIA/IUMEPLS/007</t>
  </si>
  <si>
    <t>3DP/3.2.2.1.1/09/IPIA/IUMEPLS/012</t>
  </si>
  <si>
    <t>3DP/3.2.2.1.1/09/IPIA/IUMEPLS/001</t>
  </si>
  <si>
    <t>3DP/3.2.2.1.1/08/IPIA/IUMEPLS/011</t>
  </si>
  <si>
    <t>3DP/3.2.2.1.1/09/IPIA/IUMEPLS/010</t>
  </si>
  <si>
    <t>3DP/3.2.2.1.1/08/IPIA/IUMEPLS/009</t>
  </si>
  <si>
    <t>3DP/3.2.2.1.1/10/IPIA/CFLA/001</t>
  </si>
  <si>
    <t>1. Ģeotelpiskie metadati</t>
  </si>
  <si>
    <t>2. Ģeotelpiskie pamatdati</t>
  </si>
  <si>
    <t>3. Koordinātu pārrēķina kalkulators</t>
  </si>
  <si>
    <t>4. Pastāvīgā e pakalpojumu klienta līguma noslēgšana</t>
  </si>
  <si>
    <t>6. Vietvārdu datu bāze</t>
  </si>
  <si>
    <t>7. Valsts ģeodēziskā tīkla informācijas sistēma (Valsts ģeodēziskā tīkla datu bāze un Vietējā ģeodēziskā tīkla datu bāze)</t>
  </si>
  <si>
    <t>16.Atzinums par nodarbinātā veselības un drošības apdraudējuma faktu darbā</t>
  </si>
  <si>
    <t>Nekustamā īpašuma nodokļa apmaksa tiešsaistē</t>
  </si>
  <si>
    <t xml:space="preserve">1. Akcīzes preču elektroniska administratīvā dokumenta (e-AD) iesniegšana, apstrāde un slēgšana Akcīzes preču pārvietošanas un kontroles sistēmā </t>
  </si>
  <si>
    <t xml:space="preserve">2. Informācijas apmaiņa ar citām ES dalībvalstu nodokļu administrācijām par akcīzes preču kustību atliktajā akcīzes nodokļa maksāšanas režīmā izmantojot akcīzes preču elektronisko administratīvo dokumentu (e-AD) Akcīzes preču pārvietošanas un kontroles sistēmā </t>
  </si>
  <si>
    <t>1. Apmācība civilās aizsardzības jautājumos</t>
  </si>
  <si>
    <t>2. Par ugunsdrošību atbildīgo personu apmācība</t>
  </si>
  <si>
    <t>3. Ugunsdrošība un glābšana – esi lietpratējs!</t>
  </si>
  <si>
    <t>2. Elektronikā kopkataloga izmantojamība</t>
  </si>
  <si>
    <t>4. Latvijas kultūrvēsturisko tīmekļa vietņu arhīvs</t>
  </si>
  <si>
    <t>1. Iesniegums VDEĀVK par invaliditātes ekspertīzes veikšanu</t>
  </si>
  <si>
    <t>2. Iesniegums invaliditātes ekspertīzes lēmuma apstrīdēšanai</t>
  </si>
  <si>
    <t xml:space="preserve">1. Iesniegums Darba inspekcijai un Darba inspekcijas  atbildes saņemšana </t>
  </si>
  <si>
    <t>2. Darba inspekcijas amatpersonas lēmuma apstrīdēšana</t>
  </si>
  <si>
    <t>3. Darba inspekcijas izdoto administratīvo aktu darba devējiem par konstatētajiem pārkāpumiem saņemšana</t>
  </si>
  <si>
    <t>4. Darba devēja paziņojums Darba inspekcijai par novērstajiem pārkāpumiem</t>
  </si>
  <si>
    <t>5. Informācijas saņemšana no citām valsts institūcijām par iespējamiem pārkāpumiem Darba inspekcijas kompetences jomā</t>
  </si>
  <si>
    <t>6. Darba inspekcijas atļauja bērnu nodarbināšanai</t>
  </si>
  <si>
    <t>7. Izziņa par darba tiesību būtiskiem pārkāpumiem</t>
  </si>
  <si>
    <t>8. Paziņojums par notikušu nelaimes gadījumu darbā</t>
  </si>
  <si>
    <t xml:space="preserve">9. Darba devēja sastādītā izmeklēšanas akta par notikušu nelaimes gadījumu darbā iesniegšana reģistrācijai </t>
  </si>
  <si>
    <t>10. Darba inspekcijas sastādītā izmeklēšanas akta par notikušu nelaimes gadījumu darbā saņemšana</t>
  </si>
  <si>
    <t xml:space="preserve">11. Paziņojums par kriminālprocesa uzsākšanu, atteikumu uzsākt kriminālprocesu vai tā izbeigšanu </t>
  </si>
  <si>
    <t>12. Ārstniecības personas/iestādes paziņojuma par cietušo nelaimes gadījumā darbā sniegšana</t>
  </si>
  <si>
    <t>13. Izziņa par veselības traucējumu smaguma pakāpi nelaimes gadījumā darbā</t>
  </si>
  <si>
    <t>15. Ziņojums par arodslimības gadījumu</t>
  </si>
  <si>
    <t xml:space="preserve">1. Standartizētu preču iegāde, izmantojot EIS
</t>
  </si>
  <si>
    <t xml:space="preserve">Nozares vienotās uzraudzības informācijas sistēmas izstrāde. 1. posms   </t>
  </si>
  <si>
    <t xml:space="preserve">Pašvaldību funkciju atbalsta sistēmas izveides 1. kārta </t>
  </si>
  <si>
    <t xml:space="preserve">Digitālās bibliotēkas izveide-2. kārta </t>
  </si>
  <si>
    <t>Vienotas vides informācijas sistēmas izveide – 2. etaps</t>
  </si>
  <si>
    <t xml:space="preserve">Tieslietu ministrijas un tās padotībā esošo iestāžu arhīvu sagatavošana elektronisko pakalpojumu sniegšanai – 1. kārta </t>
  </si>
  <si>
    <t>5. Pastāvīgo globālās pozicionēšanas bāzes staciju sistēma “LatPos”</t>
  </si>
  <si>
    <t xml:space="preserve">1. Grāmatu tekstu elektroniska meklēšana, pasūtīšana un lasīšana: “LNB digitālās bibliotēkas grāmatu portāls”
</t>
  </si>
  <si>
    <t>3. Latvijas periodikas tekstu lietojumi elektroniskajā vidē: “LNB digitālās bibliotēkas periodikas portāls</t>
  </si>
  <si>
    <t>“Informācija par prognozējamo vecuma pensijas apmēru”</t>
  </si>
  <si>
    <t>V/A “Civilās aviācijas aģentūra” informācijas tehnoloģiju sistēmas konsolidācija un integrācija</t>
  </si>
  <si>
    <t>1. Datu ievadīšana ikgadējam Valsts statistikas pārskatam Nr.3-Atkritumi</t>
  </si>
  <si>
    <t>2. Datu ievadīšana Ķīmisko vielu un ķīmisko produktu datu bāzē</t>
  </si>
  <si>
    <t>4. Datu reģistrs “Videi nodarītais kaitējums un preventīvie un sanācijas pasākumi”</t>
  </si>
  <si>
    <t>5. Pazemes ūdeņu monitoringa sistēma degvielas uzpildes stacijām</t>
  </si>
  <si>
    <t>6. Zemes dzīļu izmantošanas licenču uzskaites sistēma</t>
  </si>
  <si>
    <t>1. A un B kategorijas piesārņojošo darbības atļauju un C kategorijas piesārņojošo darbību apliecinājumu izsniegšana, grozījumu veikšana un anulēšana</t>
  </si>
  <si>
    <t>2. Siltumnīcefekta gāzu emisijas atļauju izsniegšana, grozījumu veikšana un anulēšana</t>
  </si>
  <si>
    <t>3. Tehnisko noteikumu izsniegšana, grozījumu veikšana un anulēšana</t>
  </si>
  <si>
    <t>4. Licenču darbībām ar aukstuma aģentiem izsniegšana, grozījumu veikšana un anulēšana</t>
  </si>
  <si>
    <t>1. Pieteikšanās uzturlīdzekļu saņemšanai</t>
  </si>
  <si>
    <t>1. Atkārtotas dzimšanas apliecības vai izziņas no dzimšanas reģistra pieprasīšana</t>
  </si>
  <si>
    <t>2. Atkārtotas laulības apliecības vai izziņas no laulību reģistra pieprasīšana</t>
  </si>
  <si>
    <t>3. Atkārtotas miršanas apliecības vai izziņas no miršanas reģistra pieprasīšana</t>
  </si>
  <si>
    <t>1. Elektroniski pieejami arhīva dokumenti (zemesgrāmatu elektroniskais arhīvs )</t>
  </si>
  <si>
    <t>2. Elektroniska dokumentu iesniegšana un apstrāde</t>
  </si>
  <si>
    <t>3. Elektroniska analītisko datu par nekustamā īpašuma tirgu apkopošana un publicēšana</t>
  </si>
  <si>
    <t>4. Zemesgrāmatu informācijas izplatīšanas serviss</t>
  </si>
  <si>
    <t>5. Elektronisks paziņojums īpašniekam par tām fiziskajām vai juridiskajām personām, kuras noteiktā laikposmā no VVDZ IS ir saņēmušas informāciju par viņam piederošajiem nekustamajiem īpašumiem.</t>
  </si>
  <si>
    <t>1. Paziņojums Veselības inspekcijai par darbībām farmācijas jomā</t>
  </si>
  <si>
    <t>4. Informācijas sniegšana Veselības inspekcijas uzraudzības objektu katalogam</t>
  </si>
  <si>
    <t>5. Paziņojums par Veselības inspekcijas kontroles laikā uzlikto pienākumu izpildi</t>
  </si>
  <si>
    <t xml:space="preserve"> </t>
  </si>
  <si>
    <t xml:space="preserve">Valsts ģeotelpisko pamatdatu informācijas infrastruktūras izveide </t>
  </si>
  <si>
    <t>Nr.3DP/3.2.2.1.1/09/IPIA/IUMEPLS/008</t>
  </si>
  <si>
    <t>Pakalpojuma pieprasījumu skaits un lietotāju skaits pirms e-pakalpojuma izstrādes projekta ietvaros</t>
  </si>
  <si>
    <t>Elektronisko pieprasījumu skaits /Pilnu procesu norišu reižu skaits IS5</t>
  </si>
  <si>
    <t xml:space="preserve">Kopējais pieprasījumu vai pilnu procesu norišu reižu skaits </t>
  </si>
  <si>
    <t>e-pakalpojumu/Informācijas sistēmas lietotāju skaits</t>
  </si>
  <si>
    <t>Kopējais lietotāju skaits</t>
  </si>
  <si>
    <t>Plānotie rādītāji</t>
  </si>
  <si>
    <t>Faktiskā izpilde</t>
  </si>
  <si>
    <t>Pēcuzraudzības periods (1-5 g.)</t>
  </si>
  <si>
    <t>Biometrijas datu apstrādes sistēmā uzkrāto ziņu sniegšana datu subjektam un uzkrāto datu aktualizācijas pieteikums</t>
  </si>
  <si>
    <t>Personas verifikācija</t>
  </si>
  <si>
    <t>Verifikācijas pieprasījumi</t>
  </si>
  <si>
    <t>Identifikācijas pieprasījumi</t>
  </si>
  <si>
    <t>-</t>
  </si>
  <si>
    <t>9. “Ierosinājumu, sūdzību” un “Biežāk uzdotie jautājumi“ sadaļu piemērošana cilvēkiem ar pašām vajadzībām</t>
  </si>
  <si>
    <t>8. Dokumentu veidlapu un sagatavju lejupielāde</t>
  </si>
  <si>
    <t>7. Eksāmenu kārtošanas rezultātu elektroniska pieejamības nodrošināšana</t>
  </si>
  <si>
    <t xml:space="preserve">6. Brīvas formas digitāli parakstītas informācijas dokumentu nosūtīšana
</t>
  </si>
  <si>
    <t xml:space="preserve">5. Standarta veidlapu, sagatavju  aizpildīšana. To digitāla parakstīšana un nosūtīšana tiešsaistē no vortāla
</t>
  </si>
  <si>
    <t xml:space="preserve">4. Pakalpojums ”Darījumu apstrādes elektroniskie pakalpojumi”
</t>
  </si>
  <si>
    <t xml:space="preserve">2. Elektroniska pieteikšanās eksāmeniem
</t>
  </si>
  <si>
    <t>1. Pieteikšanās īsziņas atgādinājumam “CAA izsniegto atļauju un apliecību termiņa tuvošanās”</t>
  </si>
  <si>
    <t xml:space="preserve">3. Elektroniska pieteikšanās veselības apliecības saņemšanai
</t>
  </si>
  <si>
    <t xml:space="preserve"> Ievada datus. ( Ierakstu skaits)</t>
  </si>
  <si>
    <t xml:space="preserve">(Izdoto apliecību skaits)  </t>
  </si>
  <si>
    <t>Elektroniska eksāmenu kārtošanas datu bāzes ieviešana (Elektroniski likto eksāmenu skaits)</t>
  </si>
  <si>
    <t>Eiropas civilās aviācijas procesu vadības programmas ieviešana civilās aviācijas administrācijām:</t>
  </si>
  <si>
    <t xml:space="preserve">Dokumentu vadības sitēmas iespēju paplašināšana, drošības palielināšana - Lotus Notes sistēmas atteikumu skaits.  </t>
  </si>
  <si>
    <t>Jaunas CAA mājas lapas izstrāde (apmeklējumu skaits)</t>
  </si>
  <si>
    <t>Ģeotelpisko pamatdatu informācijas sistēma:</t>
  </si>
  <si>
    <t>Par LĢIA e-pakalpojumiem noslēgto līgumu skaits</t>
  </si>
  <si>
    <t>E-pakalpojumu sniegšanas ietvaros izpildīto pieprasījumu skaits</t>
  </si>
  <si>
    <t xml:space="preserve">Atjaunoto karšu lapu skaits </t>
  </si>
  <si>
    <t xml:space="preserve">Laboto vai ievadīto DB ierakstu skaits </t>
  </si>
  <si>
    <t>jaunizveidoto ĪADT un no jauna noteikto vai izmainīto funkcionālo zonu pievienošana Sistēmai,</t>
  </si>
  <si>
    <t>jaunizveidoto mikroliegumu pievienošana mikroliegumu datu bāzei,</t>
  </si>
  <si>
    <t>sugu atradņu un biotopu vienību pievienošana sugu un biotopu datu bāzei,</t>
  </si>
  <si>
    <t>dabas tūrisma infrastruktūras un apsaimniekošanas vienību pievienošana datu bāzei,</t>
  </si>
  <si>
    <t>aizsargājamo koku pievienošana datu bāzei.</t>
  </si>
  <si>
    <t>Sistēmā esošo ģeotelpisko objektu datu aktualizēšana</t>
  </si>
  <si>
    <r>
      <t>Jaunu ģeotelpisko objektu datu pievienošana Sistēmai,</t>
    </r>
    <r>
      <rPr>
        <vertAlign val="superscript"/>
        <sz val="10"/>
        <color indexed="10"/>
        <rFont val="Times New Roman"/>
        <family val="1"/>
        <charset val="186"/>
      </rPr>
      <t xml:space="preserve"> </t>
    </r>
    <r>
      <rPr>
        <sz val="10"/>
        <rFont val="Times New Roman"/>
        <family val="1"/>
        <charset val="186"/>
      </rPr>
      <t>tajā skaitā:</t>
    </r>
  </si>
  <si>
    <t xml:space="preserve">
Dabas datu pārvaldības sistēma "OZOLS" - publiskā daļa</t>
  </si>
  <si>
    <t xml:space="preserve">
Dabas datu pārvaldības sistēma "OZOLS" - reģistrēto lietotāju daļa</t>
  </si>
  <si>
    <t>ziņojumi</t>
  </si>
  <si>
    <t>datu pārbaude</t>
  </si>
  <si>
    <t>administratīvās sadarbības piepasījumi</t>
  </si>
  <si>
    <t>atgadījuma ziņojumi</t>
  </si>
  <si>
    <t>kontroles ziņojumi</t>
  </si>
  <si>
    <t>nodokļa pieprasījuma pamatojums</t>
  </si>
  <si>
    <t>e-AD skaits</t>
  </si>
  <si>
    <t>Akcīzes preču pārvietošanas un kontroles sistēma (EMCS):</t>
  </si>
  <si>
    <t>Valsts budžeta elektronisko norēķinu sistēma eKase:</t>
  </si>
  <si>
    <t xml:space="preserve">Maksājumu datu apmaiņa ar Valsts kasi tiešsaistes režīmā
</t>
  </si>
  <si>
    <t>Maksājumu datu pieprasīšana izmantojot Valsts kases tiešsaistes datu apmaiņas sistēmu</t>
  </si>
  <si>
    <t xml:space="preserve">Informācija par valsts budžetā veiktā maksājuma statusu
</t>
  </si>
  <si>
    <t>E-pakalpojumu Informācijas sistēma (IS):</t>
  </si>
  <si>
    <t>Apmācīto personu skaits kursā “Esi lietpratējs!”</t>
  </si>
  <si>
    <t>Apmācīto personu skaits kursos „Apmācība civilās aizsardzības jautājumos” un  „Par ugunsdrošību atbildīgo personu apmācība”</t>
  </si>
  <si>
    <t>E-studiju Informācijas sistēma:</t>
  </si>
  <si>
    <t>Bibliotēkā izsniegto materiālu skaits</t>
  </si>
  <si>
    <t>Koledžas kadetu apmācību (lekciju) skaits</t>
  </si>
  <si>
    <t>Materiālu skaits (vienības)  bibliotēkā</t>
  </si>
  <si>
    <t>Pieteikumu uzturlīdzekļu saņemšanai pieņemšana un lēmumu pieņemšana</t>
  </si>
  <si>
    <t>2.Lietas izskatīšanas procesa informācijas sniegšana</t>
  </si>
  <si>
    <t>3. Parādu informācijas sniegšana</t>
  </si>
  <si>
    <t>10 000</t>
  </si>
  <si>
    <t>1 389</t>
  </si>
  <si>
    <t>17 575</t>
  </si>
  <si>
    <t>Valsts darba inspekcijas informācijas sistēma (Lietvedības apakšsistēma)</t>
  </si>
  <si>
    <t>Zemesgrāmatu elektroniskā arhīva sistēma:</t>
  </si>
  <si>
    <t>Nostiprinājuma lūguma izskatīšana</t>
  </si>
  <si>
    <t>Elektronisku datorizdrukas saņemšana</t>
  </si>
  <si>
    <t xml:space="preserve">1.Grāmatu un Periodikas attēlu materiālu segmentēšanas un apstrādes informācijas sistēma (segmentēto lapaspušu skaits)
</t>
  </si>
  <si>
    <t>2.Informācijas sistēma elektronisko grāmatu un periodisko izdevumu e-pakalpojuma saskarnes nodrošināšanai (aplūkoto lapaspušu skaits)</t>
  </si>
  <si>
    <t xml:space="preserve">3.Digitālo objektu kolekciju veidošanas un pārvaldības sistēma (izveidoto kolekciju skaits)
</t>
  </si>
  <si>
    <t>4.Nacionālā krājuma rasmošanas risinājums (Rasmoto tīmekļa vietņu skaits)</t>
  </si>
  <si>
    <t>5. Specializēto kolekciju atrādīšanas risinājums (Aplūkoto lapaspušu skaits)</t>
  </si>
  <si>
    <t xml:space="preserve">2. Pieteikums Veselības inspekcijas atļaujas, atzinuma vai novērtējuma saņemšanai </t>
  </si>
  <si>
    <t>3. Iesniegums Veselības inspekcijai</t>
  </si>
  <si>
    <t>6. Veselības inspekcijas uzraudzības objektu katalogs</t>
  </si>
  <si>
    <t>7. Informācija par patērētāja tiesībām saņemt kvalitatīvu pakalpojumu / preci</t>
  </si>
  <si>
    <t>8.Skaidrojumi profesionāļiem par normatīvo aktu prasību izpildi</t>
  </si>
  <si>
    <t>Elektroniski izveidoti administratīvā pārkāpuma protokoli un lēmumi</t>
  </si>
  <si>
    <t>Kontroļu dokumentācijas elektroniskā sagatave</t>
  </si>
  <si>
    <t>E-pakalpojumu apstrādes gadījumi</t>
  </si>
  <si>
    <r>
      <t xml:space="preserve">Elektroniski izveidots uzraudzības objektu </t>
    </r>
    <r>
      <rPr>
        <sz val="10"/>
        <rFont val="Times New Roman"/>
        <family val="1"/>
        <charset val="186"/>
      </rPr>
      <t>reģistrs</t>
    </r>
  </si>
  <si>
    <t>Elektroniski izveidoti kontroles akti</t>
  </si>
  <si>
    <t>Veselības nozares vienotās uzraudzības informācijas sistēma:</t>
  </si>
  <si>
    <t>Vienotais notikumu reģistrs (Reģistrētie notikumi)</t>
  </si>
  <si>
    <t xml:space="preserve">1. Nr.68 Personu vai sabiedrības drošību apdraudējušo notikumu statistika 
</t>
  </si>
  <si>
    <t>2.Nr.69  Personu vai sabiedrības drošību apdraudējušo notikumu apkopojums</t>
  </si>
  <si>
    <t>Pašvaldību funkciju atbalsta sistēma (Lietotāju reģistrs - PFAS AUTH modulis)</t>
  </si>
  <si>
    <t>Elektronisko iepirkumu sistēma (Preču katalogu pieprasījumi (apskates un pirkumi))</t>
  </si>
  <si>
    <t>2. E-iepirkumu statistikas atskaites</t>
  </si>
  <si>
    <t>4. Statistisko datu sniegšana pēc pieprasījuma</t>
  </si>
  <si>
    <t>5. Reģistru ierakstos iekļauto ziņu un aktuālās informācijas sniegšana valsts pārvaldes iestādēm</t>
  </si>
  <si>
    <t>Vienota civilstāvokļa aktu reģistrācijas informācijas sistēma:</t>
  </si>
  <si>
    <t>Reģistrētie civilstāvokļa akti</t>
  </si>
  <si>
    <t xml:space="preserve">Izdarīti papildinājumi un labojumi civilstāvokļa aktos </t>
  </si>
  <si>
    <t>Sagatavoti atkārtoti civilstāvokļa reģistrāciju apliecinoši dokumenti</t>
  </si>
  <si>
    <t>Sociālās apdrošināšanas informācijas sistēma (SAIS): pakalpojuma piešķiršana</t>
  </si>
  <si>
    <t>3. Universālais pakalpojums invaliditātes statusa pārbaudei</t>
  </si>
  <si>
    <t>4. Ģimenes ārsta pacienta nosūtījums uz VDEĀVK</t>
  </si>
  <si>
    <t>5. Mani dati VDEĀVK</t>
  </si>
  <si>
    <t>6. Ģimenes ārsta pacientu lietas VDEĀVK</t>
  </si>
  <si>
    <t>Invaliditātes informatīvajā sistēmā (pieņemtie/izsniegtie lēmumi)</t>
  </si>
  <si>
    <t> 197 000</t>
  </si>
  <si>
    <t>2600 </t>
  </si>
  <si>
    <t> 2600</t>
  </si>
  <si>
    <t>2015.gada janvāra beigās e-pakalpojumu programmatūrā tika konstatētas kritiskās kļūdas un piekļuve e-pakalpojumiem tika pārtraukta. Plānotais e-pakalpojumu darbības atjaunošanas termiņš - š.g. septembra beigas.</t>
  </si>
  <si>
    <t xml:space="preserve">Pieprasījumu skaita samazināšanās iemesls ir skaidrojams ar to, ka Akcīzes preču pārvietošanas un kontroles sistēmā administratīvās sadarbības pieprasījumi, atgadījumu ziņojumi, kontroles ziņojumi un nodokļa pieprasījuma pamatojums ir specifiski ziņojumi, kas tiek izmantoti tikai dalībvalstu nodokļu administrāciju starpā un ir saistīti ar konkrētas dalībvalsts kontroles pasākumiem vai nepieciešamību iegūt papildus informāciju par kādu no komersantu veiktajām akcīzes preču pārvietošanām. Turklāt atgadījuma ziņojumu izmanto tikai gadījumā, ja pārvietošanas laikā ir noticis negadījums un par šo negadījumu tiek ziņots iesaistītās dalībvalsts nodokļu administrācijai. Iepriekš minēto ziņojumu skaita samazināšanos vai palielināšanos ietekmē vairāki faktori - komersantu aktivitāte noteiktajā laika periodā, lietotāju pieļauto kļūdu daudzums, kā arī dalībvalstu kontroles pasākumu biežums. </t>
  </si>
  <si>
    <t>Finansējuma saņēmēja skaidrojums:</t>
  </si>
  <si>
    <t>Pieejams alternatīvs pakalpojums portālā e-pakalpojumi.lv, kas tiek norādīts arī iedzīvotāju saņemtajos maksāšanas paziņojumos par nekustamā īpašuma nodokli, līdz ar to liela daļa potenciālo šī e-pakalpojuma lietotāju pakalpojumu izpilda privātā komersanta portālā.</t>
  </si>
  <si>
    <t>3. Ūdens baseinu apsaimniekošanas informācijas sistēma</t>
  </si>
  <si>
    <t>Koplietošanas klasifikatoru izmantošanas sistēmas izveide</t>
  </si>
  <si>
    <t>Vienotas lietotāju administrēšanas sistēmas un klientu vadības sistēmas izveide</t>
  </si>
  <si>
    <t>Prognozēto vides datu sagatavošanas un nosūtīšanas sistēmas izveide</t>
  </si>
  <si>
    <t>E-pakalpojumu portāla izveide</t>
  </si>
  <si>
    <t>Datu reģistra „Videi nodarītais kaitējums un preventīvie un sanācijas pasākumi” izveide</t>
  </si>
  <si>
    <t>Datu reģistru uzlabošana</t>
  </si>
  <si>
    <t>Ūdens baseinu apsaimniekošanas informācijas sistēmas izveidošana</t>
  </si>
  <si>
    <t>Vienota vides informācijas sistēma:</t>
  </si>
  <si>
    <t xml:space="preserve">Digitalizācijas darbus - gan grāmatu un laikrakstu skenēšanu, gan segmentēšanu veic Digitalizācijas sektora darbinieki atbilstoši LNB gada plānam un prioritātēm. Attiecīgajā pārskata periodā vairāk veikti skenēšanas darbi, līdz ar ko segmentēto lapaspušu apjoms ir mazāks nekā prognozēts šajā plānā. </t>
  </si>
  <si>
    <t>Neskatoties uz to, ka lietotāju skaits ir mazās nekā prognozēts, tomēr aplūkoto lapaspušu skaits (pilnu procesu norišu reižu skaits) pārsniedz prognozēto. Šada proporcija liecina to, ka vidējais viena lietotāja uzturēšanās laiks sistēmā un aplūkoto lapaspušu skaits ir lielāks nekā tas vidēji ir informācijas sistēmās. Konkrēti vidējais viena lietotāja uzturēšanās laiks sistēmā ir 13 minūtes, kas liecina par kvalitatīvu resursu izmantošanu.</t>
  </si>
  <si>
    <t>Sakarā ar pārvākšanos uz jauno LNB ēku, pastāvēja ilgstošas serveru problēmas, kas apstādināja rasmošanas procesu. Rasmošanas uzdevumi ir tikuši sastādīti, tomēr nenotika to pastrāde un arhivēšana. Rasmošanas darbi uz atskaites ieniegšanas brīdi ir atsākti un norit plānotajā intensitātē.</t>
  </si>
  <si>
    <t>Attiecīgajā periodā nav pabeigta jaunu kolekciju izveide un izvietošana sistēmā. Darbs piekolekciju izveides atkarīgs no lNB gada plāna un LNB darbinieku resursa. Šobrīd ir uzsākta jaunu kolekciju izveide un turpinās darbs pie to pilnīgošanas un apjoma.</t>
  </si>
  <si>
    <t>Pakalpojuma popularitāte ir maza, dēļ tā, ka visticamāk sabiedrībai šāds izveidotais tehnoloģiskais risinājums liekas neērts un tehnoloģiski novecojis, kā arī šāds pakalpojums nav pietiekoši popularizēts (piemēram, sociālajos tīklos u.c.). VUGD plāno ar savu ugunsdrošības inspektoru starpniecību informēt skolēnus klātienes lekcijās izglītības iestādēs par šo resursu un iespējām, tādā veidā veicinot resursa elektronisku apmeklētību turpmāk.</t>
  </si>
  <si>
    <t>622 (~4300)</t>
  </si>
  <si>
    <t>Informācijas sistēmā attēlots skaits, kurš norāda to objektu (digitalizēto materiālu) skaitu, kuri ir lejuplādēti (skatīti), taču nav iespējams identificēt konkrētu kopējo piekļuves reižu skaitu. Ņemot vērā, ka materiāliem ik dienas piekļūst vairāki dienesta nodarbinātie (kadeti, dienesta amatpersonas), orientējoši piekļuves reižu skaits varētu būt ne mazāk kā 4300. Jāņem vērā, ka daudzus elektroniskajā bibliotēkā izvietotos materiālus dienesta inspektori izmanto ikdienas darbā kā palīglīdzekli, kā arī zināšanu atsvaidzināšanai.</t>
  </si>
  <si>
    <t>40 (210)</t>
  </si>
  <si>
    <t>Moodle sistēmu lekciju laikā izmanto kontrolpārbaudījumiem un gala pārbaudījumu veikšanai. Ne visās apmācību priekšmetos iespējams veikt apmācību sistēmā, jo dienesta specifika iekļauj lielu daļu praktiskās komponentes (reālas darbības ar ugunsdzēšamo aparātu, hidrantu izmantošanu utml.). Tabulā sākotnēji tika norādīts lekciju skaits apmācību sistēmā, kas noticis tieši koledžas kadetiem, taču dienests praksē apmācību sistēmu izmanto arī sava personāla apmācīšanai ikdienā (piemēram, ugunsdrošības inspektoru zināšanu pārbaudes veikšanai, jo dienesta nodarbinātie fiziski ir izvietoti aptuveni 100 dažādās ģeogrāfiskās vietās - daļās un posteņos, kā rezultātā šis ir ērtākais apmācību veids) līdz ar ko faktiskais elektronisko lekciju skaits ir lielāks, orientējoši ne mazāks kā 210.</t>
  </si>
  <si>
    <t>Īpaši aizsargājamo dabas teritoriju aizsardzības un apsaimniekošanas pasākumu elektronizācija   Nr. 3DP/3.2.2.1.1/09/IPIA/IUMPELS/013/    projektā izveidotā sistēma uzsāka darbu 2013. gadā. Diemžēl projekta realizācijas tika kavēta atbilstoši ģeoportāla ekspluatācijas vides kavēšanās iemeslu dēļ, taču tas neietekmēja datu ievadi sistēmā 2013., 2014. gadā.  
Dabas aizsardzības pārvalde jau trešo gadu iesniedz Elektronisko pakalpojumu izmantošanas plānu, ar attiecīgajiem rezultatīvajiem rādītājiem atbilstošajā gadā. Šobrīd, pēc projekta īstenošanas, 2015. gada faktiskie rādītāji jāattiecina pret kolonnu ‘’Trīs gadus pēc projekta īstenošanas (2015)’’. gada rādītājiem, jo sistēma tiek izmantota jau trīs gadus. Pirmajā gadā izveidojot sistēmu, bija plānota liela datu ievade, kas saistīta ar vēsturiskos datu ievadi, kas bija realizēta, taču nākamajos gados attiecīgi tika plānots mazāks datu ievades apjoms – aktuālās izmaiņas likumdošanā, izveidotie jaunie mikroliegumi un pārējā jaunākā pieejamā informācija par dabas vērtībām.</t>
  </si>
  <si>
    <t xml:space="preserve">kopējais pieprasījumu skaits neatbilst 2012.gada prognozēm, kuras tika izteiktas pirms visu VDI e-pakalpojumu (turpmāk - EP) ieviešanas, bija optimistiskākas par realitāti; 
VDI nevar tiešā veidā ietekmēt iedzīvotāju vai iestāžu velmi vērsties pie VDI elektroniski caur EP, nevis klasiskajā formātā izmantojot dokumentu iesniegšanu, kaut tiek piedāvātas abas iespējas; 
projekta ieviešanas plānā, kurš tika sagatavots 2012.gadā un iesniegts VARAM, bija identificēts risks - izveidoto EP zema lietošanas intensitāte. Lai minēto risku novērstu projekta ieviešanas plānā tika plānoti pasākumi, kādā veidā tiks publicēta informācija par projektu un projektā izstrādātajiem rezultātiem, organizēta sadarbība ar sadarbības iestādēm. Informējam, ka VDI ir veikusi visus projekta ieviešanas plānā paredzētos pasākumus, un turpinās tos veikt arī nākamajā pārraudzības periodā. 
Papildus vēršam uzmanību uz to, ka VDI e-pakalpojumi ir produkcijā nepilnu gadu, un projekta gads ir par periodu 01.02.2015 -01.02.2016 (tiek skaitīts no VARAM atzinuma sniegšanas). 
</t>
  </si>
  <si>
    <t xml:space="preserve">1. Pieteikums Veselības inspekcijas atļaujas, atzinuma vai novērtējuma saņemšanai – lai arī laika periodā no 01.01.2015. līdz 13.08.2015. faktisko pieprasījumu skaits ir palielinājies par 26%, konstatēts arī e-pakalpojumu skaita pieaugums 36% (iepriekšējā pārskata periodā no 01.01.2014. līdz 15.09.2014. saņemtā e-pakalpojuma skaits ir bijis 21);
2. E-pakalpojums „Informācijas sniegšana Veselības inspekcijas uzraudzības objektu katalogam”, „Veselības inspekcijas uzraudzības objektu katalogs”, „Informācija par patērētāja tiesībām saņemt kvalitatīvu pakalpojumu/preci” – pieņemam, ka sabiedrībai ir ērtāk sazināties ar Veselības inspekciju, izmantojot e-pastu vai telefoniski, tāpēc paredzēts veikt papildu aktivitātes e-pakalpojumu popularizēšanā, piemēram, e-pakalpojumā „Informācijas sniegšana Veselības inspekcijas uzraudzības objektu katalogam” paredzēts izveidot novērtējuma anketas, piedāvājot tādā veidā iesaistīties objektu uzraudzībā (šobrīd e-pakalpojums paredzēts informācijas sniegšanai par jaunu objektu vai objektu publiskās informācijas precizēšanai). Elektroniski izveidoti administratīvā pārkāpuma protokoli un lēmumi – laika periodā no 01.01.2015. līdz 13.08.2015., salīdzinot ar iepriekšējo periodu, ir samazinājies administratīvā pārkāpuma protokolu un lēmumu kopskaits (šajā periodā protokolu un lēmumu skaits ir 125, iepriekšējā periodā - 212);
3. E-pakalpojumu apstrādes gadījumi – „Pilnu procesu norišu reižu skaits” un „Kopējai pilnu procesu norišu reižu skaits” ir saņemto pakalpojumu („Paziņojums Veselības inspekcijai par darbībām farmācijas jomā”, „Pieteikums Veselības inspekcijas atļaujas, atzinuma vai novērtējuma saņemšanai”, „Iesniegums Veselības inspekcijai”, „Informācijas sniegšana Veselības inspekcijas uzraudzības objektu katalogam”, „Paziņojums par Veselības inspekcijas kontroles laikā uzlikto pienākumu izpildi”) „Elektronisko pieprasījumu skaits” un „Kopējais pieprasījumu skaits” kopsummas, līdz ar to rādītāji ir atkarīgi tieši no saņemto e-pakalpojumu skaita (t.sk. no saņemto pakalpojumu kopskaita).
</t>
  </si>
  <si>
    <t xml:space="preserve">Izveidotas/attīstītas informācijas sistēmas, t.sk. valsts pārvaldes procesi </t>
  </si>
  <si>
    <t xml:space="preserve">Atskaites perioda laikā bija izsniegtas 8 jaunas SEG atļaujas, no kuriem 8 atļaujas izsniegtās elektroniski, izmantojot e-pakalpojumus (respektīvi, e-pakalpojumu izmantošanā ir 100% radītāju izpilde attiecībā uz jaunām SEG atļaujām). Šogad tika grozītas 25 SEG atļaujas, tāpēc kopējo pieprasījumu skaits ir 33.VVD ir grūti prognozēt SEG atļauju skaitu nākamajā atskaites periodā. Mēs varam prognozēt tikai iespējamo no jauna izsniegto atļauju skaitu, jo Likums "Par piesārņojumu" nosaka, ka SEG atļaujas izsniedz uz astoņiem kalendārie gadiem, sākot ar 2013.gada 1.janvāri. Respektīvi, 2020.gadā stāsies spēkā jaunais periods, kad SEG atļaujas būs jāizsniedz no jauna. Uzskatam, ka prognozes izveidošana attiecībā uz SEG atļauju skaitu ir vairāk politiskas plānošanas jautājums. </t>
  </si>
  <si>
    <t>Prognozētais atļauju skaits – 60, bet faktiskais iesniegto atļauju skaits – 40. Iemesls, kāpēc faktiskais izsniegto atļauju skaits atšķiras no ieplānota varētu būt saistīts ar normatīva regulējuma izmaiņām (2011.gada 12.jūlija stājas spēka jaunie MK noteikumi, bet šogad stājas spēkā jaunā Eiropas Parlamenta un Padomes regula (ES) Nr. 517/2014 par fluorētām siltumnīcefekta gāzēm). Ministru kabineta 2011.gada 12.jūlija noteikumi Nr.563 "Noteikumi par īpašiem ierobežojumiem un aizliegumiem attiecībā uz darbībām ar ozona slāni noārdošām vielām un fluorētām siltumnīcefekta gāzēm" paredz citu atļauju derīguma termiņu (atļaujas pārskatīšanās periods tika nomainīts no 3 līdz 5 gadiem). Savukārt jaunā ES Regula paredz izmaiņas citu regulēšanas mehānismu aukstuma aģentu tirgū.
Šobrīd vidējais izsniegto atļauju skaits ir 40/gadā. Prognozētais izsniegto atļauju skaits nākamajā plānošanas perioda varētu būt 40.</t>
  </si>
  <si>
    <t xml:space="preserve">VVD pagājušajā gadā jau norādīja, ka iemesls, kāpēc pakalpojumi nav pieprasīti, varētu būt tas, ka esošā likumdošana ļauj izvēlēties, kādā veidā klients vēlas pieprasīt pakalpojumu, vai atsevišķos gadījumos nemaz nenosaka iespēju pakalpojumu saņemt e-pakalpojuma veidā. Obligāta prasība iesniegumus iesniegt VVD informācijas sistēmā TULPE ir tikai A un B kategorijas iesniegumiem, kas arī ir visvairāk pieprasītākais pakalpojums. Vienīgais praktiski iespējamais variants, kādā veidā var palielināt e-pakalpojumu lietotāju skaitu, ir paredzēt obligāti iesniegt iesniegumu izmantojot e-pakalpojumus. Šobrīd tas nav iespējams. Valsts Kancelejas juristi norādīja, ka nav tiesiska pamata izvirzīt prasību iesniegt dokumentus tikai elektroniski.
Norādām, ka VVD aktīvi iesaistās aktivitātēs, lai veicinātu e-pakalpojumu izmantošanu. Piemēram, 2015. gada 21. – 25. septembrī piedalāmies pasākumā „Dienas bez rindām”. Pasākumā ietvaros, Iedzīvotāji un uzņēmēji aicināti vērsties noteiktās valsts un pašvaldību iestādēs, lai saņemtu individuālas konsultācijas par e-pakalpojumu lietošanu, kā arī gūt praktiskas iemaņas interesējošā e-pakalpojuma izmantošanā. </t>
  </si>
  <si>
    <t>Attiecībā par nesasniegtajiem plānotajiem rezultātiem minētajā sistēmā un reģistrā, tad informācijas sistēma un reģistrs tiek izmantots atbilstoši plānotajai mērķauditorijai un tās vajadzībām un visi pakalpojumi tiek sniegti elektroniski (gan piedāvāti elektroniski, gan arī faktiski izmantoti tikai elektroniski), kā arī nav saņemtas no gala lietotājiem sudzības, ka sistēma nebūtu ētra lietošanā. Acīmredzot jāsecina, ka konkrēto biznesa procesu nepieciešamība (apjoma ziņā) gala lietotājiem kopš sistēmas un konkrēto procesu elektronizēšanas ir mainījušās, lai gan pakalpojumi tiek pilnībā sniegti tikai elektroniski</t>
  </si>
  <si>
    <t>Atbilstoši saņemtajai informācijai no sistēmas izstrādātajā un garantijas uzturētāja SIA "Lattelecom Technology", tad ir tehniski apgrūtinoši sagatavot attiecīgo informāciju, jo atsevišķiem moduļiem šajā momentā ir novērojamas tehniskas problēmas (tās ir pieteikas un atbilstoši garantijas uzturēšanas nosacījumiem tiek risinātas).</t>
  </si>
  <si>
    <t xml:space="preserve">reģistrā ievadītās informācijas apjoms atbilst faktiskajam kaitējuma apmēriem un pasākumiem, kas reģistrā jāuzglabā atbilstoši MK noteikumiem. Gluži vienkārši nav biznesa vajadzības sistēmu lietot biežāk (vairāk) utt.
iepriekš izteiktās prognozes vairākas reizes neatbilst faktiskajai situācijai. Iespējams, tehniskie cilvēki ir pārpratuši biznesa procesa zinātājus, kas ir strādājuši ar attiecīgajiem MK noteikumiem, un tādēļ šāda atšķirība.
</t>
  </si>
  <si>
    <t>pašlaik problēmu atrisināšanas termiņš ir oktobra vidus - izstrādātājs uzskata, ka savu darbu ir pabeidzis un LVĢMC veic testēšanu. Pēc problēmu novēršanas būs tehniskas iespējas turpmāk informāciju operatīvi sagatavot.</t>
  </si>
  <si>
    <t>Epak kopā</t>
  </si>
  <si>
    <t>IS kopā</t>
  </si>
  <si>
    <t xml:space="preserve">Kopš 2014.g. ir saglabājusies tendence kas rezultējas ar nedaudz mazāku noslēgto pastāvīgo e-pakalpojumu klienta līgumu skaitu, taču joprojām pieaug šo pakalpojumu lietotāju skaits, kas varētu liecināt, ka mērniecības nozarē ir notikusi optimizācija - bijusi uzņēmumu apvienošanās, attiecīgi pieaudzis e-pakalpojumu lietotāju (darbinieku) skaits no viena uzņēmuma. Šie paši iemesli ir ietekmējuši rādītāju izpildi attiecībā uz LatPos. </t>
  </si>
  <si>
    <t>VRAA dati:</t>
  </si>
  <si>
    <t>procesu kopā (rādītāji)</t>
  </si>
  <si>
    <t>sasniedz/pārsniedz</t>
  </si>
  <si>
    <t>datu ticamība ir zema</t>
  </si>
  <si>
    <t>netiek izmantots/nav pieejami dati</t>
  </si>
  <si>
    <t>Klātienē apmācīto cilvēku skaits palielinājies dēļ klātienes lekciju skaita palielināšanas skolās, jo īpaši pēc vairākiem notikumiem, kas radījuši rezonansi sabiedrībā (piemēram, "Zolitūdes" traģēdija, Rīgas pils ugunsgrēks). Pakalpojuma popularitāte ir maza, dēļ tā, ka visticamāk sabiedrībai šāds izveidotais tehnoloģiskais risinājums liekas neērts un tehnoloģiski novecojis, kā arī šāds pakalpojums nav pietiekoši popularizēts (piemēram, sociālajos tīklos u.c.). VUGD plāno ar savu ugunsdrošības inspektoru starpniecību informēt skolēnus klātienes lekcijās izglītības iestādēs par šo resursu un iespējām, tādā veidā veicinot resursa elektronisku apmeklētību turpmāk.</t>
  </si>
  <si>
    <t xml:space="preserve">Tieslietu ministrija ir veikusi virkni papildu aktivitāšu atbilstoši VARAM ieteikumiem: informatīvs materiāls klientiem un darbiniekiem par www.latvija.lv pieejamajiem CARIS e-pakalpojumiem; lūdzis pašvaldību dzimtsarakstu nodaļas sniegt viedokli par iespēju ieviest maksas pakalpojumu atvieglojumus, ja civilstāvokļa aktu reģistrācijas apliecinošus dokumentus personas pieprasa attālināti; plānotas atkārtotas mācības par CARIS lietošanu; lūdzis visām Latvijas Republikas pašvaldību dzimtsarakstu nodaļām savās mājas lapās ievietot informāciju par CARIS e-pakalpojumiem, utt. Ņemot vērā iepriekš minētās Tieslietu ministrijas veiktās papildus aktivitātes, 2015. gadā ir būtiski uzlabojusies CARIS e-pakalpojumu elektronisko pieprasījumu skaita attiecība pret kopējo pieprasījumu skaitu:
• E-pakalpojuma „Atkārtotas dzimšanas apliecības vai izziņas pieprasīšana” elektronisko pieprasījumu skaita īpatsvars pret kopējo pieprasījumu skaitu laika periodā no 2015. gada 1. janvāra līdz 2015. gada 31. augustam ir palielinājies līdz 11,16%. Salīdzinājumā ar iepriekšējiem periodiem laika periodā no 2014. gada 1. janvāra līdz 2014. gada 31. decembrim šis rādītājs bija 7,37%, bet laika periodā no 2013. gada 1. janvāra līdz 2013. gada 31. decembrim – 4,86%.
• E-pakalpojuma „Atkārtotas laulības apliecības vai izziņas pieprasīšana” elektronisko pieprasījumu skaita īpatsvars pret kopējo pieprasījumu skaitu laika periodā no 2015. gada 1. janvāra līdz 2015. gada 31. augustam ir palielinājies līdz 8,08%. Salīdzinājumā ar iepriekšējiem periodiem laika periodā no 2014. gada 1. janvāra līdz 2014. gada 31. decembrim šis rādītājs bija 5,00%, bet laika periodā no 2013. gada 1. janvāra līdz 2013. gada 31. decembrim – 3,47%.
• E-pakalpojuma „Atkārtotas miršanas apliecības vai izziņas pieprasīšana” elektronisko pieprasījumu skaita īpatsvars pret kopējo pieprasījumu skaitu laika periodā no 2015. gada 1. janvāra līdz 2015. gada 31. augustam ir palielinājies līdz 8,75%. Salīdzinājumā ar iepriekšējiem periodiem laika periodā no 2014. gada 1. janvāra līdz 2014. gada 31. decembrim šis rādītājs bija 5,05%, bet laika periodā no 2013. gada 1. janvāra līdz 2013. gada 31. decembrim – 4,13%.
</t>
  </si>
  <si>
    <t>Pielikums Nr.3 Faktiski pabeigto projektu sasniegto rezultātu analīze</t>
  </si>
  <si>
    <t xml:space="preserve">nesasniedz </t>
  </si>
  <si>
    <t xml:space="preserve">daļēji sasniedz </t>
  </si>
  <si>
    <t xml:space="preserve">Jau sākotnēji plānu izveides procesā ar VARAM tika saskaņots, ka šim e-pakalpojuma nav iespējams izmērīt lietotāju pieprasījuma izmaiņas. Projekta ietvaros tika veikta kataloga kartīšu retrokonversija jeb digitalizācija un ievietošana ALEPH Nacionālās bibliogrāfijas katalogā (https://kopkatalogs.lv/F/?func=file&amp;file_name=base-list-nb&amp;con_lng=LAV)  kopā 600 000 ierakstu, kas ir tikai neliela daļa no šajā datu bāzē esošajiem 3 650 000  ierakstiem. Projektā veiktā aktivitāte uzlaboja kataloga izmantojamību, tomēr nav iespējams  noteikt cik lielā mērā tas mainīja sistēmas izmantošanas rādītājus, tādēļ iekļaujam kopējos datu bāzes izmantošanas rādītājus.  </t>
  </si>
  <si>
    <t>"Sākotnējo prognožu neizpilde ir saistīta ar iedzīvotāju nespēju pilnvērtīgi izmantot interneta sniegtās iespējas elektronisko pakalpojumu lietošanā – mērķa grupas vecums, sociālais stāvoklis un lietotāju e-prasmju līmenis, pievienojot medicīniskos dokumentus. Prognozējot pieprasījumu skaitu e-pakalpojumu izveides posmā, akcents tika likts uz Veselības ministrijas projekta „E-veselība” attīstību, kas paredz medicīnisko dokumentu elektronizāciju un ģimenes ārsta dokumentācijas uzturēšanu elektroniskā vidē. Šobrīd projekts „E-veselība” vēl nav pilnībā ieviests."</t>
  </si>
  <si>
    <t>Pozīciju „Elektroniska dokumentu iesniegšana un apstrāde” un „Nostiprinājuma lūguma izskatīšana”, ņemot vērā, ka tie nesasniedz plānoto apjomu, kaut gan kopējais pieprasījumu skaits ir pieaudzis, nesakritība ir pamatota ar laika periodu, par kādu ir sniegtas ziņas - no 2014. gada aprīļa līdz 2015. gada aprīlim. Plānojot projekta rādītāju izpildi bija plānots, ka 2015. gadā būs nodrošināts juridiskais regulējums, kas ļauj iesniegt elektroniski parakstītus nostiprinājuma lūgumus, līdz ar to, sasniedzot plānoto izpildi.</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</si>
</sst>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1"/>
      <color theme="1"/>
      <name val="Calibri"/>
      <family val="2"/>
      <charset val="186"/>
      <scheme val="minor"/>
    </font>
    <font>
      <sz val="10"/>
      <color theme="1"/>
      <name val="Calibri"/>
      <family val="2"/>
      <charset val="186"/>
      <scheme val="minor"/>
    </font>
    <font>
      <sz val="10"/>
      <color indexed="8"/>
      <name val="Times New Roman"/>
      <family val="1"/>
      <charset val="186"/>
    </font>
    <font>
      <sz val="10"/>
      <color theme="1"/>
      <name val="Times New Roman"/>
      <family val="1"/>
      <charset val="186"/>
    </font>
    <font>
      <sz val="9"/>
      <color theme="1"/>
      <name val="Times New Roman"/>
      <family val="1"/>
      <charset val="186"/>
    </font>
    <font>
      <sz val="10"/>
      <name val="Times New Roman"/>
      <family val="1"/>
      <charset val="186"/>
    </font>
    <font>
      <vertAlign val="superscript"/>
      <sz val="10"/>
      <color indexed="10"/>
      <name val="Times New Roman"/>
      <family val="1"/>
      <charset val="186"/>
    </font>
    <font>
      <i/>
      <sz val="10"/>
      <color indexed="8"/>
      <name val="Times New Roman"/>
      <family val="1"/>
      <charset val="186"/>
    </font>
    <font>
      <i/>
      <sz val="10"/>
      <name val="Times New Roman"/>
      <family val="1"/>
      <charset val="186"/>
    </font>
    <font>
      <sz val="9"/>
      <color indexed="81"/>
      <name val="Tahoma"/>
      <family val="2"/>
      <charset val="186"/>
    </font>
    <font>
      <b/>
      <sz val="9"/>
      <color indexed="81"/>
      <name val="Tahoma"/>
      <family val="2"/>
      <charset val="186"/>
    </font>
    <font>
      <sz val="11"/>
      <color indexed="8"/>
      <name val="Calibri"/>
      <family val="2"/>
      <charset val="186"/>
    </font>
    <font>
      <sz val="11"/>
      <color rgb="FF000000"/>
      <name val="Calibri"/>
      <family val="2"/>
      <charset val="186"/>
    </font>
    <font>
      <sz val="10"/>
      <color rgb="FF000000"/>
      <name val="Times New Roman"/>
      <family val="1"/>
      <charset val="186"/>
    </font>
    <font>
      <sz val="9"/>
      <name val="Times New Roman"/>
      <family val="1"/>
      <charset val="186"/>
    </font>
    <font>
      <b/>
      <sz val="10"/>
      <color theme="1"/>
      <name val="Times New Roman"/>
      <family val="1"/>
      <charset val="186"/>
    </font>
    <font>
      <b/>
      <sz val="10"/>
      <color rgb="FF000000"/>
      <name val="Times New Roman"/>
      <family val="1"/>
      <charset val="186"/>
    </font>
    <font>
      <b/>
      <i/>
      <sz val="10"/>
      <name val="Times New Roman"/>
      <family val="1"/>
      <charset val="186"/>
    </font>
    <font>
      <b/>
      <sz val="10"/>
      <name val="Times New Roman"/>
      <family val="1"/>
      <charset val="186"/>
    </font>
    <font>
      <sz val="9"/>
      <color rgb="FF000000"/>
      <name val="Times New Roman"/>
      <family val="1"/>
      <charset val="186"/>
    </font>
    <font>
      <b/>
      <sz val="10"/>
      <color indexed="8"/>
      <name val="Times New Roman"/>
      <family val="1"/>
      <charset val="186"/>
    </font>
    <font>
      <sz val="11"/>
      <color theme="1"/>
      <name val="Calibri"/>
      <family val="2"/>
      <charset val="186"/>
      <scheme val="minor"/>
    </font>
  </fonts>
  <fills count="10">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0.34998626667073579"/>
        <bgColor indexed="64"/>
      </patternFill>
    </fill>
    <fill>
      <patternFill patternType="solid">
        <fgColor theme="0" tint="-0.49998474074526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right style="thin">
        <color indexed="8"/>
      </right>
      <top style="thin">
        <color indexed="8"/>
      </top>
      <bottom style="thin">
        <color indexed="8"/>
      </bottom>
      <diagonal/>
    </border>
    <border>
      <left style="thin">
        <color indexed="8"/>
      </left>
      <right/>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diagonal/>
    </border>
    <border>
      <left/>
      <right style="thin">
        <color indexed="64"/>
      </right>
      <top/>
      <bottom style="thin">
        <color indexed="64"/>
      </bottom>
      <diagonal/>
    </border>
  </borders>
  <cellStyleXfs count="6">
    <xf numFmtId="0" fontId="0" fillId="0" borderId="0"/>
    <xf numFmtId="0" fontId="11" fillId="0" borderId="0">
      <alignment vertical="center"/>
    </xf>
    <xf numFmtId="0" fontId="11" fillId="0" borderId="0">
      <alignment vertical="center"/>
    </xf>
    <xf numFmtId="0" fontId="11" fillId="0" borderId="0"/>
    <xf numFmtId="0" fontId="12" fillId="0" borderId="0"/>
    <xf numFmtId="9" fontId="21" fillId="0" borderId="0" applyFont="0" applyFill="0" applyBorder="0" applyAlignment="0" applyProtection="0"/>
  </cellStyleXfs>
  <cellXfs count="194">
    <xf numFmtId="0" fontId="0" fillId="0" borderId="0" xfId="0"/>
    <xf numFmtId="0" fontId="1" fillId="0" borderId="0" xfId="0" applyFont="1" applyAlignment="1">
      <alignment horizontal="left"/>
    </xf>
    <xf numFmtId="0" fontId="1" fillId="0" borderId="0" xfId="0" applyFont="1" applyAlignment="1">
      <alignment horizontal="center"/>
    </xf>
    <xf numFmtId="0" fontId="2" fillId="0" borderId="1" xfId="0" applyFont="1" applyBorder="1" applyAlignment="1">
      <alignment vertical="top" wrapText="1"/>
    </xf>
    <xf numFmtId="0" fontId="3" fillId="0" borderId="1" xfId="0" applyFont="1" applyBorder="1" applyAlignment="1">
      <alignment vertical="top" wrapText="1"/>
    </xf>
    <xf numFmtId="3" fontId="3" fillId="0" borderId="1" xfId="0" applyNumberFormat="1" applyFont="1" applyBorder="1" applyAlignment="1">
      <alignment vertical="top" wrapText="1"/>
    </xf>
    <xf numFmtId="0" fontId="3" fillId="0" borderId="3" xfId="0" applyFont="1" applyBorder="1" applyAlignment="1">
      <alignment vertical="top" wrapText="1"/>
    </xf>
    <xf numFmtId="0" fontId="2" fillId="0" borderId="1" xfId="0" applyFont="1" applyFill="1" applyBorder="1" applyAlignment="1">
      <alignment vertical="top" wrapText="1"/>
    </xf>
    <xf numFmtId="0" fontId="5" fillId="0" borderId="1" xfId="0" applyFont="1" applyFill="1" applyBorder="1" applyAlignment="1">
      <alignment vertical="top" wrapText="1"/>
    </xf>
    <xf numFmtId="1" fontId="5" fillId="0" borderId="1" xfId="0" applyNumberFormat="1" applyFont="1" applyFill="1" applyBorder="1" applyAlignment="1">
      <alignment vertical="top" wrapText="1"/>
    </xf>
    <xf numFmtId="0" fontId="3" fillId="0" borderId="1" xfId="0" applyFont="1" applyBorder="1" applyAlignment="1">
      <alignment wrapText="1"/>
    </xf>
    <xf numFmtId="0" fontId="7" fillId="0" borderId="1" xfId="0" applyFont="1" applyBorder="1" applyAlignment="1">
      <alignment horizontal="right" vertical="top" wrapText="1"/>
    </xf>
    <xf numFmtId="0" fontId="8" fillId="0" borderId="1" xfId="0" applyFont="1" applyBorder="1" applyAlignment="1">
      <alignment horizontal="right" vertical="top" wrapText="1"/>
    </xf>
    <xf numFmtId="1" fontId="3" fillId="2" borderId="1" xfId="0" applyNumberFormat="1" applyFont="1" applyFill="1" applyBorder="1" applyAlignment="1">
      <alignment vertical="top" wrapText="1"/>
    </xf>
    <xf numFmtId="0" fontId="3"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4" xfId="0" applyFont="1" applyBorder="1" applyAlignment="1">
      <alignment vertical="top" wrapText="1"/>
    </xf>
    <xf numFmtId="1" fontId="3" fillId="0" borderId="1" xfId="0" applyNumberFormat="1" applyFont="1" applyBorder="1" applyAlignment="1">
      <alignment vertical="center"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1" fontId="3" fillId="0" borderId="1" xfId="0" applyNumberFormat="1" applyFont="1" applyBorder="1" applyAlignment="1">
      <alignment horizontal="right" vertical="center" wrapText="1"/>
    </xf>
    <xf numFmtId="0" fontId="2" fillId="0" borderId="1" xfId="3" applyFont="1" applyBorder="1" applyAlignment="1">
      <alignment vertical="top" wrapText="1"/>
    </xf>
    <xf numFmtId="0" fontId="2" fillId="0" borderId="1" xfId="3" applyFont="1" applyBorder="1" applyAlignment="1">
      <alignment vertical="center" wrapText="1"/>
    </xf>
    <xf numFmtId="0" fontId="2" fillId="0" borderId="8" xfId="3" applyFont="1" applyFill="1" applyBorder="1" applyAlignment="1">
      <alignment vertical="center" wrapText="1"/>
    </xf>
    <xf numFmtId="0" fontId="2" fillId="0" borderId="1" xfId="3" applyFont="1" applyFill="1" applyBorder="1" applyAlignment="1">
      <alignment vertical="center" wrapText="1"/>
    </xf>
    <xf numFmtId="0" fontId="2" fillId="0" borderId="1" xfId="0" applyFont="1" applyBorder="1"/>
    <xf numFmtId="0" fontId="2" fillId="0" borderId="1" xfId="0" applyFont="1" applyBorder="1" applyAlignment="1">
      <alignment horizontal="center" vertical="center" wrapText="1"/>
    </xf>
    <xf numFmtId="0" fontId="2" fillId="0" borderId="4" xfId="0" applyFont="1" applyBorder="1" applyAlignment="1">
      <alignment horizontal="center" vertical="center" wrapText="1"/>
    </xf>
    <xf numFmtId="0" fontId="13" fillId="0" borderId="1" xfId="4" applyFont="1" applyBorder="1" applyAlignment="1">
      <alignment vertical="top" wrapText="1"/>
    </xf>
    <xf numFmtId="1" fontId="2" fillId="3" borderId="7" xfId="2" applyNumberFormat="1" applyFont="1" applyFill="1" applyBorder="1" applyAlignment="1">
      <alignment vertical="top" wrapText="1"/>
    </xf>
    <xf numFmtId="0" fontId="2" fillId="0" borderId="7" xfId="1" applyFont="1" applyBorder="1" applyAlignment="1">
      <alignment vertical="top" wrapText="1"/>
    </xf>
    <xf numFmtId="0" fontId="3" fillId="0" borderId="4" xfId="0" applyFont="1" applyBorder="1" applyAlignment="1">
      <alignment wrapText="1"/>
    </xf>
    <xf numFmtId="0" fontId="8" fillId="0" borderId="1" xfId="0" applyFont="1" applyFill="1" applyBorder="1" applyAlignment="1">
      <alignment vertical="top" wrapText="1"/>
    </xf>
    <xf numFmtId="3" fontId="8" fillId="0" borderId="5" xfId="0" applyNumberFormat="1" applyFont="1" applyFill="1" applyBorder="1" applyAlignment="1">
      <alignment horizontal="right" vertical="top" wrapText="1"/>
    </xf>
    <xf numFmtId="3" fontId="8" fillId="0" borderId="1" xfId="0" applyNumberFormat="1" applyFont="1" applyFill="1" applyBorder="1" applyAlignment="1">
      <alignment horizontal="right" vertical="top" wrapText="1"/>
    </xf>
    <xf numFmtId="0" fontId="8" fillId="0" borderId="1" xfId="0" applyFont="1" applyFill="1" applyBorder="1" applyAlignment="1">
      <alignment horizontal="right" vertical="top" wrapText="1"/>
    </xf>
    <xf numFmtId="0" fontId="5" fillId="2" borderId="1" xfId="0" applyFont="1" applyFill="1" applyBorder="1" applyAlignment="1">
      <alignment horizontal="left" vertical="top" wrapText="1"/>
    </xf>
    <xf numFmtId="3" fontId="5" fillId="0" borderId="1" xfId="0" applyNumberFormat="1" applyFont="1" applyFill="1" applyBorder="1" applyAlignment="1">
      <alignment vertical="top" wrapText="1"/>
    </xf>
    <xf numFmtId="0" fontId="5" fillId="0" borderId="1" xfId="0" applyFont="1" applyFill="1" applyBorder="1" applyAlignment="1">
      <alignment horizontal="left" vertical="top" wrapText="1"/>
    </xf>
    <xf numFmtId="0" fontId="8" fillId="0" borderId="5" xfId="0" applyFont="1" applyFill="1" applyBorder="1" applyAlignment="1">
      <alignment vertical="top" wrapText="1"/>
    </xf>
    <xf numFmtId="0" fontId="5" fillId="0" borderId="1" xfId="0" applyFont="1" applyFill="1" applyBorder="1" applyAlignment="1">
      <alignment horizontal="center" vertical="top" wrapText="1"/>
    </xf>
    <xf numFmtId="0" fontId="8" fillId="0" borderId="0" xfId="0" applyFont="1" applyFill="1" applyBorder="1" applyAlignment="1">
      <alignment vertical="top" wrapText="1"/>
    </xf>
    <xf numFmtId="3" fontId="8" fillId="0" borderId="5" xfId="0" applyNumberFormat="1" applyFont="1" applyFill="1" applyBorder="1" applyAlignment="1">
      <alignment vertical="top" wrapText="1"/>
    </xf>
    <xf numFmtId="3" fontId="8" fillId="0" borderId="1" xfId="0" applyNumberFormat="1" applyFont="1" applyFill="1" applyBorder="1" applyAlignment="1">
      <alignment vertical="top" wrapText="1"/>
    </xf>
    <xf numFmtId="3" fontId="8" fillId="0" borderId="0" xfId="0" applyNumberFormat="1" applyFont="1" applyFill="1" applyBorder="1" applyAlignment="1">
      <alignment vertical="top" wrapText="1"/>
    </xf>
    <xf numFmtId="0" fontId="8" fillId="0" borderId="9" xfId="0" applyFont="1" applyFill="1" applyBorder="1" applyAlignment="1">
      <alignment vertical="top" wrapText="1"/>
    </xf>
    <xf numFmtId="0" fontId="8" fillId="0" borderId="7" xfId="0" applyFont="1" applyFill="1" applyBorder="1" applyAlignment="1">
      <alignment vertical="top" wrapText="1"/>
    </xf>
    <xf numFmtId="0" fontId="5" fillId="0" borderId="7" xfId="2" applyFont="1" applyFill="1" applyBorder="1" applyAlignment="1">
      <alignment vertical="top" wrapText="1"/>
    </xf>
    <xf numFmtId="0" fontId="8" fillId="0" borderId="5" xfId="0" applyFont="1" applyFill="1" applyBorder="1" applyAlignment="1">
      <alignment horizontal="center" vertical="center" wrapText="1"/>
    </xf>
    <xf numFmtId="0" fontId="8" fillId="0" borderId="1" xfId="0" applyFont="1" applyFill="1" applyBorder="1" applyAlignment="1">
      <alignment horizontal="center" vertical="center" wrapText="1"/>
    </xf>
    <xf numFmtId="1" fontId="5" fillId="0" borderId="7" xfId="2" applyNumberFormat="1" applyFont="1" applyFill="1" applyBorder="1" applyAlignment="1">
      <alignment vertical="top" wrapText="1"/>
    </xf>
    <xf numFmtId="0" fontId="8" fillId="0" borderId="5" xfId="0" applyFont="1" applyFill="1" applyBorder="1" applyAlignment="1">
      <alignment horizontal="right" vertical="top" wrapText="1"/>
    </xf>
    <xf numFmtId="1" fontId="8" fillId="0" borderId="5" xfId="0" applyNumberFormat="1" applyFont="1" applyFill="1" applyBorder="1" applyAlignment="1">
      <alignment vertical="top" wrapText="1"/>
    </xf>
    <xf numFmtId="1" fontId="8" fillId="0" borderId="1" xfId="0" applyNumberFormat="1" applyFont="1" applyFill="1" applyBorder="1" applyAlignment="1">
      <alignment vertical="top" wrapText="1"/>
    </xf>
    <xf numFmtId="0" fontId="8" fillId="0" borderId="1" xfId="0" applyFont="1" applyFill="1" applyBorder="1"/>
    <xf numFmtId="0" fontId="8" fillId="0" borderId="1" xfId="0" applyFont="1" applyFill="1" applyBorder="1" applyAlignment="1">
      <alignment vertical="center" wrapText="1"/>
    </xf>
    <xf numFmtId="1" fontId="8" fillId="0" borderId="1" xfId="0" applyNumberFormat="1" applyFont="1" applyFill="1" applyBorder="1" applyAlignment="1">
      <alignment vertical="center" wrapText="1"/>
    </xf>
    <xf numFmtId="1" fontId="5" fillId="0" borderId="1" xfId="0" applyNumberFormat="1" applyFont="1" applyFill="1" applyBorder="1" applyAlignment="1">
      <alignment vertical="center" wrapText="1"/>
    </xf>
    <xf numFmtId="1" fontId="8" fillId="0" borderId="1" xfId="0" applyNumberFormat="1" applyFont="1" applyFill="1" applyBorder="1" applyAlignment="1">
      <alignment horizontal="right" vertical="center" wrapText="1"/>
    </xf>
    <xf numFmtId="1" fontId="8" fillId="0" borderId="4" xfId="0" applyNumberFormat="1" applyFont="1" applyFill="1" applyBorder="1" applyAlignment="1">
      <alignment horizontal="right" vertical="center" wrapText="1"/>
    </xf>
    <xf numFmtId="0" fontId="8" fillId="0" borderId="1" xfId="4" applyFont="1" applyFill="1" applyBorder="1" applyAlignment="1">
      <alignment vertical="top" wrapText="1"/>
    </xf>
    <xf numFmtId="0" fontId="5" fillId="0" borderId="1" xfId="4" applyFont="1" applyFill="1" applyBorder="1" applyAlignment="1">
      <alignment vertical="top" wrapText="1"/>
    </xf>
    <xf numFmtId="0" fontId="5" fillId="0" borderId="1" xfId="0" applyFont="1" applyFill="1" applyBorder="1" applyAlignment="1">
      <alignment horizontal="center" vertical="center" wrapText="1"/>
    </xf>
    <xf numFmtId="0" fontId="8" fillId="0" borderId="6" xfId="0" applyFont="1" applyFill="1" applyBorder="1" applyAlignment="1">
      <alignment vertical="top" wrapText="1"/>
    </xf>
    <xf numFmtId="0" fontId="8" fillId="0" borderId="3" xfId="0" applyFont="1" applyFill="1" applyBorder="1" applyAlignment="1">
      <alignment vertical="top" wrapText="1"/>
    </xf>
    <xf numFmtId="0" fontId="5" fillId="0" borderId="3" xfId="0" applyFont="1" applyFill="1" applyBorder="1" applyAlignment="1">
      <alignment vertical="top" wrapText="1"/>
    </xf>
    <xf numFmtId="0" fontId="8" fillId="0" borderId="1" xfId="0" applyFont="1" applyFill="1" applyBorder="1" applyAlignment="1">
      <alignment vertical="top"/>
    </xf>
    <xf numFmtId="0" fontId="3" fillId="0" borderId="0" xfId="0" applyFont="1" applyAlignment="1">
      <alignment horizontal="left"/>
    </xf>
    <xf numFmtId="0" fontId="15" fillId="0" borderId="0" xfId="0" applyFont="1" applyAlignment="1">
      <alignment horizontal="center" vertical="center"/>
    </xf>
    <xf numFmtId="0" fontId="8" fillId="0" borderId="0" xfId="0" applyFont="1" applyFill="1" applyAlignment="1">
      <alignment horizontal="left"/>
    </xf>
    <xf numFmtId="0" fontId="5" fillId="0" borderId="0" xfId="0" applyFont="1" applyFill="1" applyAlignment="1">
      <alignment horizontal="left"/>
    </xf>
    <xf numFmtId="0" fontId="16" fillId="0"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16" fillId="2" borderId="4" xfId="0" applyFont="1" applyFill="1" applyBorder="1" applyAlignment="1">
      <alignment horizontal="center" vertical="center" wrapText="1"/>
    </xf>
    <xf numFmtId="0" fontId="16" fillId="0" borderId="1" xfId="0" applyFont="1" applyFill="1" applyBorder="1" applyAlignment="1">
      <alignment horizontal="left" vertical="top" wrapText="1"/>
    </xf>
    <xf numFmtId="0" fontId="16" fillId="2" borderId="1" xfId="0" applyFont="1" applyFill="1" applyBorder="1" applyAlignment="1">
      <alignment horizontal="left" vertical="top" wrapText="1"/>
    </xf>
    <xf numFmtId="0" fontId="16" fillId="2" borderId="4" xfId="0" applyFont="1" applyFill="1" applyBorder="1" applyAlignment="1">
      <alignment horizontal="left" vertical="top" wrapText="1"/>
    </xf>
    <xf numFmtId="0" fontId="3" fillId="2" borderId="4" xfId="0" applyFont="1" applyFill="1" applyBorder="1" applyAlignment="1">
      <alignment horizontal="left"/>
    </xf>
    <xf numFmtId="0" fontId="3" fillId="0" borderId="1" xfId="0" applyFont="1" applyBorder="1" applyAlignment="1">
      <alignment horizontal="left"/>
    </xf>
    <xf numFmtId="0" fontId="15" fillId="0" borderId="1" xfId="0" applyFont="1" applyBorder="1" applyAlignment="1">
      <alignment horizontal="center" vertical="center"/>
    </xf>
    <xf numFmtId="0" fontId="8" fillId="0" borderId="1" xfId="0" applyFont="1" applyFill="1" applyBorder="1" applyAlignment="1">
      <alignment horizontal="left"/>
    </xf>
    <xf numFmtId="0" fontId="5" fillId="0" borderId="1" xfId="0" applyFont="1" applyFill="1" applyBorder="1" applyAlignment="1">
      <alignment horizontal="left"/>
    </xf>
    <xf numFmtId="0" fontId="13" fillId="2" borderId="1" xfId="0" applyFont="1" applyFill="1" applyBorder="1" applyAlignment="1">
      <alignment horizontal="left" vertical="top" wrapText="1"/>
    </xf>
    <xf numFmtId="0" fontId="13" fillId="2" borderId="4" xfId="0" applyFont="1" applyFill="1" applyBorder="1" applyAlignment="1">
      <alignment horizontal="left" vertical="top" wrapText="1"/>
    </xf>
    <xf numFmtId="0" fontId="13" fillId="0" borderId="1" xfId="0" applyFont="1" applyFill="1" applyBorder="1" applyAlignment="1">
      <alignment horizontal="left" vertical="top" wrapText="1"/>
    </xf>
    <xf numFmtId="0" fontId="3" fillId="2" borderId="1" xfId="0" applyFont="1" applyFill="1" applyBorder="1" applyAlignment="1">
      <alignment horizontal="left"/>
    </xf>
    <xf numFmtId="0" fontId="3" fillId="2" borderId="4" xfId="0" applyFont="1" applyFill="1" applyBorder="1" applyAlignment="1">
      <alignment horizontal="left" wrapText="1"/>
    </xf>
    <xf numFmtId="0" fontId="15" fillId="2" borderId="1" xfId="0" applyFont="1" applyFill="1" applyBorder="1" applyAlignment="1">
      <alignment horizontal="center" vertical="center"/>
    </xf>
    <xf numFmtId="0" fontId="3" fillId="2" borderId="0" xfId="0" applyFont="1" applyFill="1" applyBorder="1" applyAlignment="1">
      <alignment horizontal="left"/>
    </xf>
    <xf numFmtId="0" fontId="13" fillId="2" borderId="0" xfId="0" applyFont="1" applyFill="1" applyBorder="1" applyAlignment="1">
      <alignment horizontal="left" vertical="top" wrapText="1"/>
    </xf>
    <xf numFmtId="0" fontId="3" fillId="2" borderId="4" xfId="0" applyFont="1" applyFill="1" applyBorder="1" applyAlignment="1">
      <alignment horizontal="left" vertical="top" wrapText="1"/>
    </xf>
    <xf numFmtId="0" fontId="13" fillId="2" borderId="1" xfId="0" applyFont="1" applyFill="1" applyBorder="1" applyAlignment="1">
      <alignment horizontal="left" vertical="top"/>
    </xf>
    <xf numFmtId="0" fontId="13" fillId="2" borderId="4" xfId="0" applyFont="1" applyFill="1" applyBorder="1" applyAlignment="1">
      <alignment horizontal="left" vertical="top"/>
    </xf>
    <xf numFmtId="0" fontId="5" fillId="0" borderId="3" xfId="0" applyFont="1" applyFill="1" applyBorder="1" applyAlignment="1">
      <alignment horizontal="left"/>
    </xf>
    <xf numFmtId="0" fontId="5" fillId="0" borderId="4" xfId="0" applyFont="1" applyFill="1" applyBorder="1" applyAlignment="1">
      <alignment horizontal="left"/>
    </xf>
    <xf numFmtId="0" fontId="3" fillId="0" borderId="4" xfId="0" applyFont="1" applyBorder="1" applyAlignment="1">
      <alignment horizontal="left"/>
    </xf>
    <xf numFmtId="0" fontId="5" fillId="0" borderId="2" xfId="0" applyFont="1" applyFill="1" applyBorder="1" applyAlignment="1">
      <alignment horizontal="left"/>
    </xf>
    <xf numFmtId="0" fontId="15" fillId="0" borderId="4" xfId="0" applyFont="1" applyBorder="1" applyAlignment="1">
      <alignment horizontal="center" vertical="center"/>
    </xf>
    <xf numFmtId="0" fontId="5" fillId="0" borderId="5" xfId="0" applyFont="1" applyFill="1" applyBorder="1" applyAlignment="1">
      <alignment horizontal="left"/>
    </xf>
    <xf numFmtId="0" fontId="18" fillId="2" borderId="1" xfId="0" applyFont="1" applyFill="1" applyBorder="1" applyAlignment="1">
      <alignment horizontal="center" vertical="center"/>
    </xf>
    <xf numFmtId="0" fontId="3" fillId="2" borderId="12" xfId="0" applyFont="1" applyFill="1" applyBorder="1" applyAlignment="1">
      <alignment horizontal="left"/>
    </xf>
    <xf numFmtId="0" fontId="18" fillId="0" borderId="1" xfId="0" applyFont="1" applyFill="1" applyBorder="1" applyAlignment="1">
      <alignment horizontal="left" vertical="top" wrapText="1"/>
    </xf>
    <xf numFmtId="0" fontId="5" fillId="2" borderId="4" xfId="0" applyFont="1" applyFill="1" applyBorder="1" applyAlignment="1">
      <alignment horizontal="left" vertical="top" wrapText="1"/>
    </xf>
    <xf numFmtId="0" fontId="3" fillId="0" borderId="0" xfId="0" applyFont="1" applyFill="1" applyAlignment="1">
      <alignment horizontal="left"/>
    </xf>
    <xf numFmtId="0" fontId="20" fillId="3" borderId="1" xfId="0" applyFont="1" applyFill="1" applyBorder="1" applyAlignment="1">
      <alignment horizontal="center" vertical="center" wrapText="1"/>
    </xf>
    <xf numFmtId="0" fontId="17" fillId="0" borderId="1" xfId="0" applyFont="1" applyFill="1" applyBorder="1" applyAlignment="1">
      <alignment horizontal="center" vertical="center" wrapText="1"/>
    </xf>
    <xf numFmtId="0" fontId="18" fillId="0" borderId="1" xfId="0" applyFont="1" applyFill="1" applyBorder="1" applyAlignment="1">
      <alignment horizontal="center" vertical="center" wrapText="1"/>
    </xf>
    <xf numFmtId="3" fontId="2" fillId="0" borderId="1" xfId="0" applyNumberFormat="1" applyFont="1" applyFill="1" applyBorder="1" applyAlignment="1">
      <alignment vertical="center" wrapText="1"/>
    </xf>
    <xf numFmtId="3" fontId="2" fillId="0" borderId="1" xfId="0" applyNumberFormat="1" applyFont="1" applyBorder="1" applyAlignment="1">
      <alignment vertical="center" wrapText="1"/>
    </xf>
    <xf numFmtId="3" fontId="8" fillId="0" borderId="1" xfId="0" applyNumberFormat="1" applyFont="1" applyFill="1" applyBorder="1" applyAlignment="1">
      <alignment horizontal="right" vertical="center" wrapText="1"/>
    </xf>
    <xf numFmtId="3" fontId="3" fillId="0" borderId="1" xfId="0" applyNumberFormat="1" applyFont="1" applyBorder="1" applyAlignment="1">
      <alignment vertical="center" wrapText="1"/>
    </xf>
    <xf numFmtId="3" fontId="8" fillId="0" borderId="4" xfId="0" applyNumberFormat="1" applyFont="1" applyFill="1" applyBorder="1" applyAlignment="1">
      <alignment horizontal="right" vertical="center" wrapText="1"/>
    </xf>
    <xf numFmtId="3" fontId="5" fillId="0" borderId="1" xfId="0" applyNumberFormat="1" applyFont="1" applyFill="1" applyBorder="1" applyAlignment="1">
      <alignment vertical="center" wrapText="1"/>
    </xf>
    <xf numFmtId="1" fontId="3" fillId="0" borderId="1" xfId="0" applyNumberFormat="1" applyFont="1" applyFill="1" applyBorder="1" applyAlignment="1">
      <alignment horizontal="right" vertical="center" wrapText="1"/>
    </xf>
    <xf numFmtId="0" fontId="19" fillId="0" borderId="1" xfId="0" applyFont="1" applyFill="1" applyBorder="1" applyAlignment="1">
      <alignment horizontal="center" vertical="center" wrapText="1"/>
    </xf>
    <xf numFmtId="0" fontId="19"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4" fillId="0" borderId="0" xfId="0" applyFont="1" applyFill="1" applyAlignment="1">
      <alignment horizontal="left"/>
    </xf>
    <xf numFmtId="0" fontId="5" fillId="4" borderId="1" xfId="0" applyFont="1" applyFill="1" applyBorder="1" applyAlignment="1">
      <alignment vertical="top" wrapText="1"/>
    </xf>
    <xf numFmtId="1" fontId="5" fillId="5" borderId="1" xfId="0" applyNumberFormat="1" applyFont="1" applyFill="1" applyBorder="1" applyAlignment="1">
      <alignment vertical="top" wrapText="1"/>
    </xf>
    <xf numFmtId="0" fontId="5" fillId="5" borderId="1" xfId="0" applyFont="1" applyFill="1" applyBorder="1" applyAlignment="1">
      <alignment vertical="top" wrapText="1"/>
    </xf>
    <xf numFmtId="0" fontId="5" fillId="6" borderId="1" xfId="0" applyFont="1" applyFill="1" applyBorder="1" applyAlignment="1">
      <alignment vertical="top" wrapText="1"/>
    </xf>
    <xf numFmtId="0" fontId="5" fillId="5" borderId="1" xfId="0" applyFont="1" applyFill="1" applyBorder="1" applyAlignment="1">
      <alignment horizontal="left"/>
    </xf>
    <xf numFmtId="3" fontId="5" fillId="5" borderId="1" xfId="0" applyNumberFormat="1" applyFont="1" applyFill="1" applyBorder="1" applyAlignment="1">
      <alignment vertical="top" wrapText="1"/>
    </xf>
    <xf numFmtId="3" fontId="5" fillId="4" borderId="1" xfId="0" applyNumberFormat="1" applyFont="1" applyFill="1" applyBorder="1" applyAlignment="1">
      <alignment vertical="top" wrapText="1"/>
    </xf>
    <xf numFmtId="0" fontId="5" fillId="5" borderId="1" xfId="0" applyFont="1" applyFill="1" applyBorder="1" applyAlignment="1">
      <alignment horizontal="left" vertical="top" wrapText="1"/>
    </xf>
    <xf numFmtId="0" fontId="5" fillId="4" borderId="7" xfId="2" applyFont="1" applyFill="1" applyBorder="1" applyAlignment="1">
      <alignment vertical="top" wrapText="1"/>
    </xf>
    <xf numFmtId="1" fontId="5" fillId="5" borderId="7" xfId="2" applyNumberFormat="1" applyFont="1" applyFill="1" applyBorder="1" applyAlignment="1">
      <alignment vertical="top" wrapText="1"/>
    </xf>
    <xf numFmtId="1" fontId="5" fillId="6" borderId="1" xfId="0" applyNumberFormat="1" applyFont="1" applyFill="1" applyBorder="1" applyAlignment="1">
      <alignment vertical="top" wrapText="1"/>
    </xf>
    <xf numFmtId="0" fontId="5" fillId="4" borderId="1" xfId="0" applyFont="1" applyFill="1" applyBorder="1" applyAlignment="1">
      <alignment horizontal="left"/>
    </xf>
    <xf numFmtId="0" fontId="5" fillId="8" borderId="1" xfId="0" applyFont="1" applyFill="1" applyBorder="1" applyAlignment="1">
      <alignment horizontal="left"/>
    </xf>
    <xf numFmtId="0" fontId="5" fillId="6" borderId="1" xfId="0" applyFont="1" applyFill="1" applyBorder="1" applyAlignment="1">
      <alignment horizontal="left"/>
    </xf>
    <xf numFmtId="0" fontId="5" fillId="7" borderId="1" xfId="0" applyFont="1" applyFill="1" applyBorder="1" applyAlignment="1">
      <alignment horizontal="left"/>
    </xf>
    <xf numFmtId="0" fontId="5" fillId="5" borderId="5" xfId="0" applyFont="1" applyFill="1" applyBorder="1" applyAlignment="1">
      <alignment horizontal="left"/>
    </xf>
    <xf numFmtId="3" fontId="5" fillId="5" borderId="1" xfId="0" applyNumberFormat="1" applyFont="1" applyFill="1" applyBorder="1" applyAlignment="1">
      <alignment vertical="center" wrapText="1"/>
    </xf>
    <xf numFmtId="0" fontId="5" fillId="5" borderId="1" xfId="4" applyFont="1" applyFill="1" applyBorder="1" applyAlignment="1">
      <alignment vertical="top" wrapText="1"/>
    </xf>
    <xf numFmtId="0" fontId="5" fillId="4" borderId="1" xfId="4" applyFont="1" applyFill="1" applyBorder="1" applyAlignment="1">
      <alignment vertical="top"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5" fillId="5" borderId="3" xfId="0" applyFont="1" applyFill="1" applyBorder="1" applyAlignment="1">
      <alignment vertical="top" wrapText="1"/>
    </xf>
    <xf numFmtId="0" fontId="5" fillId="6" borderId="5" xfId="0" applyFont="1" applyFill="1" applyBorder="1" applyAlignment="1">
      <alignment horizontal="left"/>
    </xf>
    <xf numFmtId="0" fontId="5" fillId="9" borderId="0" xfId="0" applyFont="1" applyFill="1" applyAlignment="1">
      <alignment horizontal="left"/>
    </xf>
    <xf numFmtId="0" fontId="5" fillId="5" borderId="0" xfId="0" applyFont="1" applyFill="1" applyAlignment="1">
      <alignment horizontal="left"/>
    </xf>
    <xf numFmtId="0" fontId="5" fillId="6" borderId="0" xfId="0" applyFont="1" applyFill="1" applyAlignment="1">
      <alignment horizontal="left"/>
    </xf>
    <xf numFmtId="0" fontId="5" fillId="4" borderId="0" xfId="0" applyFont="1" applyFill="1" applyAlignment="1">
      <alignment horizontal="left"/>
    </xf>
    <xf numFmtId="0" fontId="5" fillId="7" borderId="0" xfId="0" applyFont="1" applyFill="1" applyAlignment="1">
      <alignment horizontal="left"/>
    </xf>
    <xf numFmtId="9" fontId="5" fillId="0" borderId="0" xfId="0" applyNumberFormat="1" applyFont="1" applyFill="1" applyAlignment="1">
      <alignment horizontal="left"/>
    </xf>
    <xf numFmtId="9" fontId="5" fillId="0" borderId="0" xfId="5" applyNumberFormat="1" applyFont="1" applyFill="1" applyAlignment="1">
      <alignment horizontal="left"/>
    </xf>
    <xf numFmtId="1" fontId="5" fillId="5" borderId="1" xfId="0" applyNumberFormat="1" applyFont="1" applyFill="1" applyBorder="1" applyAlignment="1">
      <alignment vertical="center" wrapText="1"/>
    </xf>
    <xf numFmtId="0" fontId="5" fillId="2" borderId="0" xfId="0" applyFont="1" applyFill="1" applyAlignment="1">
      <alignment horizontal="left"/>
    </xf>
    <xf numFmtId="3" fontId="3" fillId="2" borderId="1" xfId="0" applyNumberFormat="1" applyFont="1" applyFill="1" applyBorder="1" applyAlignment="1">
      <alignment vertical="top" wrapText="1"/>
    </xf>
    <xf numFmtId="3" fontId="3" fillId="2" borderId="4" xfId="0" applyNumberFormat="1" applyFont="1" applyFill="1" applyBorder="1" applyAlignment="1">
      <alignment vertical="top" wrapText="1"/>
    </xf>
    <xf numFmtId="3" fontId="3" fillId="5" borderId="1" xfId="0" applyNumberFormat="1" applyFont="1" applyFill="1" applyBorder="1" applyAlignment="1">
      <alignment vertical="top" wrapText="1"/>
    </xf>
    <xf numFmtId="3" fontId="5" fillId="2" borderId="1" xfId="0" applyNumberFormat="1" applyFont="1" applyFill="1" applyBorder="1" applyAlignment="1">
      <alignment vertical="top" wrapText="1"/>
    </xf>
    <xf numFmtId="3" fontId="5" fillId="0" borderId="1" xfId="0" applyNumberFormat="1" applyFont="1" applyBorder="1" applyAlignment="1">
      <alignment wrapText="1"/>
    </xf>
    <xf numFmtId="0" fontId="5" fillId="0" borderId="1" xfId="0" applyFont="1" applyBorder="1" applyAlignment="1">
      <alignment wrapText="1"/>
    </xf>
    <xf numFmtId="0" fontId="5" fillId="5" borderId="1" xfId="0" applyFont="1" applyFill="1" applyBorder="1" applyAlignment="1">
      <alignment wrapText="1"/>
    </xf>
    <xf numFmtId="3" fontId="5" fillId="5" borderId="1" xfId="0" applyNumberFormat="1" applyFont="1" applyFill="1" applyBorder="1" applyAlignment="1">
      <alignment wrapText="1"/>
    </xf>
    <xf numFmtId="0" fontId="3" fillId="0" borderId="0" xfId="0" applyFont="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5" fillId="5" borderId="0" xfId="0" applyFont="1" applyFill="1" applyBorder="1" applyAlignment="1">
      <alignment horizontal="center" vertical="center"/>
    </xf>
    <xf numFmtId="0" fontId="5" fillId="6" borderId="0" xfId="0" applyFont="1" applyFill="1" applyBorder="1" applyAlignment="1">
      <alignment horizontal="center" vertical="center"/>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3" fillId="2" borderId="14" xfId="0" applyFont="1" applyFill="1" applyBorder="1" applyAlignment="1">
      <alignment horizontal="center" vertical="center"/>
    </xf>
    <xf numFmtId="0" fontId="3" fillId="2" borderId="0" xfId="0" applyFont="1" applyFill="1" applyBorder="1" applyAlignment="1">
      <alignment horizontal="center" vertical="center"/>
    </xf>
    <xf numFmtId="0" fontId="13" fillId="0" borderId="0" xfId="0" applyFont="1" applyBorder="1" applyAlignment="1">
      <alignment horizontal="center" vertical="center"/>
    </xf>
    <xf numFmtId="0" fontId="3" fillId="0" borderId="11"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center" vertical="center"/>
    </xf>
    <xf numFmtId="0" fontId="3"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4" xfId="0" applyFont="1" applyBorder="1" applyAlignment="1">
      <alignment horizontal="center" vertical="center" wrapText="1"/>
    </xf>
    <xf numFmtId="0" fontId="15" fillId="0" borderId="0" xfId="0" applyFont="1" applyAlignment="1">
      <alignment horizontal="left" vertical="top"/>
    </xf>
    <xf numFmtId="0" fontId="3" fillId="0" borderId="10" xfId="0" applyFont="1" applyBorder="1" applyAlignment="1">
      <alignment horizontal="center" vertical="center" wrapText="1"/>
    </xf>
    <xf numFmtId="0" fontId="15" fillId="0" borderId="12" xfId="0" applyFont="1" applyBorder="1" applyAlignment="1">
      <alignment horizontal="center" vertical="center"/>
    </xf>
    <xf numFmtId="0" fontId="15" fillId="0" borderId="6" xfId="0" applyFont="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0" fontId="13" fillId="0" borderId="11" xfId="0" applyFont="1" applyBorder="1" applyAlignment="1">
      <alignment horizontal="center" vertical="center" wrapText="1"/>
    </xf>
    <xf numFmtId="0" fontId="13" fillId="0" borderId="14" xfId="0" applyFont="1" applyBorder="1" applyAlignment="1">
      <alignment horizontal="center" vertical="center" wrapText="1"/>
    </xf>
    <xf numFmtId="0" fontId="17" fillId="0" borderId="1" xfId="0" applyFont="1" applyFill="1" applyBorder="1" applyAlignment="1">
      <alignment horizontal="center"/>
    </xf>
    <xf numFmtId="0" fontId="18" fillId="0" borderId="1" xfId="0" applyFont="1" applyFill="1" applyBorder="1" applyAlignment="1">
      <alignment horizontal="center"/>
    </xf>
    <xf numFmtId="0" fontId="15" fillId="0" borderId="1" xfId="0" applyFont="1" applyBorder="1" applyAlignment="1">
      <alignment horizontal="center" wrapText="1"/>
    </xf>
    <xf numFmtId="0" fontId="15" fillId="0" borderId="3" xfId="0" applyFont="1" applyBorder="1" applyAlignment="1">
      <alignment horizontal="center" vertical="center" textRotation="90" wrapText="1"/>
    </xf>
    <xf numFmtId="0" fontId="15" fillId="0" borderId="2" xfId="0" applyFont="1" applyBorder="1" applyAlignment="1">
      <alignment horizontal="center" vertical="center" textRotation="90" wrapText="1"/>
    </xf>
    <xf numFmtId="0" fontId="13" fillId="0" borderId="1" xfId="0" applyFont="1" applyFill="1" applyBorder="1" applyAlignment="1">
      <alignment horizontal="left" vertical="top" wrapText="1"/>
    </xf>
    <xf numFmtId="0" fontId="19" fillId="0" borderId="1" xfId="0" applyFont="1" applyFill="1" applyBorder="1" applyAlignment="1">
      <alignment horizontal="left" vertical="top" wrapText="1"/>
    </xf>
    <xf numFmtId="0" fontId="16" fillId="0" borderId="1" xfId="0" applyFont="1" applyFill="1" applyBorder="1" applyAlignment="1">
      <alignment horizontal="left" vertical="top" wrapText="1"/>
    </xf>
    <xf numFmtId="0" fontId="19" fillId="0" borderId="3" xfId="0" applyFont="1" applyFill="1" applyBorder="1" applyAlignment="1">
      <alignment horizontal="center" vertical="top" wrapText="1"/>
    </xf>
    <xf numFmtId="0" fontId="19" fillId="0" borderId="2" xfId="0" applyFont="1" applyFill="1" applyBorder="1" applyAlignment="1">
      <alignment horizontal="center" vertical="top" wrapText="1"/>
    </xf>
  </cellXfs>
  <cellStyles count="6">
    <cellStyle name="Normal" xfId="0" builtinId="0"/>
    <cellStyle name="Normal 2" xfId="2"/>
    <cellStyle name="Normal 3" xfId="1"/>
    <cellStyle name="Normal 4" xfId="3"/>
    <cellStyle name="Normal 5" xfId="4"/>
    <cellStyle name="Percent" xfId="5" builtinId="5"/>
  </cellStyles>
  <dxfs count="0"/>
  <tableStyles count="0" defaultTableStyle="TableStyleMedium9" defaultPivotStyle="PivotStyleLight16"/>
  <colors>
    <mruColors>
      <color rgb="FFCEEAB0"/>
      <color rgb="FFDEE6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X209"/>
  <sheetViews>
    <sheetView tabSelected="1" view="pageBreakPreview" topLeftCell="A188" zoomScale="60" zoomScaleNormal="86" workbookViewId="0">
      <selection activeCell="E89" sqref="E89"/>
    </sheetView>
  </sheetViews>
  <sheetFormatPr defaultColWidth="9.140625" defaultRowHeight="12.75" x14ac:dyDescent="0.2"/>
  <cols>
    <col min="1" max="1" width="2.85546875" style="1" customWidth="1"/>
    <col min="2" max="2" width="17.42578125" style="103" customWidth="1"/>
    <col min="3" max="3" width="21.28515625" style="103" customWidth="1"/>
    <col min="4" max="4" width="30.140625" style="117" customWidth="1"/>
    <col min="5" max="5" width="34.85546875" style="67" customWidth="1"/>
    <col min="6" max="6" width="3.140625" style="67" hidden="1" customWidth="1"/>
    <col min="7" max="7" width="32.28515625" style="67" customWidth="1"/>
    <col min="8" max="8" width="3.28515625" style="67" hidden="1" customWidth="1"/>
    <col min="9" max="9" width="2.5703125" style="67" hidden="1" customWidth="1"/>
    <col min="10" max="10" width="10.85546875" style="67" customWidth="1"/>
    <col min="11" max="12" width="9.28515625" style="67" bestFit="1" customWidth="1"/>
    <col min="13" max="13" width="8.28515625" style="67" customWidth="1"/>
    <col min="14" max="14" width="4.28515625" style="68" customWidth="1"/>
    <col min="15" max="15" width="9.7109375" style="69" customWidth="1"/>
    <col min="16" max="16" width="10.140625" style="69" bestFit="1" customWidth="1"/>
    <col min="17" max="17" width="9.28515625" style="69" bestFit="1" customWidth="1"/>
    <col min="18" max="18" width="8.28515625" style="69" customWidth="1"/>
    <col min="19" max="20" width="10.5703125" style="70" bestFit="1" customWidth="1"/>
    <col min="21" max="21" width="10" style="70" customWidth="1"/>
    <col min="22" max="22" width="8.28515625" style="70" customWidth="1"/>
    <col min="23" max="23" width="39.5703125" style="158" customWidth="1"/>
    <col min="24" max="24" width="21" style="158" customWidth="1"/>
    <col min="25" max="16384" width="9.140625" style="1"/>
  </cols>
  <sheetData>
    <row r="1" spans="2:24" x14ac:dyDescent="0.2">
      <c r="B1" s="176" t="s">
        <v>282</v>
      </c>
      <c r="C1" s="176"/>
      <c r="D1" s="176"/>
      <c r="E1" s="176"/>
    </row>
    <row r="3" spans="2:24" s="2" customFormat="1" ht="54.6" customHeight="1" x14ac:dyDescent="0.25">
      <c r="B3" s="71" t="s">
        <v>0</v>
      </c>
      <c r="C3" s="71" t="s">
        <v>1</v>
      </c>
      <c r="D3" s="71" t="s">
        <v>45</v>
      </c>
      <c r="E3" s="72" t="s">
        <v>44</v>
      </c>
      <c r="F3" s="73" t="s">
        <v>272</v>
      </c>
      <c r="G3" s="73" t="s">
        <v>264</v>
      </c>
      <c r="H3" s="73" t="s">
        <v>273</v>
      </c>
      <c r="I3" s="73" t="s">
        <v>276</v>
      </c>
      <c r="J3" s="186" t="s">
        <v>131</v>
      </c>
      <c r="K3" s="186"/>
      <c r="L3" s="186"/>
      <c r="M3" s="186"/>
      <c r="N3" s="187" t="s">
        <v>138</v>
      </c>
      <c r="O3" s="184" t="s">
        <v>136</v>
      </c>
      <c r="P3" s="184"/>
      <c r="Q3" s="184"/>
      <c r="R3" s="184"/>
      <c r="S3" s="185" t="s">
        <v>137</v>
      </c>
      <c r="T3" s="185"/>
      <c r="U3" s="185"/>
      <c r="V3" s="185"/>
      <c r="W3" s="178" t="s">
        <v>241</v>
      </c>
      <c r="X3" s="179"/>
    </row>
    <row r="4" spans="2:24" s="2" customFormat="1" ht="105.6" customHeight="1" x14ac:dyDescent="0.2">
      <c r="B4" s="71"/>
      <c r="C4" s="71"/>
      <c r="D4" s="114"/>
      <c r="E4" s="72"/>
      <c r="F4" s="73"/>
      <c r="G4" s="73"/>
      <c r="H4" s="73"/>
      <c r="I4" s="73"/>
      <c r="J4" s="104" t="s">
        <v>132</v>
      </c>
      <c r="K4" s="104" t="s">
        <v>133</v>
      </c>
      <c r="L4" s="104" t="s">
        <v>134</v>
      </c>
      <c r="M4" s="104" t="s">
        <v>135</v>
      </c>
      <c r="N4" s="188"/>
      <c r="O4" s="105" t="s">
        <v>132</v>
      </c>
      <c r="P4" s="105" t="s">
        <v>133</v>
      </c>
      <c r="Q4" s="105" t="s">
        <v>134</v>
      </c>
      <c r="R4" s="105" t="s">
        <v>135</v>
      </c>
      <c r="S4" s="106" t="s">
        <v>132</v>
      </c>
      <c r="T4" s="106" t="s">
        <v>133</v>
      </c>
      <c r="U4" s="106" t="s">
        <v>134</v>
      </c>
      <c r="V4" s="106" t="s">
        <v>135</v>
      </c>
      <c r="W4" s="180"/>
      <c r="X4" s="181"/>
    </row>
    <row r="5" spans="2:24" ht="30.6" customHeight="1" x14ac:dyDescent="0.2">
      <c r="B5" s="74" t="s">
        <v>2</v>
      </c>
      <c r="C5" s="74"/>
      <c r="D5" s="115"/>
      <c r="E5" s="75"/>
      <c r="F5" s="76"/>
      <c r="G5" s="77"/>
      <c r="H5" s="77"/>
      <c r="I5" s="77"/>
      <c r="J5" s="78"/>
      <c r="K5" s="78"/>
      <c r="L5" s="78"/>
      <c r="M5" s="78"/>
      <c r="N5" s="79"/>
      <c r="O5" s="80"/>
      <c r="P5" s="80"/>
      <c r="Q5" s="80"/>
      <c r="R5" s="80"/>
      <c r="S5" s="81"/>
      <c r="T5" s="81"/>
      <c r="U5" s="81"/>
      <c r="V5" s="81"/>
      <c r="W5" s="159"/>
      <c r="X5" s="160"/>
    </row>
    <row r="6" spans="2:24" ht="73.150000000000006" customHeight="1" x14ac:dyDescent="0.2">
      <c r="B6" s="74" t="s">
        <v>3</v>
      </c>
      <c r="C6" s="74" t="s">
        <v>129</v>
      </c>
      <c r="D6" s="115" t="s">
        <v>130</v>
      </c>
      <c r="E6" s="75"/>
      <c r="F6" s="76"/>
      <c r="G6" s="77"/>
      <c r="H6" s="77"/>
      <c r="I6" s="77"/>
      <c r="J6" s="78"/>
      <c r="K6" s="78"/>
      <c r="L6" s="78"/>
      <c r="M6" s="78"/>
      <c r="N6" s="79"/>
      <c r="O6" s="80"/>
      <c r="P6" s="80"/>
      <c r="Q6" s="80"/>
      <c r="R6" s="80"/>
      <c r="S6" s="81"/>
      <c r="T6" s="81"/>
      <c r="U6" s="81"/>
      <c r="V6" s="81"/>
      <c r="W6" s="159"/>
      <c r="X6" s="160"/>
    </row>
    <row r="7" spans="2:24" x14ac:dyDescent="0.2">
      <c r="B7" s="189"/>
      <c r="C7" s="189" t="s">
        <v>128</v>
      </c>
      <c r="D7" s="190"/>
      <c r="E7" s="82" t="s">
        <v>65</v>
      </c>
      <c r="F7" s="83">
        <v>1</v>
      </c>
      <c r="G7" s="77"/>
      <c r="H7" s="77"/>
      <c r="I7" s="77"/>
      <c r="J7" s="3">
        <v>0</v>
      </c>
      <c r="K7" s="3">
        <v>0</v>
      </c>
      <c r="L7" s="3">
        <v>0</v>
      </c>
      <c r="M7" s="3">
        <v>0</v>
      </c>
      <c r="N7" s="79">
        <v>3</v>
      </c>
      <c r="O7" s="32">
        <v>300001</v>
      </c>
      <c r="P7" s="32">
        <v>300001</v>
      </c>
      <c r="Q7" s="32">
        <v>50001</v>
      </c>
      <c r="R7" s="32">
        <v>50001</v>
      </c>
      <c r="S7" s="119">
        <v>302319.82182146999</v>
      </c>
      <c r="T7" s="119">
        <v>302319.82182146999</v>
      </c>
      <c r="U7" s="8">
        <v>77664</v>
      </c>
      <c r="V7" s="8">
        <v>77664</v>
      </c>
      <c r="W7" s="159"/>
      <c r="X7" s="160"/>
    </row>
    <row r="8" spans="2:24" x14ac:dyDescent="0.2">
      <c r="B8" s="189"/>
      <c r="C8" s="189"/>
      <c r="D8" s="190"/>
      <c r="E8" s="82" t="s">
        <v>66</v>
      </c>
      <c r="F8" s="83">
        <v>1</v>
      </c>
      <c r="G8" s="77"/>
      <c r="H8" s="77"/>
      <c r="I8" s="77"/>
      <c r="J8" s="3">
        <v>41750</v>
      </c>
      <c r="K8" s="3">
        <f>41750+263</f>
        <v>42013</v>
      </c>
      <c r="L8" s="3">
        <v>5500</v>
      </c>
      <c r="M8" s="3">
        <f>5500+263</f>
        <v>5763</v>
      </c>
      <c r="N8" s="79">
        <v>3</v>
      </c>
      <c r="O8" s="32">
        <v>300000</v>
      </c>
      <c r="P8" s="32">
        <v>300000</v>
      </c>
      <c r="Q8" s="32">
        <v>50000</v>
      </c>
      <c r="R8" s="32">
        <v>50000</v>
      </c>
      <c r="S8" s="119">
        <v>302319.82182146999</v>
      </c>
      <c r="T8" s="119">
        <v>302319.82182146999</v>
      </c>
      <c r="U8" s="8">
        <v>77664</v>
      </c>
      <c r="V8" s="8">
        <v>77664</v>
      </c>
      <c r="W8" s="159"/>
      <c r="X8" s="160"/>
    </row>
    <row r="9" spans="2:24" x14ac:dyDescent="0.2">
      <c r="B9" s="189"/>
      <c r="C9" s="189"/>
      <c r="D9" s="190"/>
      <c r="E9" s="82" t="s">
        <v>67</v>
      </c>
      <c r="F9" s="83">
        <v>1</v>
      </c>
      <c r="G9" s="77"/>
      <c r="H9" s="77"/>
      <c r="I9" s="77"/>
      <c r="J9" s="7">
        <v>2700</v>
      </c>
      <c r="K9" s="7">
        <v>2700</v>
      </c>
      <c r="L9" s="7">
        <v>150</v>
      </c>
      <c r="M9" s="7">
        <v>150</v>
      </c>
      <c r="N9" s="79">
        <v>3</v>
      </c>
      <c r="O9" s="32">
        <v>7000</v>
      </c>
      <c r="P9" s="32">
        <v>7000</v>
      </c>
      <c r="Q9" s="32">
        <v>300</v>
      </c>
      <c r="R9" s="32">
        <v>300</v>
      </c>
      <c r="S9" s="120">
        <v>7400</v>
      </c>
      <c r="T9" s="120">
        <v>7400</v>
      </c>
      <c r="U9" s="8">
        <v>340</v>
      </c>
      <c r="V9" s="8">
        <v>340</v>
      </c>
      <c r="W9" s="159"/>
      <c r="X9" s="160"/>
    </row>
    <row r="10" spans="2:24" ht="40.15" customHeight="1" x14ac:dyDescent="0.2">
      <c r="B10" s="189"/>
      <c r="C10" s="189"/>
      <c r="D10" s="190"/>
      <c r="E10" s="82" t="s">
        <v>68</v>
      </c>
      <c r="F10" s="83">
        <v>1</v>
      </c>
      <c r="G10" s="77"/>
      <c r="H10" s="77"/>
      <c r="I10" s="77"/>
      <c r="J10" s="3">
        <v>0</v>
      </c>
      <c r="K10" s="3">
        <v>13</v>
      </c>
      <c r="L10" s="3">
        <v>0</v>
      </c>
      <c r="M10" s="3">
        <v>7</v>
      </c>
      <c r="N10" s="79">
        <v>3</v>
      </c>
      <c r="O10" s="32">
        <v>70</v>
      </c>
      <c r="P10" s="32">
        <v>70</v>
      </c>
      <c r="Q10" s="32">
        <v>70</v>
      </c>
      <c r="R10" s="32">
        <v>70</v>
      </c>
      <c r="S10" s="8">
        <v>60</v>
      </c>
      <c r="T10" s="118">
        <v>60</v>
      </c>
      <c r="U10" s="8">
        <v>220</v>
      </c>
      <c r="V10" s="8">
        <v>220</v>
      </c>
      <c r="W10" s="168" t="s">
        <v>274</v>
      </c>
      <c r="X10" s="169"/>
    </row>
    <row r="11" spans="2:24" ht="36" customHeight="1" x14ac:dyDescent="0.2">
      <c r="B11" s="189"/>
      <c r="C11" s="189"/>
      <c r="D11" s="190"/>
      <c r="E11" s="82" t="s">
        <v>102</v>
      </c>
      <c r="F11" s="83">
        <v>1</v>
      </c>
      <c r="G11" s="77"/>
      <c r="H11" s="77"/>
      <c r="I11" s="77"/>
      <c r="J11" s="3">
        <v>0</v>
      </c>
      <c r="K11" s="3">
        <v>186</v>
      </c>
      <c r="L11" s="3">
        <v>90</v>
      </c>
      <c r="M11" s="3">
        <v>90</v>
      </c>
      <c r="N11" s="79">
        <v>3</v>
      </c>
      <c r="O11" s="32">
        <v>230</v>
      </c>
      <c r="P11" s="32">
        <v>230</v>
      </c>
      <c r="Q11" s="32">
        <v>108</v>
      </c>
      <c r="R11" s="32">
        <v>108</v>
      </c>
      <c r="S11" s="8">
        <v>100</v>
      </c>
      <c r="T11" s="118">
        <v>100</v>
      </c>
      <c r="U11" s="8">
        <v>130</v>
      </c>
      <c r="V11" s="8">
        <v>130</v>
      </c>
      <c r="W11" s="168"/>
      <c r="X11" s="169"/>
    </row>
    <row r="12" spans="2:24" x14ac:dyDescent="0.2">
      <c r="B12" s="189"/>
      <c r="C12" s="189"/>
      <c r="D12" s="190"/>
      <c r="E12" s="82" t="s">
        <v>69</v>
      </c>
      <c r="F12" s="83">
        <v>1</v>
      </c>
      <c r="G12" s="77"/>
      <c r="H12" s="77"/>
      <c r="I12" s="77"/>
      <c r="J12" s="3">
        <v>7500</v>
      </c>
      <c r="K12" s="3">
        <v>7500</v>
      </c>
      <c r="L12" s="3">
        <v>3660</v>
      </c>
      <c r="M12" s="3">
        <v>3660</v>
      </c>
      <c r="N12" s="79">
        <v>3</v>
      </c>
      <c r="O12" s="32">
        <v>10000</v>
      </c>
      <c r="P12" s="32">
        <v>10000</v>
      </c>
      <c r="Q12" s="32">
        <v>4800</v>
      </c>
      <c r="R12" s="32">
        <v>4800</v>
      </c>
      <c r="S12" s="120">
        <v>16786</v>
      </c>
      <c r="T12" s="120">
        <v>16786</v>
      </c>
      <c r="U12" s="8">
        <v>5628</v>
      </c>
      <c r="V12" s="8">
        <v>5628</v>
      </c>
      <c r="W12" s="159"/>
      <c r="X12" s="160"/>
    </row>
    <row r="13" spans="2:24" ht="38.25" x14ac:dyDescent="0.2">
      <c r="B13" s="189"/>
      <c r="C13" s="189"/>
      <c r="D13" s="190"/>
      <c r="E13" s="82" t="s">
        <v>70</v>
      </c>
      <c r="F13" s="83">
        <v>1</v>
      </c>
      <c r="G13" s="77"/>
      <c r="H13" s="77"/>
      <c r="I13" s="77"/>
      <c r="J13" s="3">
        <f>30*20*52</f>
        <v>31200</v>
      </c>
      <c r="K13" s="3">
        <v>31200</v>
      </c>
      <c r="L13" s="3">
        <v>3500</v>
      </c>
      <c r="M13" s="3">
        <v>3500</v>
      </c>
      <c r="N13" s="79">
        <v>3</v>
      </c>
      <c r="O13" s="32">
        <v>41600</v>
      </c>
      <c r="P13" s="32">
        <v>41600</v>
      </c>
      <c r="Q13" s="32">
        <v>4700</v>
      </c>
      <c r="R13" s="32">
        <v>4700</v>
      </c>
      <c r="S13" s="120">
        <v>42052</v>
      </c>
      <c r="T13" s="120">
        <v>42052</v>
      </c>
      <c r="U13" s="8">
        <v>6208</v>
      </c>
      <c r="V13" s="8">
        <v>6208</v>
      </c>
      <c r="W13" s="159"/>
      <c r="X13" s="160"/>
    </row>
    <row r="14" spans="2:24" ht="16.899999999999999" customHeight="1" x14ac:dyDescent="0.2">
      <c r="B14" s="84"/>
      <c r="C14" s="84"/>
      <c r="D14" s="115"/>
      <c r="E14" s="85"/>
      <c r="F14" s="77"/>
      <c r="G14" s="83" t="s">
        <v>159</v>
      </c>
      <c r="H14" s="83">
        <v>1</v>
      </c>
      <c r="I14" s="83"/>
      <c r="J14" s="78"/>
      <c r="K14" s="78"/>
      <c r="L14" s="78"/>
      <c r="M14" s="78"/>
      <c r="N14" s="79"/>
      <c r="O14" s="80"/>
      <c r="P14" s="80"/>
      <c r="Q14" s="80"/>
      <c r="R14" s="80"/>
      <c r="S14" s="81"/>
      <c r="T14" s="81"/>
      <c r="U14" s="81"/>
      <c r="V14" s="81"/>
      <c r="W14" s="159"/>
      <c r="X14" s="160"/>
    </row>
    <row r="15" spans="2:24" ht="16.899999999999999" customHeight="1" x14ac:dyDescent="0.2">
      <c r="B15" s="84"/>
      <c r="C15" s="84"/>
      <c r="D15" s="115"/>
      <c r="E15" s="85"/>
      <c r="F15" s="85"/>
      <c r="G15" s="3" t="s">
        <v>160</v>
      </c>
      <c r="H15" s="3"/>
      <c r="I15" s="3">
        <v>1</v>
      </c>
      <c r="J15" s="3">
        <v>2000</v>
      </c>
      <c r="K15" s="3">
        <v>2200</v>
      </c>
      <c r="L15" s="3">
        <v>20</v>
      </c>
      <c r="M15" s="3">
        <v>353</v>
      </c>
      <c r="N15" s="79">
        <v>3</v>
      </c>
      <c r="O15" s="80">
        <v>658901</v>
      </c>
      <c r="P15" s="80">
        <v>658901</v>
      </c>
      <c r="Q15" s="80">
        <v>59978</v>
      </c>
      <c r="R15" s="80">
        <v>59978</v>
      </c>
      <c r="S15" s="122">
        <v>668584</v>
      </c>
      <c r="T15" s="122">
        <v>668584</v>
      </c>
      <c r="U15" s="81">
        <v>78024</v>
      </c>
      <c r="V15" s="81">
        <v>78024</v>
      </c>
      <c r="W15" s="159"/>
      <c r="X15" s="160"/>
    </row>
    <row r="16" spans="2:24" ht="16.899999999999999" customHeight="1" x14ac:dyDescent="0.2">
      <c r="B16" s="84"/>
      <c r="C16" s="84"/>
      <c r="D16" s="115"/>
      <c r="E16" s="85"/>
      <c r="F16" s="85"/>
      <c r="G16" s="3" t="s">
        <v>161</v>
      </c>
      <c r="H16" s="3"/>
      <c r="I16" s="3">
        <v>1</v>
      </c>
      <c r="J16" s="3">
        <v>83150</v>
      </c>
      <c r="K16" s="3">
        <v>83612</v>
      </c>
      <c r="L16" s="3">
        <v>12880</v>
      </c>
      <c r="M16" s="3">
        <v>12817</v>
      </c>
      <c r="N16" s="79">
        <v>3</v>
      </c>
      <c r="O16" s="80">
        <v>658901</v>
      </c>
      <c r="P16" s="80">
        <v>658901</v>
      </c>
      <c r="Q16" s="80">
        <v>59978</v>
      </c>
      <c r="R16" s="80">
        <v>59978</v>
      </c>
      <c r="S16" s="122">
        <v>668584</v>
      </c>
      <c r="T16" s="122">
        <v>668584</v>
      </c>
      <c r="U16" s="81">
        <v>78024</v>
      </c>
      <c r="V16" s="81">
        <v>78024</v>
      </c>
      <c r="W16" s="159"/>
      <c r="X16" s="160"/>
    </row>
    <row r="17" spans="2:24" ht="16.899999999999999" customHeight="1" x14ac:dyDescent="0.2">
      <c r="B17" s="84"/>
      <c r="C17" s="84"/>
      <c r="D17" s="115"/>
      <c r="E17" s="85"/>
      <c r="F17" s="85"/>
      <c r="G17" s="3" t="s">
        <v>162</v>
      </c>
      <c r="H17" s="3"/>
      <c r="I17" s="3">
        <v>1</v>
      </c>
      <c r="J17" s="7">
        <v>1200</v>
      </c>
      <c r="K17" s="7">
        <v>1200</v>
      </c>
      <c r="L17" s="7">
        <v>60</v>
      </c>
      <c r="M17" s="7">
        <v>60</v>
      </c>
      <c r="N17" s="79">
        <v>3</v>
      </c>
      <c r="O17" s="80">
        <v>1236</v>
      </c>
      <c r="P17" s="80">
        <v>1236</v>
      </c>
      <c r="Q17" s="80">
        <v>60</v>
      </c>
      <c r="R17" s="80">
        <v>60</v>
      </c>
      <c r="S17" s="122">
        <v>7314</v>
      </c>
      <c r="T17" s="122">
        <v>7314</v>
      </c>
      <c r="U17" s="81">
        <v>150</v>
      </c>
      <c r="V17" s="81">
        <v>150</v>
      </c>
      <c r="W17" s="159"/>
      <c r="X17" s="160"/>
    </row>
    <row r="18" spans="2:24" ht="16.899999999999999" customHeight="1" x14ac:dyDescent="0.2">
      <c r="B18" s="84"/>
      <c r="C18" s="84"/>
      <c r="D18" s="115"/>
      <c r="E18" s="85"/>
      <c r="F18" s="85"/>
      <c r="G18" s="3" t="s">
        <v>163</v>
      </c>
      <c r="H18" s="3"/>
      <c r="I18" s="3">
        <v>1</v>
      </c>
      <c r="J18" s="7">
        <v>7300</v>
      </c>
      <c r="K18" s="7">
        <v>7300</v>
      </c>
      <c r="L18" s="7">
        <v>35</v>
      </c>
      <c r="M18" s="7">
        <v>35</v>
      </c>
      <c r="N18" s="79">
        <v>3</v>
      </c>
      <c r="O18" s="80">
        <v>7520</v>
      </c>
      <c r="P18" s="80">
        <v>7520</v>
      </c>
      <c r="Q18" s="80">
        <v>35</v>
      </c>
      <c r="R18" s="80">
        <v>35</v>
      </c>
      <c r="S18" s="122">
        <v>52648</v>
      </c>
      <c r="T18" s="122">
        <v>52648</v>
      </c>
      <c r="U18" s="81">
        <v>35</v>
      </c>
      <c r="V18" s="81">
        <v>35</v>
      </c>
      <c r="W18" s="159"/>
      <c r="X18" s="160"/>
    </row>
    <row r="19" spans="2:24" x14ac:dyDescent="0.2">
      <c r="B19" s="74" t="s">
        <v>4</v>
      </c>
      <c r="C19" s="74"/>
      <c r="D19" s="115"/>
      <c r="E19" s="75"/>
      <c r="F19" s="76"/>
      <c r="G19" s="77"/>
      <c r="H19" s="77"/>
      <c r="I19" s="77"/>
      <c r="J19" s="78"/>
      <c r="K19" s="78"/>
      <c r="L19" s="78"/>
      <c r="M19" s="78"/>
      <c r="N19" s="79"/>
      <c r="O19" s="80"/>
      <c r="P19" s="80"/>
      <c r="Q19" s="80"/>
      <c r="R19" s="80"/>
      <c r="S19" s="81"/>
      <c r="T19" s="81"/>
      <c r="U19" s="81"/>
      <c r="V19" s="81"/>
      <c r="W19" s="159"/>
      <c r="X19" s="160"/>
    </row>
    <row r="20" spans="2:24" ht="51" x14ac:dyDescent="0.2">
      <c r="B20" s="74" t="s">
        <v>5</v>
      </c>
      <c r="C20" s="74" t="s">
        <v>6</v>
      </c>
      <c r="D20" s="115" t="s">
        <v>56</v>
      </c>
      <c r="E20" s="75"/>
      <c r="F20" s="76"/>
      <c r="G20" s="77"/>
      <c r="H20" s="77"/>
      <c r="I20" s="77"/>
      <c r="J20" s="78"/>
      <c r="K20" s="78"/>
      <c r="L20" s="78"/>
      <c r="M20" s="78"/>
      <c r="N20" s="79"/>
      <c r="O20" s="80"/>
      <c r="P20" s="80"/>
      <c r="Q20" s="80"/>
      <c r="R20" s="80"/>
      <c r="S20" s="81"/>
      <c r="T20" s="81"/>
      <c r="U20" s="81"/>
      <c r="V20" s="81"/>
      <c r="W20" s="159"/>
      <c r="X20" s="160"/>
    </row>
    <row r="21" spans="2:24" ht="54" customHeight="1" x14ac:dyDescent="0.2">
      <c r="B21" s="189"/>
      <c r="C21" s="189"/>
      <c r="D21" s="190"/>
      <c r="E21" s="82" t="s">
        <v>73</v>
      </c>
      <c r="F21" s="83">
        <v>1</v>
      </c>
      <c r="G21" s="77"/>
      <c r="H21" s="77"/>
      <c r="I21" s="77"/>
      <c r="J21" s="4">
        <v>0</v>
      </c>
      <c r="K21" s="4">
        <v>0</v>
      </c>
      <c r="L21" s="4">
        <v>0</v>
      </c>
      <c r="M21" s="4">
        <v>0</v>
      </c>
      <c r="N21" s="79">
        <v>3</v>
      </c>
      <c r="O21" s="33">
        <v>90000</v>
      </c>
      <c r="P21" s="34">
        <v>90000</v>
      </c>
      <c r="Q21" s="34">
        <v>1400</v>
      </c>
      <c r="R21" s="34">
        <v>1400</v>
      </c>
      <c r="S21" s="123">
        <v>111522</v>
      </c>
      <c r="T21" s="123">
        <v>111522</v>
      </c>
      <c r="U21" s="37">
        <v>1900</v>
      </c>
      <c r="V21" s="37">
        <v>1900</v>
      </c>
      <c r="W21" s="159"/>
      <c r="X21" s="160"/>
    </row>
    <row r="22" spans="2:24" ht="102" customHeight="1" x14ac:dyDescent="0.2">
      <c r="B22" s="189"/>
      <c r="C22" s="189"/>
      <c r="D22" s="190"/>
      <c r="E22" s="82" t="s">
        <v>74</v>
      </c>
      <c r="F22" s="83">
        <v>1</v>
      </c>
      <c r="G22" s="77"/>
      <c r="H22" s="77"/>
      <c r="I22" s="77"/>
      <c r="J22" s="4">
        <v>0</v>
      </c>
      <c r="K22" s="4">
        <v>0</v>
      </c>
      <c r="L22" s="4">
        <v>0</v>
      </c>
      <c r="M22" s="4">
        <v>0</v>
      </c>
      <c r="N22" s="79">
        <v>3</v>
      </c>
      <c r="O22" s="33">
        <v>13600</v>
      </c>
      <c r="P22" s="34">
        <v>13600</v>
      </c>
      <c r="Q22" s="35">
        <v>600</v>
      </c>
      <c r="R22" s="35">
        <v>600</v>
      </c>
      <c r="S22" s="123">
        <v>13402</v>
      </c>
      <c r="T22" s="123">
        <v>13402</v>
      </c>
      <c r="U22" s="8">
        <v>600</v>
      </c>
      <c r="V22" s="8">
        <v>600</v>
      </c>
      <c r="W22" s="159"/>
      <c r="X22" s="160"/>
    </row>
    <row r="23" spans="2:24" ht="25.5" x14ac:dyDescent="0.2">
      <c r="B23" s="84"/>
      <c r="C23" s="84"/>
      <c r="D23" s="115"/>
      <c r="E23" s="82"/>
      <c r="F23" s="83"/>
      <c r="G23" s="86" t="s">
        <v>180</v>
      </c>
      <c r="H23" s="77">
        <v>1</v>
      </c>
      <c r="I23" s="77"/>
      <c r="J23" s="4"/>
      <c r="K23" s="4"/>
      <c r="L23" s="4"/>
      <c r="M23" s="4"/>
      <c r="N23" s="79"/>
      <c r="O23" s="80"/>
      <c r="P23" s="80"/>
      <c r="Q23" s="80"/>
      <c r="R23" s="80"/>
      <c r="S23" s="81"/>
      <c r="T23" s="81"/>
      <c r="U23" s="81"/>
      <c r="V23" s="81"/>
      <c r="W23" s="159"/>
      <c r="X23" s="160"/>
    </row>
    <row r="24" spans="2:24" ht="14.45" customHeight="1" x14ac:dyDescent="0.2">
      <c r="B24" s="84"/>
      <c r="C24" s="84"/>
      <c r="D24" s="115"/>
      <c r="E24" s="82"/>
      <c r="F24" s="82"/>
      <c r="G24" s="4" t="s">
        <v>179</v>
      </c>
      <c r="H24" s="4"/>
      <c r="I24" s="4">
        <v>1</v>
      </c>
      <c r="J24" s="4">
        <v>0</v>
      </c>
      <c r="K24" s="4">
        <v>0</v>
      </c>
      <c r="L24" s="4">
        <v>0</v>
      </c>
      <c r="M24" s="4">
        <v>0</v>
      </c>
      <c r="N24" s="79">
        <v>3</v>
      </c>
      <c r="O24" s="33">
        <v>90000</v>
      </c>
      <c r="P24" s="34">
        <v>90000</v>
      </c>
      <c r="Q24" s="34">
        <v>1400</v>
      </c>
      <c r="R24" s="34">
        <v>1400</v>
      </c>
      <c r="S24" s="123">
        <v>111522</v>
      </c>
      <c r="T24" s="123">
        <v>111522</v>
      </c>
      <c r="U24" s="37">
        <v>1900</v>
      </c>
      <c r="V24" s="37">
        <v>1900</v>
      </c>
      <c r="W24" s="168" t="s">
        <v>240</v>
      </c>
      <c r="X24" s="169"/>
    </row>
    <row r="25" spans="2:24" x14ac:dyDescent="0.2">
      <c r="B25" s="84"/>
      <c r="C25" s="84"/>
      <c r="D25" s="115"/>
      <c r="E25" s="82"/>
      <c r="F25" s="82"/>
      <c r="G25" s="4" t="s">
        <v>173</v>
      </c>
      <c r="H25" s="4"/>
      <c r="I25" s="4">
        <v>1</v>
      </c>
      <c r="J25" s="4">
        <v>0</v>
      </c>
      <c r="K25" s="4">
        <v>0</v>
      </c>
      <c r="L25" s="4">
        <v>0</v>
      </c>
      <c r="M25" s="4">
        <v>0</v>
      </c>
      <c r="N25" s="79">
        <v>3</v>
      </c>
      <c r="O25" s="33">
        <v>492000</v>
      </c>
      <c r="P25" s="34">
        <v>492000</v>
      </c>
      <c r="Q25" s="34">
        <v>1400</v>
      </c>
      <c r="R25" s="34">
        <v>1400</v>
      </c>
      <c r="S25" s="123">
        <v>599927</v>
      </c>
      <c r="T25" s="123">
        <v>599927</v>
      </c>
      <c r="U25" s="37">
        <v>1900</v>
      </c>
      <c r="V25" s="37">
        <v>1900</v>
      </c>
      <c r="W25" s="168"/>
      <c r="X25" s="169"/>
    </row>
    <row r="26" spans="2:24" x14ac:dyDescent="0.2">
      <c r="B26" s="84"/>
      <c r="C26" s="84"/>
      <c r="D26" s="115"/>
      <c r="E26" s="82"/>
      <c r="F26" s="82"/>
      <c r="G26" s="4" t="s">
        <v>174</v>
      </c>
      <c r="H26" s="4"/>
      <c r="I26" s="4">
        <v>1</v>
      </c>
      <c r="J26" s="4">
        <v>0</v>
      </c>
      <c r="K26" s="4">
        <v>0</v>
      </c>
      <c r="L26" s="4">
        <v>0</v>
      </c>
      <c r="M26" s="4">
        <v>0</v>
      </c>
      <c r="N26" s="79">
        <v>3</v>
      </c>
      <c r="O26" s="33">
        <v>12100</v>
      </c>
      <c r="P26" s="34">
        <v>12100</v>
      </c>
      <c r="Q26" s="34">
        <v>600</v>
      </c>
      <c r="R26" s="34">
        <v>600</v>
      </c>
      <c r="S26" s="123">
        <v>13126</v>
      </c>
      <c r="T26" s="123">
        <v>13126</v>
      </c>
      <c r="U26" s="37">
        <v>600</v>
      </c>
      <c r="V26" s="37">
        <v>600</v>
      </c>
      <c r="W26" s="168"/>
      <c r="X26" s="169"/>
    </row>
    <row r="27" spans="2:24" ht="39.6" customHeight="1" x14ac:dyDescent="0.2">
      <c r="B27" s="84"/>
      <c r="C27" s="84"/>
      <c r="D27" s="115"/>
      <c r="E27" s="82"/>
      <c r="F27" s="82"/>
      <c r="G27" s="4" t="s">
        <v>175</v>
      </c>
      <c r="H27" s="4"/>
      <c r="I27" s="4">
        <v>1</v>
      </c>
      <c r="J27" s="4">
        <v>0</v>
      </c>
      <c r="K27" s="4">
        <v>0</v>
      </c>
      <c r="L27" s="4">
        <v>0</v>
      </c>
      <c r="M27" s="4">
        <v>0</v>
      </c>
      <c r="N27" s="79">
        <v>3</v>
      </c>
      <c r="O27" s="33">
        <v>140</v>
      </c>
      <c r="P27" s="34">
        <v>140</v>
      </c>
      <c r="Q27" s="34">
        <v>600</v>
      </c>
      <c r="R27" s="34">
        <v>600</v>
      </c>
      <c r="S27" s="37">
        <v>79</v>
      </c>
      <c r="T27" s="124">
        <v>79</v>
      </c>
      <c r="U27" s="37">
        <v>600</v>
      </c>
      <c r="V27" s="37">
        <v>600</v>
      </c>
      <c r="W27" s="168"/>
      <c r="X27" s="169"/>
    </row>
    <row r="28" spans="2:24" ht="39.6" customHeight="1" x14ac:dyDescent="0.2">
      <c r="B28" s="84"/>
      <c r="C28" s="84"/>
      <c r="D28" s="115"/>
      <c r="E28" s="82"/>
      <c r="F28" s="82"/>
      <c r="G28" s="4" t="s">
        <v>176</v>
      </c>
      <c r="H28" s="4"/>
      <c r="I28" s="4">
        <v>1</v>
      </c>
      <c r="J28" s="4">
        <v>0</v>
      </c>
      <c r="K28" s="4">
        <v>0</v>
      </c>
      <c r="L28" s="4">
        <v>0</v>
      </c>
      <c r="M28" s="4">
        <v>0</v>
      </c>
      <c r="N28" s="79">
        <v>3</v>
      </c>
      <c r="O28" s="33">
        <v>140</v>
      </c>
      <c r="P28" s="34">
        <v>140</v>
      </c>
      <c r="Q28" s="34">
        <v>600</v>
      </c>
      <c r="R28" s="34">
        <v>600</v>
      </c>
      <c r="S28" s="37">
        <v>48</v>
      </c>
      <c r="T28" s="124">
        <v>48</v>
      </c>
      <c r="U28" s="37">
        <v>600</v>
      </c>
      <c r="V28" s="37">
        <v>600</v>
      </c>
      <c r="W28" s="168"/>
      <c r="X28" s="169"/>
    </row>
    <row r="29" spans="2:24" ht="32.450000000000003" customHeight="1" x14ac:dyDescent="0.2">
      <c r="B29" s="84"/>
      <c r="C29" s="84"/>
      <c r="D29" s="115"/>
      <c r="E29" s="82"/>
      <c r="F29" s="82"/>
      <c r="G29" s="4" t="s">
        <v>177</v>
      </c>
      <c r="H29" s="4"/>
      <c r="I29" s="4">
        <v>1</v>
      </c>
      <c r="J29" s="4">
        <v>0</v>
      </c>
      <c r="K29" s="4">
        <v>0</v>
      </c>
      <c r="L29" s="4">
        <v>0</v>
      </c>
      <c r="M29" s="4">
        <v>0</v>
      </c>
      <c r="N29" s="79">
        <v>3</v>
      </c>
      <c r="O29" s="33">
        <v>1000</v>
      </c>
      <c r="P29" s="34">
        <v>1000</v>
      </c>
      <c r="Q29" s="34">
        <v>600</v>
      </c>
      <c r="R29" s="34">
        <v>600</v>
      </c>
      <c r="S29" s="37">
        <v>96</v>
      </c>
      <c r="T29" s="124">
        <v>96</v>
      </c>
      <c r="U29" s="37">
        <v>600</v>
      </c>
      <c r="V29" s="37">
        <v>600</v>
      </c>
      <c r="W29" s="168"/>
      <c r="X29" s="169"/>
    </row>
    <row r="30" spans="2:24" ht="36" customHeight="1" x14ac:dyDescent="0.2">
      <c r="B30" s="84"/>
      <c r="C30" s="84"/>
      <c r="D30" s="115"/>
      <c r="E30" s="82"/>
      <c r="F30" s="82"/>
      <c r="G30" s="4" t="s">
        <v>178</v>
      </c>
      <c r="H30" s="4"/>
      <c r="I30" s="4">
        <v>1</v>
      </c>
      <c r="J30" s="4">
        <v>0</v>
      </c>
      <c r="K30" s="4">
        <v>0</v>
      </c>
      <c r="L30" s="4">
        <v>0</v>
      </c>
      <c r="M30" s="4">
        <v>0</v>
      </c>
      <c r="N30" s="79">
        <v>3</v>
      </c>
      <c r="O30" s="33">
        <v>140</v>
      </c>
      <c r="P30" s="34">
        <v>140</v>
      </c>
      <c r="Q30" s="34">
        <v>600</v>
      </c>
      <c r="R30" s="34">
        <v>600</v>
      </c>
      <c r="S30" s="37">
        <v>53</v>
      </c>
      <c r="T30" s="124">
        <v>53</v>
      </c>
      <c r="U30" s="37">
        <v>600</v>
      </c>
      <c r="V30" s="37">
        <v>600</v>
      </c>
      <c r="W30" s="168"/>
      <c r="X30" s="169"/>
    </row>
    <row r="31" spans="2:24" ht="38.25" x14ac:dyDescent="0.2">
      <c r="B31" s="74" t="s">
        <v>7</v>
      </c>
      <c r="C31" s="74" t="s">
        <v>8</v>
      </c>
      <c r="D31" s="115" t="s">
        <v>64</v>
      </c>
      <c r="E31" s="82"/>
      <c r="F31" s="83"/>
      <c r="G31" s="77"/>
      <c r="H31" s="77"/>
      <c r="I31" s="77"/>
      <c r="J31" s="78"/>
      <c r="K31" s="78"/>
      <c r="L31" s="78"/>
      <c r="M31" s="78"/>
      <c r="N31" s="79"/>
      <c r="O31" s="80"/>
      <c r="P31" s="80"/>
      <c r="Q31" s="80"/>
      <c r="R31" s="80"/>
      <c r="S31" s="81"/>
      <c r="T31" s="81"/>
      <c r="U31" s="81"/>
      <c r="V31" s="81"/>
      <c r="W31" s="159"/>
      <c r="X31" s="160"/>
    </row>
    <row r="32" spans="2:24" ht="28.5" customHeight="1" x14ac:dyDescent="0.2">
      <c r="B32" s="84"/>
      <c r="C32" s="84"/>
      <c r="D32" s="115"/>
      <c r="E32" s="82" t="s">
        <v>184</v>
      </c>
      <c r="F32" s="83">
        <v>1</v>
      </c>
      <c r="G32" s="77"/>
      <c r="H32" s="77"/>
      <c r="I32" s="77"/>
      <c r="J32" s="3">
        <v>0</v>
      </c>
      <c r="K32" s="3">
        <v>0</v>
      </c>
      <c r="L32" s="3">
        <v>0</v>
      </c>
      <c r="M32" s="3">
        <v>0</v>
      </c>
      <c r="N32" s="87">
        <v>2</v>
      </c>
      <c r="O32" s="32">
        <v>10500</v>
      </c>
      <c r="P32" s="32">
        <v>10500</v>
      </c>
      <c r="Q32" s="32">
        <v>10500</v>
      </c>
      <c r="R32" s="32">
        <v>10500</v>
      </c>
      <c r="S32" s="120">
        <v>31690</v>
      </c>
      <c r="T32" s="120">
        <v>31690</v>
      </c>
      <c r="U32" s="8">
        <v>31690</v>
      </c>
      <c r="V32" s="8">
        <v>31690</v>
      </c>
      <c r="W32" s="159"/>
      <c r="X32" s="160"/>
    </row>
    <row r="33" spans="2:24" ht="25.5" x14ac:dyDescent="0.2">
      <c r="B33" s="84"/>
      <c r="C33" s="84"/>
      <c r="D33" s="115"/>
      <c r="E33" s="82"/>
      <c r="F33" s="83"/>
      <c r="G33" s="86" t="s">
        <v>181</v>
      </c>
      <c r="H33" s="77">
        <v>1</v>
      </c>
      <c r="I33" s="77"/>
      <c r="J33" s="78"/>
      <c r="K33" s="78"/>
      <c r="L33" s="78"/>
      <c r="M33" s="78"/>
      <c r="N33" s="87"/>
      <c r="O33" s="80"/>
      <c r="P33" s="80"/>
      <c r="Q33" s="80"/>
      <c r="R33" s="80"/>
      <c r="S33" s="81"/>
      <c r="T33" s="81"/>
      <c r="U33" s="81"/>
      <c r="V33" s="81"/>
      <c r="W33" s="159"/>
      <c r="X33" s="160"/>
    </row>
    <row r="34" spans="2:24" ht="38.25" x14ac:dyDescent="0.2">
      <c r="B34" s="84"/>
      <c r="C34" s="84"/>
      <c r="D34" s="115"/>
      <c r="E34" s="78"/>
      <c r="F34" s="78"/>
      <c r="G34" s="82" t="s">
        <v>183</v>
      </c>
      <c r="H34" s="82"/>
      <c r="I34" s="82">
        <v>1</v>
      </c>
      <c r="J34" s="3">
        <v>0</v>
      </c>
      <c r="K34" s="3">
        <v>0</v>
      </c>
      <c r="L34" s="3">
        <v>0</v>
      </c>
      <c r="M34" s="3">
        <v>0</v>
      </c>
      <c r="N34" s="87">
        <v>2</v>
      </c>
      <c r="O34" s="32">
        <v>130000</v>
      </c>
      <c r="P34" s="32">
        <v>130000</v>
      </c>
      <c r="Q34" s="32">
        <v>166</v>
      </c>
      <c r="R34" s="32">
        <v>180</v>
      </c>
      <c r="S34" s="125">
        <v>299749</v>
      </c>
      <c r="T34" s="125">
        <v>299749</v>
      </c>
      <c r="U34" s="38">
        <v>3373</v>
      </c>
      <c r="V34" s="38">
        <v>3510</v>
      </c>
      <c r="W34" s="159"/>
      <c r="X34" s="160"/>
    </row>
    <row r="35" spans="2:24" ht="16.899999999999999" customHeight="1" x14ac:dyDescent="0.2">
      <c r="B35" s="84"/>
      <c r="C35" s="84"/>
      <c r="D35" s="115"/>
      <c r="E35" s="82"/>
      <c r="F35" s="82"/>
      <c r="G35" s="82" t="s">
        <v>182</v>
      </c>
      <c r="H35" s="82"/>
      <c r="I35" s="82">
        <v>1</v>
      </c>
      <c r="J35" s="3">
        <v>5840</v>
      </c>
      <c r="K35" s="3">
        <v>5840</v>
      </c>
      <c r="L35" s="3">
        <v>8</v>
      </c>
      <c r="M35" s="3">
        <v>8</v>
      </c>
      <c r="N35" s="87">
        <v>2</v>
      </c>
      <c r="O35" s="32">
        <v>10220</v>
      </c>
      <c r="P35" s="32">
        <v>10220</v>
      </c>
      <c r="Q35" s="32">
        <v>14</v>
      </c>
      <c r="R35" s="32">
        <v>180</v>
      </c>
      <c r="S35" s="125">
        <v>4702472</v>
      </c>
      <c r="T35" s="125">
        <v>4702472</v>
      </c>
      <c r="U35" s="38">
        <v>137</v>
      </c>
      <c r="V35" s="38">
        <v>3510</v>
      </c>
      <c r="W35" s="159"/>
      <c r="X35" s="160"/>
    </row>
    <row r="36" spans="2:24" x14ac:dyDescent="0.2">
      <c r="B36" s="74" t="s">
        <v>9</v>
      </c>
      <c r="C36" s="74"/>
      <c r="D36" s="115"/>
      <c r="E36" s="75"/>
      <c r="F36" s="76"/>
      <c r="G36" s="77"/>
      <c r="H36" s="77"/>
      <c r="I36" s="77"/>
      <c r="J36" s="78"/>
      <c r="K36" s="78"/>
      <c r="L36" s="78"/>
      <c r="M36" s="78"/>
      <c r="N36" s="79"/>
      <c r="O36" s="80"/>
      <c r="P36" s="80"/>
      <c r="Q36" s="80"/>
      <c r="R36" s="80"/>
      <c r="S36" s="81"/>
      <c r="T36" s="81"/>
      <c r="U36" s="81"/>
      <c r="V36" s="81"/>
      <c r="W36" s="159"/>
      <c r="X36" s="160"/>
    </row>
    <row r="37" spans="2:24" ht="38.25" x14ac:dyDescent="0.2">
      <c r="B37" s="74" t="s">
        <v>10</v>
      </c>
      <c r="C37" s="74" t="s">
        <v>11</v>
      </c>
      <c r="D37" s="115" t="s">
        <v>51</v>
      </c>
      <c r="E37" s="75"/>
      <c r="F37" s="76"/>
      <c r="G37" s="77"/>
      <c r="H37" s="77"/>
      <c r="I37" s="77"/>
      <c r="J37" s="78"/>
      <c r="K37" s="78"/>
      <c r="L37" s="78"/>
      <c r="M37" s="78"/>
      <c r="N37" s="79"/>
      <c r="O37" s="80"/>
      <c r="P37" s="80"/>
      <c r="Q37" s="80"/>
      <c r="R37" s="80"/>
      <c r="S37" s="81"/>
      <c r="T37" s="81"/>
      <c r="U37" s="81"/>
      <c r="V37" s="81"/>
      <c r="W37" s="159"/>
      <c r="X37" s="160"/>
    </row>
    <row r="38" spans="2:24" ht="13.9" customHeight="1" x14ac:dyDescent="0.2">
      <c r="B38" s="189"/>
      <c r="C38" s="189"/>
      <c r="D38" s="190"/>
      <c r="E38" s="82" t="s">
        <v>139</v>
      </c>
      <c r="F38" s="83">
        <v>1</v>
      </c>
      <c r="G38" s="77"/>
      <c r="H38" s="77"/>
      <c r="I38" s="77"/>
      <c r="J38" s="78">
        <v>0</v>
      </c>
      <c r="K38" s="78">
        <v>0</v>
      </c>
      <c r="L38" s="78">
        <v>0</v>
      </c>
      <c r="M38" s="78">
        <v>0</v>
      </c>
      <c r="N38" s="79">
        <v>3</v>
      </c>
      <c r="O38" s="39">
        <v>600</v>
      </c>
      <c r="P38" s="32">
        <v>600</v>
      </c>
      <c r="Q38" s="32">
        <v>500</v>
      </c>
      <c r="R38" s="32">
        <v>500</v>
      </c>
      <c r="S38" s="120">
        <v>2241</v>
      </c>
      <c r="T38" s="120">
        <v>2241</v>
      </c>
      <c r="U38" s="40" t="s">
        <v>143</v>
      </c>
      <c r="V38" s="40" t="s">
        <v>143</v>
      </c>
      <c r="W38" s="159"/>
      <c r="X38" s="160"/>
    </row>
    <row r="39" spans="2:24" x14ac:dyDescent="0.2">
      <c r="B39" s="189"/>
      <c r="C39" s="189"/>
      <c r="D39" s="190"/>
      <c r="E39" s="82" t="s">
        <v>140</v>
      </c>
      <c r="F39" s="83">
        <v>1</v>
      </c>
      <c r="G39" s="77"/>
      <c r="H39" s="77"/>
      <c r="I39" s="77"/>
      <c r="J39" s="78">
        <v>0</v>
      </c>
      <c r="K39" s="78">
        <v>0</v>
      </c>
      <c r="L39" s="78">
        <v>0</v>
      </c>
      <c r="M39" s="78">
        <v>0</v>
      </c>
      <c r="N39" s="79">
        <v>3</v>
      </c>
      <c r="O39" s="41">
        <v>1300</v>
      </c>
      <c r="P39" s="41">
        <v>1300</v>
      </c>
      <c r="Q39" s="41">
        <v>1300</v>
      </c>
      <c r="R39" s="41">
        <v>1300</v>
      </c>
      <c r="S39" s="120">
        <v>1499</v>
      </c>
      <c r="T39" s="120">
        <v>1499</v>
      </c>
      <c r="U39" s="8">
        <v>3899</v>
      </c>
      <c r="V39" s="8">
        <v>3899</v>
      </c>
      <c r="W39" s="159"/>
      <c r="X39" s="160"/>
    </row>
    <row r="40" spans="2:24" x14ac:dyDescent="0.2">
      <c r="B40" s="84"/>
      <c r="C40" s="84"/>
      <c r="D40" s="115"/>
      <c r="E40" s="82"/>
      <c r="F40" s="83"/>
      <c r="G40" s="77" t="s">
        <v>12</v>
      </c>
      <c r="H40" s="77">
        <v>1</v>
      </c>
      <c r="I40" s="77"/>
      <c r="J40" s="78"/>
      <c r="K40" s="78"/>
      <c r="L40" s="78"/>
      <c r="M40" s="78"/>
      <c r="N40" s="79">
        <v>3</v>
      </c>
      <c r="O40" s="80"/>
      <c r="P40" s="80"/>
      <c r="Q40" s="80"/>
      <c r="R40" s="80"/>
      <c r="S40" s="81"/>
      <c r="T40" s="81"/>
      <c r="U40" s="81"/>
      <c r="V40" s="81"/>
      <c r="W40" s="159"/>
      <c r="X40" s="160"/>
    </row>
    <row r="41" spans="2:24" x14ac:dyDescent="0.2">
      <c r="B41" s="84"/>
      <c r="C41" s="84"/>
      <c r="D41" s="115"/>
      <c r="E41" s="82"/>
      <c r="F41" s="83"/>
      <c r="G41" s="77" t="s">
        <v>141</v>
      </c>
      <c r="H41" s="77"/>
      <c r="I41" s="77">
        <v>1</v>
      </c>
      <c r="J41" s="78">
        <v>0</v>
      </c>
      <c r="K41" s="78">
        <v>0</v>
      </c>
      <c r="L41" s="78">
        <v>0</v>
      </c>
      <c r="M41" s="78">
        <v>0</v>
      </c>
      <c r="N41" s="79">
        <v>3</v>
      </c>
      <c r="O41" s="42">
        <v>200000</v>
      </c>
      <c r="P41" s="43">
        <v>200000</v>
      </c>
      <c r="Q41" s="32">
        <v>2200</v>
      </c>
      <c r="R41" s="32">
        <v>2200</v>
      </c>
      <c r="S41" s="123">
        <v>212309</v>
      </c>
      <c r="T41" s="123">
        <v>212309</v>
      </c>
      <c r="U41" s="8">
        <v>3899</v>
      </c>
      <c r="V41" s="8">
        <v>3899</v>
      </c>
      <c r="W41" s="159"/>
      <c r="X41" s="160"/>
    </row>
    <row r="42" spans="2:24" x14ac:dyDescent="0.2">
      <c r="B42" s="84"/>
      <c r="C42" s="84"/>
      <c r="D42" s="115"/>
      <c r="E42" s="82"/>
      <c r="F42" s="83"/>
      <c r="G42" s="77" t="s">
        <v>142</v>
      </c>
      <c r="H42" s="77"/>
      <c r="I42" s="77">
        <v>1</v>
      </c>
      <c r="J42" s="78">
        <v>0</v>
      </c>
      <c r="K42" s="78">
        <v>0</v>
      </c>
      <c r="L42" s="78">
        <v>0</v>
      </c>
      <c r="M42" s="78">
        <v>0</v>
      </c>
      <c r="N42" s="79">
        <v>3</v>
      </c>
      <c r="O42" s="44">
        <v>10000</v>
      </c>
      <c r="P42" s="44">
        <v>10000</v>
      </c>
      <c r="Q42" s="41">
        <v>2200</v>
      </c>
      <c r="R42" s="41">
        <v>2200</v>
      </c>
      <c r="S42" s="123">
        <v>2408198</v>
      </c>
      <c r="T42" s="123">
        <v>2408198</v>
      </c>
      <c r="U42" s="8">
        <v>3899</v>
      </c>
      <c r="V42" s="8">
        <v>3899</v>
      </c>
      <c r="W42" s="159"/>
      <c r="X42" s="160"/>
    </row>
    <row r="43" spans="2:24" ht="25.5" x14ac:dyDescent="0.2">
      <c r="B43" s="74" t="s">
        <v>13</v>
      </c>
      <c r="C43" s="74" t="s">
        <v>14</v>
      </c>
      <c r="D43" s="115" t="s">
        <v>54</v>
      </c>
      <c r="E43" s="82"/>
      <c r="F43" s="83"/>
      <c r="G43" s="77"/>
      <c r="H43" s="77"/>
      <c r="I43" s="77"/>
      <c r="J43" s="78"/>
      <c r="K43" s="78"/>
      <c r="L43" s="78"/>
      <c r="M43" s="78"/>
      <c r="N43" s="79"/>
      <c r="O43" s="80"/>
      <c r="P43" s="80"/>
      <c r="Q43" s="80"/>
      <c r="R43" s="80"/>
      <c r="S43" s="81"/>
      <c r="T43" s="81"/>
      <c r="U43" s="81"/>
      <c r="V43" s="81"/>
      <c r="W43" s="159"/>
      <c r="X43" s="160"/>
    </row>
    <row r="44" spans="2:24" ht="32.450000000000003" customHeight="1" x14ac:dyDescent="0.2">
      <c r="B44" s="191"/>
      <c r="C44" s="191"/>
      <c r="D44" s="192"/>
      <c r="E44" s="82" t="s">
        <v>219</v>
      </c>
      <c r="F44" s="83">
        <v>1</v>
      </c>
      <c r="G44" s="77"/>
      <c r="H44" s="88"/>
      <c r="I44" s="88"/>
      <c r="J44" s="30">
        <v>0</v>
      </c>
      <c r="K44" s="30">
        <v>0</v>
      </c>
      <c r="L44" s="30">
        <v>0</v>
      </c>
      <c r="M44" s="30">
        <v>0</v>
      </c>
      <c r="N44" s="79">
        <v>4</v>
      </c>
      <c r="O44" s="45">
        <v>2500</v>
      </c>
      <c r="P44" s="46">
        <v>2500</v>
      </c>
      <c r="Q44" s="46">
        <v>700</v>
      </c>
      <c r="R44" s="46">
        <v>700</v>
      </c>
      <c r="S44" s="47">
        <v>750</v>
      </c>
      <c r="T44" s="126">
        <v>750</v>
      </c>
      <c r="U44" s="47">
        <v>700</v>
      </c>
      <c r="V44" s="47">
        <v>700</v>
      </c>
      <c r="W44" s="177" t="s">
        <v>239</v>
      </c>
      <c r="X44" s="169"/>
    </row>
    <row r="45" spans="2:24" ht="25.5" x14ac:dyDescent="0.2">
      <c r="B45" s="191"/>
      <c r="C45" s="191"/>
      <c r="D45" s="193"/>
      <c r="E45" s="82" t="s">
        <v>220</v>
      </c>
      <c r="F45" s="83">
        <v>1</v>
      </c>
      <c r="G45" s="77"/>
      <c r="H45" s="88"/>
      <c r="I45" s="88"/>
      <c r="J45" s="30">
        <v>0</v>
      </c>
      <c r="K45" s="30">
        <v>0</v>
      </c>
      <c r="L45" s="30">
        <v>0</v>
      </c>
      <c r="M45" s="30">
        <v>0</v>
      </c>
      <c r="N45" s="79">
        <v>4</v>
      </c>
      <c r="O45" s="45">
        <v>2200</v>
      </c>
      <c r="P45" s="46">
        <v>2200</v>
      </c>
      <c r="Q45" s="46">
        <v>700</v>
      </c>
      <c r="R45" s="46">
        <v>700</v>
      </c>
      <c r="S45" s="47">
        <v>700</v>
      </c>
      <c r="T45" s="126">
        <v>700</v>
      </c>
      <c r="U45" s="47">
        <v>700</v>
      </c>
      <c r="V45" s="47">
        <v>700</v>
      </c>
      <c r="W45" s="177"/>
      <c r="X45" s="169"/>
    </row>
    <row r="46" spans="2:24" ht="25.5" x14ac:dyDescent="0.2">
      <c r="B46" s="74"/>
      <c r="C46" s="74"/>
      <c r="D46" s="115"/>
      <c r="E46" s="82"/>
      <c r="F46" s="83"/>
      <c r="G46" s="86" t="s">
        <v>218</v>
      </c>
      <c r="H46" s="88">
        <v>1</v>
      </c>
      <c r="I46" s="88">
        <v>1</v>
      </c>
      <c r="J46" s="29">
        <v>197000</v>
      </c>
      <c r="K46" s="29">
        <v>197000</v>
      </c>
      <c r="L46" s="29">
        <v>2100</v>
      </c>
      <c r="M46" s="29">
        <v>2100</v>
      </c>
      <c r="N46" s="79">
        <v>4</v>
      </c>
      <c r="O46" s="48" t="s">
        <v>236</v>
      </c>
      <c r="P46" s="49" t="s">
        <v>236</v>
      </c>
      <c r="Q46" s="49" t="s">
        <v>237</v>
      </c>
      <c r="R46" s="49" t="s">
        <v>238</v>
      </c>
      <c r="S46" s="127">
        <v>233000</v>
      </c>
      <c r="T46" s="127">
        <v>233000</v>
      </c>
      <c r="U46" s="50">
        <v>3600</v>
      </c>
      <c r="V46" s="50">
        <v>3600</v>
      </c>
      <c r="W46" s="159"/>
      <c r="X46" s="160"/>
    </row>
    <row r="47" spans="2:24" ht="47.25" customHeight="1" x14ac:dyDescent="0.2">
      <c r="B47" s="74" t="s">
        <v>15</v>
      </c>
      <c r="C47" s="74" t="s">
        <v>16</v>
      </c>
      <c r="D47" s="115" t="s">
        <v>59</v>
      </c>
      <c r="E47" s="82"/>
      <c r="F47" s="83"/>
      <c r="G47" s="77"/>
      <c r="H47" s="77"/>
      <c r="I47" s="77"/>
      <c r="J47" s="78"/>
      <c r="K47" s="78"/>
      <c r="L47" s="78"/>
      <c r="M47" s="78"/>
      <c r="N47" s="79"/>
      <c r="O47" s="80"/>
      <c r="P47" s="80"/>
      <c r="Q47" s="80"/>
      <c r="R47" s="80"/>
      <c r="S47" s="81"/>
      <c r="T47" s="81"/>
      <c r="U47" s="81"/>
      <c r="V47" s="81"/>
      <c r="W47" s="159"/>
      <c r="X47" s="160"/>
    </row>
    <row r="48" spans="2:24" ht="13.9" customHeight="1" x14ac:dyDescent="0.2">
      <c r="B48" s="189"/>
      <c r="C48" s="189"/>
      <c r="D48" s="190"/>
      <c r="E48" s="82" t="s">
        <v>75</v>
      </c>
      <c r="F48" s="83">
        <v>1</v>
      </c>
      <c r="G48" s="77"/>
      <c r="H48" s="77"/>
      <c r="I48" s="77"/>
      <c r="J48" s="11">
        <v>0</v>
      </c>
      <c r="K48" s="12">
        <v>27</v>
      </c>
      <c r="L48" s="12">
        <v>0</v>
      </c>
      <c r="M48" s="12">
        <v>27</v>
      </c>
      <c r="N48" s="79">
        <v>4</v>
      </c>
      <c r="O48" s="51">
        <v>12</v>
      </c>
      <c r="P48" s="35">
        <v>25</v>
      </c>
      <c r="Q48" s="35">
        <v>12</v>
      </c>
      <c r="R48" s="35">
        <v>25</v>
      </c>
      <c r="S48" s="120">
        <v>14</v>
      </c>
      <c r="T48" s="120">
        <v>14</v>
      </c>
      <c r="U48" s="8">
        <v>14</v>
      </c>
      <c r="V48" s="8">
        <v>14</v>
      </c>
      <c r="W48" s="159"/>
      <c r="X48" s="160"/>
    </row>
    <row r="49" spans="2:24" ht="25.5" x14ac:dyDescent="0.2">
      <c r="B49" s="189"/>
      <c r="C49" s="189"/>
      <c r="D49" s="190"/>
      <c r="E49" s="82" t="s">
        <v>76</v>
      </c>
      <c r="F49" s="83">
        <v>1</v>
      </c>
      <c r="G49" s="77"/>
      <c r="H49" s="77"/>
      <c r="I49" s="77"/>
      <c r="J49" s="11">
        <v>0</v>
      </c>
      <c r="K49" s="12">
        <v>27</v>
      </c>
      <c r="L49" s="12">
        <v>0</v>
      </c>
      <c r="M49" s="12">
        <v>27</v>
      </c>
      <c r="N49" s="79">
        <v>4</v>
      </c>
      <c r="O49" s="51">
        <v>12</v>
      </c>
      <c r="P49" s="35">
        <v>25</v>
      </c>
      <c r="Q49" s="35">
        <v>12</v>
      </c>
      <c r="R49" s="35">
        <v>25</v>
      </c>
      <c r="S49" s="120">
        <v>25</v>
      </c>
      <c r="T49" s="120">
        <v>25</v>
      </c>
      <c r="U49" s="8">
        <v>25</v>
      </c>
      <c r="V49" s="8">
        <v>25</v>
      </c>
      <c r="W49" s="159"/>
      <c r="X49" s="160"/>
    </row>
    <row r="50" spans="2:24" ht="86.45" customHeight="1" x14ac:dyDescent="0.2">
      <c r="B50" s="189"/>
      <c r="C50" s="189"/>
      <c r="D50" s="190"/>
      <c r="E50" s="82" t="s">
        <v>77</v>
      </c>
      <c r="F50" s="83">
        <v>1</v>
      </c>
      <c r="G50" s="77"/>
      <c r="H50" s="77"/>
      <c r="I50" s="77"/>
      <c r="J50" s="11">
        <v>0</v>
      </c>
      <c r="K50" s="11">
        <v>0</v>
      </c>
      <c r="L50" s="11">
        <v>0</v>
      </c>
      <c r="M50" s="11">
        <v>0</v>
      </c>
      <c r="N50" s="79">
        <v>4</v>
      </c>
      <c r="O50" s="51">
        <v>100</v>
      </c>
      <c r="P50" s="35">
        <v>100</v>
      </c>
      <c r="Q50" s="35">
        <v>374</v>
      </c>
      <c r="R50" s="35">
        <v>376</v>
      </c>
      <c r="S50" s="8">
        <v>81</v>
      </c>
      <c r="T50" s="118">
        <v>81</v>
      </c>
      <c r="U50" s="8">
        <v>361</v>
      </c>
      <c r="V50" s="8">
        <v>365</v>
      </c>
      <c r="W50" s="168" t="s">
        <v>256</v>
      </c>
      <c r="X50" s="169"/>
    </row>
    <row r="51" spans="2:24" x14ac:dyDescent="0.2">
      <c r="B51" s="84"/>
      <c r="C51" s="84"/>
      <c r="D51" s="115"/>
      <c r="E51" s="82"/>
      <c r="F51" s="83"/>
      <c r="G51" s="77" t="s">
        <v>185</v>
      </c>
      <c r="H51" s="77">
        <v>1</v>
      </c>
      <c r="I51" s="77"/>
      <c r="J51" s="78"/>
      <c r="K51" s="78"/>
      <c r="L51" s="78"/>
      <c r="M51" s="78"/>
      <c r="N51" s="79"/>
      <c r="O51" s="80"/>
      <c r="P51" s="80"/>
      <c r="Q51" s="80"/>
      <c r="R51" s="80"/>
      <c r="S51" s="81"/>
      <c r="T51" s="81"/>
      <c r="U51" s="81"/>
      <c r="V51" s="81"/>
      <c r="W51" s="159"/>
      <c r="X51" s="160"/>
    </row>
    <row r="52" spans="2:24" ht="122.45" customHeight="1" x14ac:dyDescent="0.2">
      <c r="B52" s="84"/>
      <c r="C52" s="84"/>
      <c r="D52" s="115"/>
      <c r="E52" s="82"/>
      <c r="F52" s="82"/>
      <c r="G52" s="4" t="s">
        <v>186</v>
      </c>
      <c r="H52" s="4"/>
      <c r="I52" s="4">
        <v>1</v>
      </c>
      <c r="J52" s="11">
        <v>0</v>
      </c>
      <c r="K52" s="12">
        <v>23180</v>
      </c>
      <c r="L52" s="11">
        <v>0</v>
      </c>
      <c r="M52" s="12">
        <v>23180</v>
      </c>
      <c r="N52" s="79">
        <v>4</v>
      </c>
      <c r="O52" s="51">
        <v>100</v>
      </c>
      <c r="P52" s="35">
        <v>19000</v>
      </c>
      <c r="Q52" s="35">
        <v>374</v>
      </c>
      <c r="R52" s="35">
        <v>19000</v>
      </c>
      <c r="S52" s="128">
        <v>81</v>
      </c>
      <c r="T52" s="128">
        <v>55635</v>
      </c>
      <c r="U52" s="9">
        <v>365</v>
      </c>
      <c r="V52" s="9">
        <v>55884</v>
      </c>
      <c r="W52" s="168" t="s">
        <v>280</v>
      </c>
      <c r="X52" s="169"/>
    </row>
    <row r="53" spans="2:24" ht="58.5" customHeight="1" x14ac:dyDescent="0.2">
      <c r="B53" s="84"/>
      <c r="C53" s="84"/>
      <c r="D53" s="115"/>
      <c r="E53" s="82"/>
      <c r="F53" s="82"/>
      <c r="G53" s="4" t="s">
        <v>187</v>
      </c>
      <c r="H53" s="4"/>
      <c r="I53" s="4">
        <v>1</v>
      </c>
      <c r="J53" s="11">
        <v>0</v>
      </c>
      <c r="K53" s="12">
        <v>54</v>
      </c>
      <c r="L53" s="11">
        <v>0</v>
      </c>
      <c r="M53" s="12">
        <v>54</v>
      </c>
      <c r="N53" s="79">
        <v>4</v>
      </c>
      <c r="O53" s="51">
        <v>24</v>
      </c>
      <c r="P53" s="35">
        <v>50</v>
      </c>
      <c r="Q53" s="35">
        <v>50</v>
      </c>
      <c r="R53" s="35">
        <v>50</v>
      </c>
      <c r="S53" s="119">
        <v>39</v>
      </c>
      <c r="T53" s="119">
        <v>39</v>
      </c>
      <c r="U53" s="9">
        <v>39</v>
      </c>
      <c r="V53" s="9">
        <v>42</v>
      </c>
      <c r="W53" s="159"/>
      <c r="X53" s="160"/>
    </row>
    <row r="54" spans="2:24" x14ac:dyDescent="0.2">
      <c r="B54" s="84"/>
      <c r="C54" s="84"/>
      <c r="D54" s="115"/>
      <c r="E54" s="82"/>
      <c r="F54" s="83"/>
      <c r="G54" s="77" t="s">
        <v>188</v>
      </c>
      <c r="H54" s="77">
        <v>1</v>
      </c>
      <c r="I54" s="77"/>
      <c r="J54" s="78"/>
      <c r="K54" s="78"/>
      <c r="L54" s="78"/>
      <c r="M54" s="78"/>
      <c r="N54" s="79"/>
      <c r="O54" s="80"/>
      <c r="P54" s="80"/>
      <c r="Q54" s="80"/>
      <c r="R54" s="80"/>
      <c r="S54" s="81"/>
      <c r="T54" s="81"/>
      <c r="U54" s="81"/>
      <c r="V54" s="81"/>
      <c r="W54" s="159"/>
      <c r="X54" s="160"/>
    </row>
    <row r="55" spans="2:24" ht="96.6" customHeight="1" x14ac:dyDescent="0.2">
      <c r="B55" s="84"/>
      <c r="C55" s="84"/>
      <c r="D55" s="115"/>
      <c r="E55" s="82"/>
      <c r="F55" s="82"/>
      <c r="G55" s="4" t="s">
        <v>189</v>
      </c>
      <c r="H55" s="4"/>
      <c r="I55" s="4">
        <v>1</v>
      </c>
      <c r="J55" s="11">
        <v>0</v>
      </c>
      <c r="K55" s="12">
        <v>3990</v>
      </c>
      <c r="L55" s="11">
        <v>0</v>
      </c>
      <c r="M55" s="12">
        <v>126</v>
      </c>
      <c r="N55" s="79">
        <v>4</v>
      </c>
      <c r="O55" s="51">
        <v>4415</v>
      </c>
      <c r="P55" s="35">
        <v>8105</v>
      </c>
      <c r="Q55" s="35">
        <v>136</v>
      </c>
      <c r="R55" s="35">
        <v>136</v>
      </c>
      <c r="S55" s="128" t="s">
        <v>257</v>
      </c>
      <c r="T55" s="128">
        <v>1812</v>
      </c>
      <c r="U55" s="9">
        <v>142</v>
      </c>
      <c r="V55" s="9">
        <v>144</v>
      </c>
      <c r="W55" s="168" t="s">
        <v>258</v>
      </c>
      <c r="X55" s="169"/>
    </row>
    <row r="56" spans="2:24" ht="135.6" customHeight="1" x14ac:dyDescent="0.2">
      <c r="B56" s="84"/>
      <c r="C56" s="84"/>
      <c r="D56" s="115"/>
      <c r="E56" s="82"/>
      <c r="F56" s="82"/>
      <c r="G56" s="4" t="s">
        <v>190</v>
      </c>
      <c r="H56" s="4"/>
      <c r="I56" s="4">
        <v>1</v>
      </c>
      <c r="J56" s="11">
        <v>0</v>
      </c>
      <c r="K56" s="11">
        <v>1120</v>
      </c>
      <c r="L56" s="11">
        <v>0</v>
      </c>
      <c r="M56" s="12">
        <v>0</v>
      </c>
      <c r="N56" s="79">
        <v>4</v>
      </c>
      <c r="O56" s="51">
        <v>150</v>
      </c>
      <c r="P56" s="35">
        <v>1120</v>
      </c>
      <c r="Q56" s="35">
        <v>136</v>
      </c>
      <c r="R56" s="35">
        <v>136</v>
      </c>
      <c r="S56" s="128" t="s">
        <v>259</v>
      </c>
      <c r="T56" s="121">
        <v>1120</v>
      </c>
      <c r="U56" s="9">
        <v>142</v>
      </c>
      <c r="V56" s="9">
        <v>144</v>
      </c>
      <c r="W56" s="168" t="s">
        <v>260</v>
      </c>
      <c r="X56" s="169"/>
    </row>
    <row r="57" spans="2:24" x14ac:dyDescent="0.2">
      <c r="B57" s="84"/>
      <c r="C57" s="84"/>
      <c r="D57" s="115"/>
      <c r="E57" s="82"/>
      <c r="F57" s="82"/>
      <c r="G57" s="4" t="s">
        <v>191</v>
      </c>
      <c r="H57" s="4"/>
      <c r="I57" s="4">
        <v>1</v>
      </c>
      <c r="J57" s="11">
        <v>0</v>
      </c>
      <c r="K57" s="11">
        <v>14847</v>
      </c>
      <c r="L57" s="11">
        <v>0</v>
      </c>
      <c r="M57" s="12">
        <v>126</v>
      </c>
      <c r="N57" s="79">
        <v>4</v>
      </c>
      <c r="O57" s="35">
        <v>1985</v>
      </c>
      <c r="P57" s="35">
        <v>14887</v>
      </c>
      <c r="Q57" s="35">
        <v>136</v>
      </c>
      <c r="R57" s="35">
        <v>136</v>
      </c>
      <c r="S57" s="120">
        <v>2038</v>
      </c>
      <c r="T57" s="120">
        <v>14166</v>
      </c>
      <c r="U57" s="9">
        <v>142</v>
      </c>
      <c r="V57" s="9">
        <v>144</v>
      </c>
      <c r="W57" s="159"/>
      <c r="X57" s="160"/>
    </row>
    <row r="58" spans="2:24" x14ac:dyDescent="0.2">
      <c r="B58" s="84"/>
      <c r="C58" s="84"/>
      <c r="D58" s="115"/>
      <c r="E58" s="82"/>
      <c r="F58" s="83"/>
      <c r="G58" s="77"/>
      <c r="H58" s="77"/>
      <c r="I58" s="77"/>
      <c r="J58" s="78"/>
      <c r="K58" s="78"/>
      <c r="L58" s="78"/>
      <c r="M58" s="78"/>
      <c r="N58" s="79"/>
      <c r="P58" s="80"/>
      <c r="Q58" s="80"/>
      <c r="R58" s="80"/>
      <c r="S58" s="81"/>
      <c r="T58" s="81"/>
      <c r="U58" s="81"/>
      <c r="V58" s="81"/>
      <c r="W58" s="159"/>
      <c r="X58" s="160"/>
    </row>
    <row r="59" spans="2:24" x14ac:dyDescent="0.2">
      <c r="B59" s="84"/>
      <c r="C59" s="84"/>
      <c r="D59" s="115"/>
      <c r="E59" s="82"/>
      <c r="F59" s="83"/>
      <c r="G59" s="77"/>
      <c r="H59" s="77"/>
      <c r="I59" s="77"/>
      <c r="J59" s="78"/>
      <c r="K59" s="78"/>
      <c r="L59" s="78"/>
      <c r="M59" s="78"/>
      <c r="N59" s="79"/>
      <c r="O59" s="80"/>
      <c r="P59" s="80"/>
      <c r="Q59" s="80"/>
      <c r="R59" s="80"/>
      <c r="S59" s="81"/>
      <c r="T59" s="81"/>
      <c r="U59" s="81"/>
      <c r="V59" s="81"/>
      <c r="W59" s="159"/>
      <c r="X59" s="160"/>
    </row>
    <row r="60" spans="2:24" ht="25.5" customHeight="1" x14ac:dyDescent="0.2">
      <c r="B60" s="74" t="s">
        <v>17</v>
      </c>
      <c r="C60" s="74"/>
      <c r="D60" s="115"/>
      <c r="E60" s="75"/>
      <c r="F60" s="76"/>
      <c r="G60" s="77"/>
      <c r="H60" s="77"/>
      <c r="I60" s="77"/>
      <c r="J60" s="78"/>
      <c r="K60" s="78"/>
      <c r="L60" s="78"/>
      <c r="M60" s="78"/>
      <c r="N60" s="79"/>
      <c r="O60" s="80"/>
      <c r="P60" s="80"/>
      <c r="Q60" s="80"/>
      <c r="R60" s="80"/>
      <c r="S60" s="81"/>
      <c r="T60" s="81"/>
      <c r="U60" s="81"/>
      <c r="V60" s="81"/>
      <c r="W60" s="159"/>
      <c r="X60" s="160"/>
    </row>
    <row r="61" spans="2:24" ht="25.5" x14ac:dyDescent="0.2">
      <c r="B61" s="74" t="s">
        <v>18</v>
      </c>
      <c r="C61" s="74" t="s">
        <v>99</v>
      </c>
      <c r="D61" s="115" t="s">
        <v>55</v>
      </c>
      <c r="E61" s="75"/>
      <c r="F61" s="76"/>
      <c r="G61" s="77"/>
      <c r="H61" s="77"/>
      <c r="I61" s="77"/>
      <c r="J61" s="78"/>
      <c r="K61" s="78"/>
      <c r="L61" s="78"/>
      <c r="M61" s="78"/>
      <c r="N61" s="79"/>
      <c r="O61" s="80"/>
      <c r="P61" s="80"/>
      <c r="Q61" s="80"/>
      <c r="R61" s="80"/>
      <c r="S61" s="81"/>
      <c r="T61" s="81"/>
      <c r="U61" s="81"/>
      <c r="V61" s="81"/>
      <c r="W61" s="159"/>
      <c r="X61" s="160"/>
    </row>
    <row r="62" spans="2:24" ht="44.25" customHeight="1" x14ac:dyDescent="0.2">
      <c r="B62" s="189"/>
      <c r="C62" s="189"/>
      <c r="D62" s="190"/>
      <c r="E62" s="82" t="s">
        <v>103</v>
      </c>
      <c r="F62" s="83">
        <v>1</v>
      </c>
      <c r="G62" s="77"/>
      <c r="H62" s="77"/>
      <c r="I62" s="77"/>
      <c r="J62" s="5">
        <v>0</v>
      </c>
      <c r="K62" s="5">
        <v>0</v>
      </c>
      <c r="L62" s="5">
        <v>0</v>
      </c>
      <c r="M62" s="5">
        <v>0</v>
      </c>
      <c r="N62" s="79">
        <v>2</v>
      </c>
      <c r="O62" s="42">
        <v>105000</v>
      </c>
      <c r="P62" s="43">
        <v>105000</v>
      </c>
      <c r="Q62" s="43">
        <v>29000</v>
      </c>
      <c r="R62" s="43">
        <v>29000</v>
      </c>
      <c r="S62" s="123">
        <v>134943</v>
      </c>
      <c r="T62" s="123">
        <v>134943</v>
      </c>
      <c r="U62" s="37">
        <v>19551</v>
      </c>
      <c r="V62" s="37">
        <v>19551</v>
      </c>
      <c r="W62" s="159"/>
      <c r="X62" s="160"/>
    </row>
    <row r="63" spans="2:24" ht="44.25" customHeight="1" x14ac:dyDescent="0.2">
      <c r="B63" s="189"/>
      <c r="C63" s="189"/>
      <c r="D63" s="190"/>
      <c r="E63" s="82" t="s">
        <v>104</v>
      </c>
      <c r="F63" s="89">
        <v>1</v>
      </c>
      <c r="J63" s="4">
        <v>52062</v>
      </c>
      <c r="K63" s="4">
        <v>52062</v>
      </c>
      <c r="L63" s="4">
        <v>22037</v>
      </c>
      <c r="M63" s="4">
        <v>22037</v>
      </c>
      <c r="N63" s="79">
        <v>2</v>
      </c>
      <c r="O63" s="42">
        <v>850000</v>
      </c>
      <c r="P63" s="43">
        <v>850000</v>
      </c>
      <c r="Q63" s="43">
        <v>152000</v>
      </c>
      <c r="R63" s="43">
        <v>152000</v>
      </c>
      <c r="S63" s="123">
        <v>872747</v>
      </c>
      <c r="T63" s="123">
        <v>872747</v>
      </c>
      <c r="U63" s="37">
        <v>54464</v>
      </c>
      <c r="V63" s="37">
        <v>54464</v>
      </c>
      <c r="W63" s="159"/>
      <c r="X63" s="160"/>
    </row>
    <row r="64" spans="2:24" ht="126.6" customHeight="1" x14ac:dyDescent="0.2">
      <c r="B64" s="189"/>
      <c r="C64" s="189"/>
      <c r="D64" s="190"/>
      <c r="E64" s="82" t="s">
        <v>78</v>
      </c>
      <c r="F64" s="83">
        <v>1</v>
      </c>
      <c r="G64" s="77"/>
      <c r="H64" s="77"/>
      <c r="I64" s="77"/>
      <c r="J64" s="4">
        <v>41059</v>
      </c>
      <c r="K64" s="4">
        <v>41059</v>
      </c>
      <c r="L64" s="4">
        <v>6457</v>
      </c>
      <c r="M64" s="4">
        <v>6457</v>
      </c>
      <c r="N64" s="79">
        <v>2</v>
      </c>
      <c r="O64" s="39">
        <v>43000</v>
      </c>
      <c r="P64" s="32">
        <v>43000</v>
      </c>
      <c r="Q64" s="32">
        <v>6550</v>
      </c>
      <c r="R64" s="32">
        <v>6550</v>
      </c>
      <c r="S64" s="152">
        <v>107847</v>
      </c>
      <c r="T64" s="152">
        <v>107847</v>
      </c>
      <c r="U64" s="150">
        <v>8798</v>
      </c>
      <c r="V64" s="151">
        <v>8798</v>
      </c>
      <c r="W64" s="168" t="s">
        <v>285</v>
      </c>
      <c r="X64" s="169"/>
    </row>
    <row r="65" spans="2:24" ht="25.5" x14ac:dyDescent="0.2">
      <c r="B65" s="189"/>
      <c r="C65" s="189"/>
      <c r="D65" s="190"/>
      <c r="E65" s="82" t="s">
        <v>79</v>
      </c>
      <c r="F65" s="83">
        <v>1</v>
      </c>
      <c r="G65" s="77"/>
      <c r="H65" s="77"/>
      <c r="I65" s="77"/>
      <c r="J65" s="5">
        <v>0</v>
      </c>
      <c r="K65" s="5">
        <v>0</v>
      </c>
      <c r="L65" s="5">
        <v>0</v>
      </c>
      <c r="M65" s="5">
        <v>0</v>
      </c>
      <c r="N65" s="79">
        <v>2</v>
      </c>
      <c r="O65" s="42">
        <v>5500</v>
      </c>
      <c r="P65" s="43">
        <v>5500</v>
      </c>
      <c r="Q65" s="43">
        <v>15000</v>
      </c>
      <c r="R65" s="43">
        <v>15000</v>
      </c>
      <c r="S65" s="123">
        <v>10946</v>
      </c>
      <c r="T65" s="123">
        <v>10946</v>
      </c>
      <c r="U65" s="37">
        <v>4015</v>
      </c>
      <c r="V65" s="37">
        <v>4015</v>
      </c>
      <c r="W65" s="159"/>
      <c r="X65" s="160"/>
    </row>
    <row r="66" spans="2:24" ht="55.9" customHeight="1" x14ac:dyDescent="0.2">
      <c r="B66" s="84"/>
      <c r="C66" s="84"/>
      <c r="D66" s="115"/>
      <c r="E66" s="82"/>
      <c r="F66" s="83"/>
      <c r="G66" s="90" t="s">
        <v>202</v>
      </c>
      <c r="H66" s="90">
        <v>1</v>
      </c>
      <c r="I66" s="90">
        <v>1</v>
      </c>
      <c r="J66" s="13">
        <v>0</v>
      </c>
      <c r="K66" s="13">
        <v>0</v>
      </c>
      <c r="L66" s="13">
        <v>0</v>
      </c>
      <c r="M66" s="13">
        <v>0</v>
      </c>
      <c r="N66" s="79">
        <v>2</v>
      </c>
      <c r="O66" s="52">
        <v>43000</v>
      </c>
      <c r="P66" s="53">
        <v>43000</v>
      </c>
      <c r="Q66" s="53">
        <v>5</v>
      </c>
      <c r="R66" s="53">
        <v>5</v>
      </c>
      <c r="S66" s="37">
        <v>19250</v>
      </c>
      <c r="T66" s="124">
        <v>19250</v>
      </c>
      <c r="U66" s="37">
        <v>5</v>
      </c>
      <c r="V66" s="37">
        <v>5</v>
      </c>
      <c r="W66" s="168" t="s">
        <v>252</v>
      </c>
      <c r="X66" s="169"/>
    </row>
    <row r="67" spans="2:24" ht="81" customHeight="1" x14ac:dyDescent="0.2">
      <c r="B67" s="84"/>
      <c r="C67" s="84"/>
      <c r="D67" s="115"/>
      <c r="E67" s="82"/>
      <c r="F67" s="83"/>
      <c r="G67" s="90" t="s">
        <v>203</v>
      </c>
      <c r="H67" s="90">
        <v>1</v>
      </c>
      <c r="I67" s="90">
        <v>1</v>
      </c>
      <c r="J67" s="13">
        <v>200000</v>
      </c>
      <c r="K67" s="13">
        <v>200000</v>
      </c>
      <c r="L67" s="13">
        <v>22037</v>
      </c>
      <c r="M67" s="13">
        <v>22037</v>
      </c>
      <c r="N67" s="79">
        <v>2</v>
      </c>
      <c r="O67" s="52">
        <v>955000</v>
      </c>
      <c r="P67" s="53">
        <v>955000</v>
      </c>
      <c r="Q67" s="53">
        <v>181000</v>
      </c>
      <c r="R67" s="53">
        <v>181000</v>
      </c>
      <c r="S67" s="123">
        <v>1007690</v>
      </c>
      <c r="T67" s="123">
        <v>1007690</v>
      </c>
      <c r="U67" s="37">
        <v>74015</v>
      </c>
      <c r="V67" s="37">
        <v>74015</v>
      </c>
      <c r="W67" s="168" t="s">
        <v>253</v>
      </c>
      <c r="X67" s="169"/>
    </row>
    <row r="68" spans="2:24" ht="63" customHeight="1" x14ac:dyDescent="0.2">
      <c r="B68" s="84"/>
      <c r="C68" s="84"/>
      <c r="D68" s="115"/>
      <c r="G68" s="90" t="s">
        <v>204</v>
      </c>
      <c r="H68" s="90">
        <v>1</v>
      </c>
      <c r="I68" s="90">
        <v>1</v>
      </c>
      <c r="J68" s="13">
        <v>0</v>
      </c>
      <c r="K68" s="13">
        <v>0</v>
      </c>
      <c r="L68" s="13">
        <v>0</v>
      </c>
      <c r="M68" s="13">
        <v>0</v>
      </c>
      <c r="N68" s="79">
        <v>2</v>
      </c>
      <c r="O68" s="52">
        <v>2</v>
      </c>
      <c r="P68" s="53">
        <v>2</v>
      </c>
      <c r="Q68" s="80"/>
      <c r="R68" s="80"/>
      <c r="S68" s="153">
        <v>1</v>
      </c>
      <c r="T68" s="124">
        <v>1</v>
      </c>
      <c r="U68" s="81"/>
      <c r="V68" s="81"/>
      <c r="W68" s="168" t="s">
        <v>255</v>
      </c>
      <c r="X68" s="169"/>
    </row>
    <row r="69" spans="2:24" ht="63" customHeight="1" x14ac:dyDescent="0.2">
      <c r="B69" s="84"/>
      <c r="C69" s="84"/>
      <c r="D69" s="115"/>
      <c r="E69" s="82"/>
      <c r="F69" s="83"/>
      <c r="G69" s="86" t="s">
        <v>205</v>
      </c>
      <c r="H69" s="86">
        <v>1</v>
      </c>
      <c r="I69" s="86">
        <v>1</v>
      </c>
      <c r="J69" s="13">
        <v>0</v>
      </c>
      <c r="K69" s="13">
        <v>0</v>
      </c>
      <c r="L69" s="13">
        <v>0</v>
      </c>
      <c r="M69" s="13">
        <v>0</v>
      </c>
      <c r="N69" s="79">
        <v>2</v>
      </c>
      <c r="O69" s="52">
        <v>4840</v>
      </c>
      <c r="P69" s="53">
        <v>4840</v>
      </c>
      <c r="Q69" s="53">
        <v>1</v>
      </c>
      <c r="R69" s="53">
        <v>1</v>
      </c>
      <c r="S69" s="37">
        <v>191</v>
      </c>
      <c r="T69" s="124">
        <v>191</v>
      </c>
      <c r="U69" s="37">
        <v>1</v>
      </c>
      <c r="V69" s="37">
        <v>1</v>
      </c>
      <c r="W69" s="168" t="s">
        <v>254</v>
      </c>
      <c r="X69" s="169"/>
    </row>
    <row r="70" spans="2:24" ht="29.45" customHeight="1" x14ac:dyDescent="0.2">
      <c r="B70" s="84"/>
      <c r="C70" s="84"/>
      <c r="D70" s="115"/>
      <c r="E70" s="77"/>
      <c r="F70" s="77"/>
      <c r="G70" s="90" t="s">
        <v>206</v>
      </c>
      <c r="H70" s="90">
        <v>1</v>
      </c>
      <c r="I70" s="90">
        <v>1</v>
      </c>
      <c r="J70" s="13">
        <v>0</v>
      </c>
      <c r="K70" s="13">
        <v>0</v>
      </c>
      <c r="L70" s="13">
        <v>0</v>
      </c>
      <c r="M70" s="13">
        <v>0</v>
      </c>
      <c r="N70" s="79">
        <v>2</v>
      </c>
      <c r="O70" s="42">
        <v>15000</v>
      </c>
      <c r="P70" s="43">
        <v>15000</v>
      </c>
      <c r="Q70" s="43">
        <v>5500</v>
      </c>
      <c r="R70" s="43">
        <v>5500</v>
      </c>
      <c r="S70" s="123">
        <v>133750</v>
      </c>
      <c r="T70" s="123">
        <v>133750</v>
      </c>
      <c r="U70" s="37">
        <v>5323</v>
      </c>
      <c r="V70" s="37">
        <v>5323</v>
      </c>
      <c r="W70" s="159"/>
      <c r="X70" s="160"/>
    </row>
    <row r="71" spans="2:24" x14ac:dyDescent="0.2">
      <c r="B71" s="84"/>
      <c r="C71" s="84"/>
      <c r="D71" s="115"/>
      <c r="E71" s="82"/>
      <c r="F71" s="89"/>
      <c r="J71" s="78"/>
      <c r="K71" s="78"/>
      <c r="L71" s="78"/>
      <c r="M71" s="78"/>
      <c r="N71" s="79"/>
      <c r="O71" s="80"/>
      <c r="P71" s="80"/>
      <c r="Q71" s="80"/>
      <c r="R71" s="80"/>
      <c r="S71" s="81"/>
      <c r="T71" s="81"/>
      <c r="U71" s="81"/>
      <c r="V71" s="81"/>
      <c r="W71" s="159"/>
      <c r="X71" s="160"/>
    </row>
    <row r="72" spans="2:24" x14ac:dyDescent="0.2">
      <c r="B72" s="84"/>
      <c r="C72" s="84"/>
      <c r="D72" s="115"/>
      <c r="E72" s="91"/>
      <c r="F72" s="92"/>
      <c r="G72" s="77"/>
      <c r="H72" s="77"/>
      <c r="I72" s="77"/>
      <c r="J72" s="78"/>
      <c r="K72" s="78"/>
      <c r="L72" s="78"/>
      <c r="M72" s="78"/>
      <c r="N72" s="79"/>
      <c r="O72" s="80"/>
      <c r="P72" s="80"/>
      <c r="Q72" s="80"/>
      <c r="R72" s="80"/>
      <c r="S72" s="81"/>
      <c r="T72" s="81"/>
      <c r="U72" s="81"/>
      <c r="V72" s="81"/>
      <c r="W72" s="159"/>
      <c r="X72" s="160"/>
    </row>
    <row r="73" spans="2:24" ht="25.5" x14ac:dyDescent="0.2">
      <c r="B73" s="74" t="s">
        <v>19</v>
      </c>
      <c r="C73" s="74"/>
      <c r="D73" s="115"/>
      <c r="E73" s="75"/>
      <c r="F73" s="76"/>
      <c r="G73" s="77"/>
      <c r="H73" s="77"/>
      <c r="I73" s="77"/>
      <c r="J73" s="78"/>
      <c r="K73" s="78"/>
      <c r="L73" s="78"/>
      <c r="M73" s="78"/>
      <c r="N73" s="79"/>
      <c r="O73" s="80"/>
      <c r="P73" s="80"/>
      <c r="Q73" s="80"/>
      <c r="R73" s="80"/>
      <c r="S73" s="81"/>
      <c r="T73" s="81"/>
      <c r="U73" s="81"/>
      <c r="V73" s="81"/>
      <c r="W73" s="159"/>
      <c r="X73" s="160"/>
    </row>
    <row r="74" spans="2:24" ht="56.25" customHeight="1" x14ac:dyDescent="0.2">
      <c r="B74" s="74" t="s">
        <v>20</v>
      </c>
      <c r="C74" s="74" t="s">
        <v>21</v>
      </c>
      <c r="D74" s="115" t="s">
        <v>47</v>
      </c>
      <c r="E74" s="75"/>
      <c r="F74" s="76"/>
      <c r="G74" s="77"/>
      <c r="H74" s="77"/>
      <c r="I74" s="77"/>
      <c r="J74" s="78"/>
      <c r="K74" s="78"/>
      <c r="L74" s="78"/>
      <c r="M74" s="78"/>
      <c r="N74" s="79"/>
      <c r="O74" s="80"/>
      <c r="P74" s="80"/>
      <c r="Q74" s="80"/>
      <c r="R74" s="80"/>
      <c r="S74" s="81"/>
      <c r="T74" s="81"/>
      <c r="U74" s="81"/>
      <c r="V74" s="93"/>
      <c r="X74" s="159" t="s">
        <v>275</v>
      </c>
    </row>
    <row r="75" spans="2:24" ht="18.600000000000001" customHeight="1" x14ac:dyDescent="0.2">
      <c r="B75" s="189"/>
      <c r="C75" s="189"/>
      <c r="D75" s="190"/>
      <c r="E75" s="82" t="s">
        <v>80</v>
      </c>
      <c r="F75" s="83">
        <v>1</v>
      </c>
      <c r="G75" s="77"/>
      <c r="H75" s="77"/>
      <c r="I75" s="77"/>
      <c r="J75" s="3">
        <v>0</v>
      </c>
      <c r="K75" s="3">
        <v>53000</v>
      </c>
      <c r="L75" s="3">
        <v>0</v>
      </c>
      <c r="M75" s="3">
        <v>53000</v>
      </c>
      <c r="N75" s="79">
        <v>3</v>
      </c>
      <c r="O75" s="32">
        <v>400</v>
      </c>
      <c r="P75" s="32">
        <v>55000</v>
      </c>
      <c r="Q75" s="32">
        <v>400</v>
      </c>
      <c r="R75" s="32">
        <v>55000</v>
      </c>
      <c r="S75" s="130">
        <v>400</v>
      </c>
      <c r="T75" s="130">
        <v>55000</v>
      </c>
      <c r="U75" s="94">
        <v>400</v>
      </c>
      <c r="V75" s="81">
        <v>55000</v>
      </c>
      <c r="W75" s="168" t="s">
        <v>286</v>
      </c>
      <c r="X75" s="161">
        <v>1606</v>
      </c>
    </row>
    <row r="76" spans="2:24" ht="18.600000000000001" customHeight="1" x14ac:dyDescent="0.2">
      <c r="B76" s="189"/>
      <c r="C76" s="189"/>
      <c r="D76" s="190"/>
      <c r="E76" s="82" t="s">
        <v>81</v>
      </c>
      <c r="F76" s="83">
        <v>1</v>
      </c>
      <c r="G76" s="77"/>
      <c r="H76" s="77"/>
      <c r="I76" s="77"/>
      <c r="J76" s="3">
        <v>0</v>
      </c>
      <c r="K76" s="3">
        <v>650</v>
      </c>
      <c r="L76" s="3">
        <v>0</v>
      </c>
      <c r="M76" s="3">
        <v>650</v>
      </c>
      <c r="N76" s="79">
        <v>3</v>
      </c>
      <c r="O76" s="32">
        <v>200</v>
      </c>
      <c r="P76" s="32">
        <v>600</v>
      </c>
      <c r="Q76" s="32">
        <v>200</v>
      </c>
      <c r="R76" s="32">
        <v>600</v>
      </c>
      <c r="S76" s="130">
        <v>200</v>
      </c>
      <c r="T76" s="130">
        <v>600</v>
      </c>
      <c r="U76" s="94">
        <v>200</v>
      </c>
      <c r="V76" s="81">
        <v>600</v>
      </c>
      <c r="W76" s="168"/>
      <c r="X76" s="161">
        <v>325</v>
      </c>
    </row>
    <row r="77" spans="2:24" ht="16.899999999999999" customHeight="1" x14ac:dyDescent="0.2">
      <c r="B77" s="189"/>
      <c r="C77" s="189"/>
      <c r="D77" s="190"/>
      <c r="E77" s="82" t="s">
        <v>231</v>
      </c>
      <c r="F77" s="83">
        <v>1</v>
      </c>
      <c r="G77" s="95"/>
      <c r="H77" s="95"/>
      <c r="I77" s="95"/>
      <c r="J77" s="3">
        <v>0</v>
      </c>
      <c r="K77" s="3">
        <v>1200</v>
      </c>
      <c r="L77" s="3">
        <v>0</v>
      </c>
      <c r="M77" s="3">
        <v>10</v>
      </c>
      <c r="N77" s="79">
        <v>3</v>
      </c>
      <c r="O77" s="32">
        <v>10000</v>
      </c>
      <c r="P77" s="32">
        <v>10100</v>
      </c>
      <c r="Q77" s="32">
        <v>10</v>
      </c>
      <c r="R77" s="32">
        <v>15</v>
      </c>
      <c r="S77" s="130">
        <v>10000</v>
      </c>
      <c r="T77" s="130">
        <v>10100</v>
      </c>
      <c r="U77" s="94">
        <v>10</v>
      </c>
      <c r="V77" s="81">
        <v>15</v>
      </c>
      <c r="W77" s="168"/>
      <c r="X77" s="162">
        <v>916</v>
      </c>
    </row>
    <row r="78" spans="2:24" ht="36" customHeight="1" x14ac:dyDescent="0.2">
      <c r="B78" s="189"/>
      <c r="C78" s="189"/>
      <c r="D78" s="190"/>
      <c r="E78" s="82" t="s">
        <v>232</v>
      </c>
      <c r="F78" s="83">
        <v>1</v>
      </c>
      <c r="G78" s="95"/>
      <c r="H78" s="95"/>
      <c r="I78" s="95"/>
      <c r="J78" s="3">
        <v>0</v>
      </c>
      <c r="K78" s="3">
        <v>53000</v>
      </c>
      <c r="L78" s="3">
        <v>0</v>
      </c>
      <c r="M78" s="3">
        <v>1500</v>
      </c>
      <c r="N78" s="79">
        <v>3</v>
      </c>
      <c r="O78" s="32">
        <v>1000</v>
      </c>
      <c r="P78" s="32">
        <v>55000</v>
      </c>
      <c r="Q78" s="32">
        <v>1000</v>
      </c>
      <c r="R78" s="32">
        <v>1500</v>
      </c>
      <c r="S78" s="130">
        <v>1000</v>
      </c>
      <c r="T78" s="130">
        <v>55000</v>
      </c>
      <c r="U78" s="94">
        <v>1000</v>
      </c>
      <c r="V78" s="81">
        <v>1500</v>
      </c>
      <c r="W78" s="168"/>
      <c r="X78" s="162">
        <v>315</v>
      </c>
    </row>
    <row r="79" spans="2:24" ht="23.45" customHeight="1" x14ac:dyDescent="0.2">
      <c r="B79" s="189"/>
      <c r="C79" s="189"/>
      <c r="D79" s="190"/>
      <c r="E79" s="82" t="s">
        <v>233</v>
      </c>
      <c r="F79" s="83">
        <v>1</v>
      </c>
      <c r="G79" s="95"/>
      <c r="H79" s="95"/>
      <c r="I79" s="95"/>
      <c r="J79" s="3">
        <v>0</v>
      </c>
      <c r="K79" s="3">
        <v>363</v>
      </c>
      <c r="L79" s="3">
        <v>0</v>
      </c>
      <c r="M79" s="3">
        <v>146000</v>
      </c>
      <c r="N79" s="79">
        <v>3</v>
      </c>
      <c r="O79" s="32">
        <v>1000</v>
      </c>
      <c r="P79" s="32">
        <v>1200</v>
      </c>
      <c r="Q79" s="32">
        <v>1000</v>
      </c>
      <c r="R79" s="32">
        <v>146000</v>
      </c>
      <c r="S79" s="130">
        <v>1000</v>
      </c>
      <c r="T79" s="130">
        <v>1200</v>
      </c>
      <c r="U79" s="94">
        <v>1000</v>
      </c>
      <c r="V79" s="81">
        <v>146000</v>
      </c>
      <c r="W79" s="168"/>
      <c r="X79" s="161">
        <v>5068</v>
      </c>
    </row>
    <row r="80" spans="2:24" x14ac:dyDescent="0.2">
      <c r="B80" s="189"/>
      <c r="C80" s="189"/>
      <c r="D80" s="190"/>
      <c r="E80" s="82" t="s">
        <v>234</v>
      </c>
      <c r="F80" s="83">
        <v>1</v>
      </c>
      <c r="G80" s="77"/>
      <c r="H80" s="77"/>
      <c r="I80" s="77"/>
      <c r="J80" s="25">
        <v>0</v>
      </c>
      <c r="K80" s="25">
        <v>0</v>
      </c>
      <c r="L80" s="25">
        <v>0</v>
      </c>
      <c r="M80" s="25">
        <v>1500</v>
      </c>
      <c r="N80" s="79">
        <v>3</v>
      </c>
      <c r="O80" s="54">
        <v>400</v>
      </c>
      <c r="P80" s="54">
        <v>400</v>
      </c>
      <c r="Q80" s="54">
        <v>400</v>
      </c>
      <c r="R80" s="54">
        <v>1500</v>
      </c>
      <c r="S80" s="130">
        <v>400</v>
      </c>
      <c r="T80" s="130">
        <v>400</v>
      </c>
      <c r="U80" s="94">
        <v>400</v>
      </c>
      <c r="V80" s="81">
        <v>1500</v>
      </c>
      <c r="W80" s="168"/>
      <c r="X80" s="162">
        <v>141</v>
      </c>
    </row>
    <row r="81" spans="2:24" ht="25.5" x14ac:dyDescent="0.2">
      <c r="B81" s="84"/>
      <c r="C81" s="84"/>
      <c r="D81" s="115"/>
      <c r="E81" s="82"/>
      <c r="F81" s="83"/>
      <c r="G81" s="86" t="s">
        <v>235</v>
      </c>
      <c r="H81" s="86">
        <v>1</v>
      </c>
      <c r="I81" s="86">
        <v>1</v>
      </c>
      <c r="J81" s="4">
        <v>72000</v>
      </c>
      <c r="K81" s="4">
        <v>72000</v>
      </c>
      <c r="L81" s="4">
        <v>53000</v>
      </c>
      <c r="M81" s="4">
        <v>53000</v>
      </c>
      <c r="N81" s="79">
        <v>3</v>
      </c>
      <c r="O81" s="32">
        <v>75000</v>
      </c>
      <c r="P81" s="32">
        <v>75000</v>
      </c>
      <c r="Q81" s="32">
        <v>55000</v>
      </c>
      <c r="R81" s="32">
        <v>55000</v>
      </c>
      <c r="S81" s="130">
        <v>75000</v>
      </c>
      <c r="T81" s="130">
        <v>75000</v>
      </c>
      <c r="U81" s="94">
        <v>55000</v>
      </c>
      <c r="V81" s="81">
        <v>55000</v>
      </c>
      <c r="W81" s="168"/>
      <c r="X81" s="160"/>
    </row>
    <row r="82" spans="2:24" ht="69.75" customHeight="1" x14ac:dyDescent="0.2">
      <c r="B82" s="74" t="s">
        <v>22</v>
      </c>
      <c r="C82" s="74" t="s">
        <v>23</v>
      </c>
      <c r="D82" s="115" t="s">
        <v>46</v>
      </c>
      <c r="E82" s="82"/>
      <c r="F82" s="83"/>
      <c r="G82" s="77"/>
      <c r="H82" s="77"/>
      <c r="I82" s="77"/>
      <c r="J82" s="78"/>
      <c r="K82" s="78"/>
      <c r="L82" s="78"/>
      <c r="M82" s="78"/>
      <c r="N82" s="79"/>
      <c r="O82" s="80"/>
      <c r="P82" s="80"/>
      <c r="Q82" s="80"/>
      <c r="R82" s="80"/>
      <c r="S82" s="81"/>
      <c r="T82" s="81"/>
      <c r="U82" s="81"/>
      <c r="V82" s="96"/>
      <c r="W82" s="159"/>
      <c r="X82" s="160"/>
    </row>
    <row r="83" spans="2:24" ht="25.5" x14ac:dyDescent="0.2">
      <c r="B83" s="189"/>
      <c r="C83" s="189"/>
      <c r="D83" s="190"/>
      <c r="E83" s="82" t="s">
        <v>82</v>
      </c>
      <c r="F83" s="83">
        <v>1</v>
      </c>
      <c r="G83" s="77"/>
      <c r="H83" s="77"/>
      <c r="I83" s="77"/>
      <c r="J83" s="78">
        <v>0</v>
      </c>
      <c r="K83" s="78">
        <v>0</v>
      </c>
      <c r="L83" s="78">
        <v>0</v>
      </c>
      <c r="M83" s="78">
        <v>6206</v>
      </c>
      <c r="N83" s="79">
        <v>1</v>
      </c>
      <c r="O83" s="80">
        <v>621</v>
      </c>
      <c r="P83" s="80">
        <v>621</v>
      </c>
      <c r="Q83" s="80">
        <v>621</v>
      </c>
      <c r="R83" s="80">
        <v>6206</v>
      </c>
      <c r="S83" s="131">
        <v>40</v>
      </c>
      <c r="T83" s="131">
        <v>124</v>
      </c>
      <c r="U83" s="81">
        <v>124</v>
      </c>
      <c r="V83" s="81">
        <v>6206</v>
      </c>
      <c r="W83" s="168" t="s">
        <v>262</v>
      </c>
      <c r="X83" s="172"/>
    </row>
    <row r="84" spans="2:24" ht="19.149999999999999" customHeight="1" x14ac:dyDescent="0.2">
      <c r="B84" s="189"/>
      <c r="C84" s="189"/>
      <c r="D84" s="190"/>
      <c r="E84" s="82" t="s">
        <v>83</v>
      </c>
      <c r="F84" s="83">
        <v>1</v>
      </c>
      <c r="G84" s="77"/>
      <c r="H84" s="77"/>
      <c r="I84" s="77"/>
      <c r="J84" s="78">
        <v>0</v>
      </c>
      <c r="K84" s="78">
        <v>0</v>
      </c>
      <c r="L84" s="78">
        <v>0</v>
      </c>
      <c r="M84" s="78">
        <v>508</v>
      </c>
      <c r="N84" s="79">
        <v>1</v>
      </c>
      <c r="O84" s="80">
        <v>51</v>
      </c>
      <c r="P84" s="80">
        <v>51</v>
      </c>
      <c r="Q84" s="80">
        <v>51</v>
      </c>
      <c r="R84" s="80">
        <v>508</v>
      </c>
      <c r="S84" s="131">
        <v>2</v>
      </c>
      <c r="T84" s="131">
        <v>4</v>
      </c>
      <c r="U84" s="81">
        <v>4</v>
      </c>
      <c r="V84" s="81">
        <v>508</v>
      </c>
      <c r="W84" s="173"/>
      <c r="X84" s="172"/>
    </row>
    <row r="85" spans="2:24" ht="38.25" x14ac:dyDescent="0.2">
      <c r="B85" s="189"/>
      <c r="C85" s="189"/>
      <c r="D85" s="190"/>
      <c r="E85" s="82" t="s">
        <v>84</v>
      </c>
      <c r="F85" s="83">
        <v>1</v>
      </c>
      <c r="G85" s="77"/>
      <c r="H85" s="77"/>
      <c r="I85" s="77"/>
      <c r="J85" s="78">
        <v>0</v>
      </c>
      <c r="K85" s="78">
        <v>0</v>
      </c>
      <c r="L85" s="78">
        <v>0</v>
      </c>
      <c r="M85" s="78">
        <v>4864</v>
      </c>
      <c r="N85" s="79">
        <v>1</v>
      </c>
      <c r="O85" s="80">
        <v>486</v>
      </c>
      <c r="P85" s="80">
        <v>486</v>
      </c>
      <c r="Q85" s="80">
        <v>486</v>
      </c>
      <c r="R85" s="80">
        <v>4864</v>
      </c>
      <c r="S85" s="131">
        <v>9</v>
      </c>
      <c r="T85" s="131">
        <v>20</v>
      </c>
      <c r="U85" s="81">
        <v>20</v>
      </c>
      <c r="V85" s="81">
        <v>4864</v>
      </c>
      <c r="W85" s="173"/>
      <c r="X85" s="172"/>
    </row>
    <row r="86" spans="2:24" ht="25.5" x14ac:dyDescent="0.2">
      <c r="B86" s="189"/>
      <c r="C86" s="189"/>
      <c r="D86" s="190"/>
      <c r="E86" s="82" t="s">
        <v>85</v>
      </c>
      <c r="F86" s="83">
        <v>1</v>
      </c>
      <c r="G86" s="77"/>
      <c r="H86" s="77"/>
      <c r="I86" s="77"/>
      <c r="J86" s="78">
        <v>0</v>
      </c>
      <c r="K86" s="78">
        <v>0</v>
      </c>
      <c r="L86" s="78">
        <v>0</v>
      </c>
      <c r="M86" s="78">
        <v>3955</v>
      </c>
      <c r="N86" s="79">
        <v>1</v>
      </c>
      <c r="O86" s="80">
        <v>396</v>
      </c>
      <c r="P86" s="80">
        <v>396</v>
      </c>
      <c r="Q86" s="80">
        <v>396</v>
      </c>
      <c r="R86" s="80">
        <v>3955</v>
      </c>
      <c r="S86" s="131">
        <v>30</v>
      </c>
      <c r="T86" s="131">
        <v>79</v>
      </c>
      <c r="U86" s="81">
        <v>79</v>
      </c>
      <c r="V86" s="81">
        <v>3955</v>
      </c>
      <c r="W86" s="173"/>
      <c r="X86" s="172"/>
    </row>
    <row r="87" spans="2:24" ht="38.25" x14ac:dyDescent="0.2">
      <c r="B87" s="189"/>
      <c r="C87" s="189"/>
      <c r="D87" s="190"/>
      <c r="E87" s="82" t="s">
        <v>86</v>
      </c>
      <c r="F87" s="83">
        <v>1</v>
      </c>
      <c r="G87" s="77"/>
      <c r="H87" s="77"/>
      <c r="I87" s="77"/>
      <c r="J87" s="78">
        <v>0</v>
      </c>
      <c r="K87" s="78">
        <v>0</v>
      </c>
      <c r="L87" s="78">
        <v>0</v>
      </c>
      <c r="M87" s="78">
        <v>593</v>
      </c>
      <c r="N87" s="79">
        <v>1</v>
      </c>
      <c r="O87" s="80">
        <v>297</v>
      </c>
      <c r="P87" s="80">
        <v>297</v>
      </c>
      <c r="Q87" s="80">
        <v>297</v>
      </c>
      <c r="R87" s="80">
        <v>593</v>
      </c>
      <c r="S87" s="132">
        <v>0</v>
      </c>
      <c r="T87" s="132">
        <v>12</v>
      </c>
      <c r="U87" s="81">
        <v>12</v>
      </c>
      <c r="V87" s="81">
        <v>593</v>
      </c>
      <c r="W87" s="173"/>
      <c r="X87" s="172"/>
    </row>
    <row r="88" spans="2:24" ht="25.5" x14ac:dyDescent="0.2">
      <c r="B88" s="189"/>
      <c r="C88" s="189"/>
      <c r="D88" s="190"/>
      <c r="E88" s="82" t="s">
        <v>87</v>
      </c>
      <c r="F88" s="83">
        <v>1</v>
      </c>
      <c r="G88" s="77"/>
      <c r="H88" s="77"/>
      <c r="I88" s="77"/>
      <c r="J88" s="78">
        <v>0</v>
      </c>
      <c r="K88" s="78">
        <v>0</v>
      </c>
      <c r="L88" s="78">
        <v>0</v>
      </c>
      <c r="M88" s="78">
        <v>58</v>
      </c>
      <c r="N88" s="79">
        <v>1</v>
      </c>
      <c r="O88" s="80">
        <v>6</v>
      </c>
      <c r="P88" s="80">
        <v>6</v>
      </c>
      <c r="Q88" s="80">
        <v>6</v>
      </c>
      <c r="R88" s="80">
        <v>58</v>
      </c>
      <c r="S88" s="131">
        <v>1</v>
      </c>
      <c r="T88" s="131">
        <v>2</v>
      </c>
      <c r="U88" s="81">
        <v>2</v>
      </c>
      <c r="V88" s="81">
        <v>58</v>
      </c>
      <c r="W88" s="173"/>
      <c r="X88" s="172"/>
    </row>
    <row r="89" spans="2:24" ht="25.5" x14ac:dyDescent="0.2">
      <c r="B89" s="189"/>
      <c r="C89" s="189"/>
      <c r="D89" s="190"/>
      <c r="E89" s="82" t="s">
        <v>88</v>
      </c>
      <c r="F89" s="83">
        <v>1</v>
      </c>
      <c r="G89" s="77"/>
      <c r="H89" s="77"/>
      <c r="I89" s="77"/>
      <c r="J89" s="78">
        <v>0</v>
      </c>
      <c r="K89" s="78">
        <v>0</v>
      </c>
      <c r="L89" s="78">
        <v>0</v>
      </c>
      <c r="M89" s="78">
        <v>2365</v>
      </c>
      <c r="N89" s="79">
        <v>1</v>
      </c>
      <c r="O89" s="80">
        <v>237</v>
      </c>
      <c r="P89" s="80">
        <v>237</v>
      </c>
      <c r="Q89" s="80">
        <v>237</v>
      </c>
      <c r="R89" s="80">
        <v>2365</v>
      </c>
      <c r="S89" s="131">
        <v>619</v>
      </c>
      <c r="T89" s="131">
        <v>1183</v>
      </c>
      <c r="U89" s="81">
        <v>1183</v>
      </c>
      <c r="V89" s="81">
        <v>2365</v>
      </c>
      <c r="W89" s="173"/>
      <c r="X89" s="172"/>
    </row>
    <row r="90" spans="2:24" ht="25.5" x14ac:dyDescent="0.2">
      <c r="B90" s="189"/>
      <c r="C90" s="189"/>
      <c r="D90" s="190"/>
      <c r="E90" s="82" t="s">
        <v>89</v>
      </c>
      <c r="F90" s="83">
        <v>1</v>
      </c>
      <c r="G90" s="77"/>
      <c r="H90" s="77"/>
      <c r="I90" s="77"/>
      <c r="J90" s="78">
        <v>0</v>
      </c>
      <c r="K90" s="78">
        <v>0</v>
      </c>
      <c r="L90" s="78">
        <v>0</v>
      </c>
      <c r="M90" s="78">
        <v>1366</v>
      </c>
      <c r="N90" s="79">
        <v>1</v>
      </c>
      <c r="O90" s="80">
        <v>137</v>
      </c>
      <c r="P90" s="80">
        <v>137</v>
      </c>
      <c r="Q90" s="80">
        <v>137</v>
      </c>
      <c r="R90" s="80">
        <v>1366</v>
      </c>
      <c r="S90" s="132">
        <v>0</v>
      </c>
      <c r="T90" s="132">
        <v>14</v>
      </c>
      <c r="U90" s="81">
        <v>14</v>
      </c>
      <c r="V90" s="81">
        <v>1366</v>
      </c>
      <c r="W90" s="173"/>
      <c r="X90" s="172"/>
    </row>
    <row r="91" spans="2:24" ht="31.9" customHeight="1" x14ac:dyDescent="0.2">
      <c r="B91" s="189"/>
      <c r="C91" s="189"/>
      <c r="D91" s="190"/>
      <c r="E91" s="82" t="s">
        <v>90</v>
      </c>
      <c r="F91" s="83">
        <v>1</v>
      </c>
      <c r="G91" s="77"/>
      <c r="H91" s="77"/>
      <c r="I91" s="77"/>
      <c r="J91" s="78">
        <v>0</v>
      </c>
      <c r="K91" s="78">
        <v>0</v>
      </c>
      <c r="L91" s="78">
        <v>0</v>
      </c>
      <c r="M91" s="78">
        <v>1143</v>
      </c>
      <c r="N91" s="79">
        <v>1</v>
      </c>
      <c r="O91" s="80">
        <v>114</v>
      </c>
      <c r="P91" s="80">
        <v>114</v>
      </c>
      <c r="Q91" s="80">
        <v>114</v>
      </c>
      <c r="R91" s="80">
        <v>1143</v>
      </c>
      <c r="S91" s="132">
        <v>0</v>
      </c>
      <c r="T91" s="132">
        <v>11</v>
      </c>
      <c r="U91" s="81">
        <v>11</v>
      </c>
      <c r="V91" s="81">
        <v>1143</v>
      </c>
      <c r="W91" s="173"/>
      <c r="X91" s="172"/>
    </row>
    <row r="92" spans="2:24" ht="38.25" x14ac:dyDescent="0.2">
      <c r="B92" s="189"/>
      <c r="C92" s="189"/>
      <c r="D92" s="190"/>
      <c r="E92" s="82" t="s">
        <v>91</v>
      </c>
      <c r="F92" s="83">
        <v>1</v>
      </c>
      <c r="G92" s="77"/>
      <c r="H92" s="77"/>
      <c r="I92" s="77"/>
      <c r="J92" s="78">
        <v>0</v>
      </c>
      <c r="K92" s="78">
        <v>0</v>
      </c>
      <c r="L92" s="78">
        <v>0</v>
      </c>
      <c r="M92" s="78">
        <v>500</v>
      </c>
      <c r="N92" s="79">
        <v>1</v>
      </c>
      <c r="O92" s="80">
        <v>50</v>
      </c>
      <c r="P92" s="80">
        <v>50</v>
      </c>
      <c r="Q92" s="80">
        <v>50</v>
      </c>
      <c r="R92" s="80">
        <v>500</v>
      </c>
      <c r="S92" s="131">
        <v>3</v>
      </c>
      <c r="T92" s="131">
        <v>10</v>
      </c>
      <c r="U92" s="81">
        <v>10</v>
      </c>
      <c r="V92" s="81">
        <v>500</v>
      </c>
      <c r="W92" s="173"/>
      <c r="X92" s="172"/>
    </row>
    <row r="93" spans="2:24" ht="38.25" x14ac:dyDescent="0.2">
      <c r="B93" s="189"/>
      <c r="C93" s="189"/>
      <c r="D93" s="190"/>
      <c r="E93" s="82" t="s">
        <v>92</v>
      </c>
      <c r="F93" s="83">
        <v>1</v>
      </c>
      <c r="G93" s="77"/>
      <c r="H93" s="77"/>
      <c r="I93" s="77"/>
      <c r="J93" s="78">
        <v>0</v>
      </c>
      <c r="K93" s="78">
        <v>0</v>
      </c>
      <c r="L93" s="78">
        <v>0</v>
      </c>
      <c r="M93" s="78">
        <v>30</v>
      </c>
      <c r="N93" s="79">
        <v>1</v>
      </c>
      <c r="O93" s="80">
        <v>15</v>
      </c>
      <c r="P93" s="80">
        <v>15</v>
      </c>
      <c r="Q93" s="80">
        <v>15</v>
      </c>
      <c r="R93" s="80">
        <v>30</v>
      </c>
      <c r="S93" s="132">
        <v>0</v>
      </c>
      <c r="T93" s="132">
        <v>1</v>
      </c>
      <c r="U93" s="81">
        <v>1</v>
      </c>
      <c r="V93" s="81">
        <v>30</v>
      </c>
      <c r="W93" s="173"/>
      <c r="X93" s="172"/>
    </row>
    <row r="94" spans="2:24" ht="38.25" x14ac:dyDescent="0.2">
      <c r="B94" s="189"/>
      <c r="C94" s="189"/>
      <c r="D94" s="190"/>
      <c r="E94" s="82" t="s">
        <v>93</v>
      </c>
      <c r="F94" s="83">
        <v>1</v>
      </c>
      <c r="G94" s="77"/>
      <c r="H94" s="77"/>
      <c r="I94" s="77"/>
      <c r="J94" s="78">
        <v>0</v>
      </c>
      <c r="K94" s="78">
        <v>0</v>
      </c>
      <c r="L94" s="78">
        <v>0</v>
      </c>
      <c r="M94" s="78">
        <v>100</v>
      </c>
      <c r="N94" s="79">
        <v>1</v>
      </c>
      <c r="O94" s="80">
        <v>10</v>
      </c>
      <c r="P94" s="80">
        <v>10</v>
      </c>
      <c r="Q94" s="80">
        <v>10</v>
      </c>
      <c r="R94" s="80">
        <v>100</v>
      </c>
      <c r="S94" s="132">
        <v>0</v>
      </c>
      <c r="T94" s="132">
        <v>1</v>
      </c>
      <c r="U94" s="81">
        <v>1</v>
      </c>
      <c r="V94" s="81">
        <v>100</v>
      </c>
      <c r="W94" s="173"/>
      <c r="X94" s="172"/>
    </row>
    <row r="95" spans="2:24" ht="25.5" x14ac:dyDescent="0.2">
      <c r="B95" s="189"/>
      <c r="C95" s="189"/>
      <c r="D95" s="190"/>
      <c r="E95" s="82" t="s">
        <v>94</v>
      </c>
      <c r="F95" s="83">
        <v>1</v>
      </c>
      <c r="G95" s="77"/>
      <c r="H95" s="77"/>
      <c r="I95" s="77"/>
      <c r="J95" s="78">
        <v>0</v>
      </c>
      <c r="K95" s="78">
        <v>0</v>
      </c>
      <c r="L95" s="78">
        <v>0</v>
      </c>
      <c r="M95" s="78">
        <v>1366</v>
      </c>
      <c r="N95" s="79">
        <v>1</v>
      </c>
      <c r="O95" s="80">
        <v>137</v>
      </c>
      <c r="P95" s="80">
        <v>137</v>
      </c>
      <c r="Q95" s="80">
        <v>137</v>
      </c>
      <c r="R95" s="80">
        <v>1366</v>
      </c>
      <c r="S95" s="132">
        <v>0</v>
      </c>
      <c r="T95" s="132">
        <v>7</v>
      </c>
      <c r="U95" s="81">
        <v>7</v>
      </c>
      <c r="V95" s="81">
        <v>1366</v>
      </c>
      <c r="W95" s="173"/>
      <c r="X95" s="172"/>
    </row>
    <row r="96" spans="2:24" x14ac:dyDescent="0.2">
      <c r="B96" s="189"/>
      <c r="C96" s="189"/>
      <c r="D96" s="190"/>
      <c r="E96" s="82" t="s">
        <v>43</v>
      </c>
      <c r="F96" s="83">
        <v>1</v>
      </c>
      <c r="G96" s="77"/>
      <c r="H96" s="77"/>
      <c r="I96" s="77"/>
      <c r="J96" s="78">
        <v>0</v>
      </c>
      <c r="K96" s="78">
        <v>0</v>
      </c>
      <c r="L96" s="78">
        <v>0</v>
      </c>
      <c r="M96" s="78">
        <v>609</v>
      </c>
      <c r="N96" s="79">
        <v>1</v>
      </c>
      <c r="O96" s="80">
        <v>61</v>
      </c>
      <c r="P96" s="80">
        <v>61</v>
      </c>
      <c r="Q96" s="80">
        <v>61</v>
      </c>
      <c r="R96" s="80">
        <v>609</v>
      </c>
      <c r="S96" s="131">
        <v>10</v>
      </c>
      <c r="T96" s="131">
        <v>24</v>
      </c>
      <c r="U96" s="81">
        <v>24</v>
      </c>
      <c r="V96" s="81">
        <v>609</v>
      </c>
      <c r="W96" s="173"/>
      <c r="X96" s="172"/>
    </row>
    <row r="97" spans="2:24" x14ac:dyDescent="0.2">
      <c r="B97" s="189"/>
      <c r="C97" s="189"/>
      <c r="D97" s="190"/>
      <c r="E97" s="82" t="s">
        <v>95</v>
      </c>
      <c r="F97" s="83">
        <v>1</v>
      </c>
      <c r="G97" s="77"/>
      <c r="H97" s="77"/>
      <c r="I97" s="77"/>
      <c r="J97" s="78">
        <v>0</v>
      </c>
      <c r="K97" s="78">
        <v>0</v>
      </c>
      <c r="L97" s="78">
        <v>0</v>
      </c>
      <c r="M97" s="78">
        <v>822</v>
      </c>
      <c r="N97" s="79">
        <v>1</v>
      </c>
      <c r="O97" s="80">
        <v>82</v>
      </c>
      <c r="P97" s="80">
        <v>82</v>
      </c>
      <c r="Q97" s="80">
        <v>82</v>
      </c>
      <c r="R97" s="80">
        <v>822</v>
      </c>
      <c r="S97" s="131">
        <v>3</v>
      </c>
      <c r="T97" s="131">
        <v>16</v>
      </c>
      <c r="U97" s="81">
        <v>16</v>
      </c>
      <c r="V97" s="81">
        <v>822</v>
      </c>
      <c r="W97" s="173"/>
      <c r="X97" s="172"/>
    </row>
    <row r="98" spans="2:24" ht="25.5" x14ac:dyDescent="0.2">
      <c r="B98" s="189"/>
      <c r="C98" s="189"/>
      <c r="D98" s="190"/>
      <c r="E98" s="82" t="s">
        <v>71</v>
      </c>
      <c r="F98" s="83">
        <v>1</v>
      </c>
      <c r="G98" s="77"/>
      <c r="H98" s="77"/>
      <c r="I98" s="77"/>
      <c r="J98" s="78">
        <v>0</v>
      </c>
      <c r="K98" s="78">
        <v>0</v>
      </c>
      <c r="L98" s="78">
        <v>0</v>
      </c>
      <c r="M98" s="78">
        <v>2</v>
      </c>
      <c r="N98" s="79">
        <v>1</v>
      </c>
      <c r="O98" s="80">
        <v>0</v>
      </c>
      <c r="P98" s="80">
        <v>0</v>
      </c>
      <c r="Q98" s="80">
        <v>0</v>
      </c>
      <c r="R98" s="80">
        <v>2</v>
      </c>
      <c r="S98" s="132">
        <v>0</v>
      </c>
      <c r="T98" s="132">
        <v>0</v>
      </c>
      <c r="U98" s="81">
        <v>0</v>
      </c>
      <c r="V98" s="81">
        <v>2</v>
      </c>
      <c r="W98" s="173"/>
      <c r="X98" s="172"/>
    </row>
    <row r="99" spans="2:24" ht="25.5" x14ac:dyDescent="0.2">
      <c r="B99" s="84"/>
      <c r="C99" s="84"/>
      <c r="D99" s="115"/>
      <c r="E99" s="82"/>
      <c r="F99" s="83"/>
      <c r="G99" s="86" t="s">
        <v>198</v>
      </c>
      <c r="H99" s="86">
        <v>1</v>
      </c>
      <c r="I99" s="86">
        <v>1</v>
      </c>
      <c r="J99" s="78">
        <v>0</v>
      </c>
      <c r="K99" s="78">
        <v>0</v>
      </c>
      <c r="L99" s="78">
        <v>0</v>
      </c>
      <c r="M99" s="78">
        <v>4800</v>
      </c>
      <c r="N99" s="79">
        <v>1</v>
      </c>
      <c r="O99" s="80">
        <v>240</v>
      </c>
      <c r="P99" s="80">
        <v>4800</v>
      </c>
      <c r="Q99" s="80">
        <v>155</v>
      </c>
      <c r="R99" s="80">
        <v>4800</v>
      </c>
      <c r="S99" s="122">
        <v>240</v>
      </c>
      <c r="T99" s="122">
        <v>4800</v>
      </c>
      <c r="U99" s="81">
        <v>155</v>
      </c>
      <c r="V99" s="81">
        <v>4800</v>
      </c>
      <c r="W99" s="159"/>
      <c r="X99" s="160"/>
    </row>
    <row r="100" spans="2:24" ht="58.5" customHeight="1" x14ac:dyDescent="0.2">
      <c r="B100" s="74" t="s">
        <v>24</v>
      </c>
      <c r="C100" s="74" t="s">
        <v>25</v>
      </c>
      <c r="D100" s="115" t="s">
        <v>48</v>
      </c>
      <c r="E100" s="82"/>
      <c r="F100" s="83"/>
      <c r="G100" s="77"/>
      <c r="H100" s="77"/>
      <c r="I100" s="77"/>
      <c r="J100" s="78"/>
      <c r="K100" s="78"/>
      <c r="L100" s="78"/>
      <c r="M100" s="78"/>
      <c r="N100" s="79"/>
      <c r="O100" s="80"/>
      <c r="P100" s="80"/>
      <c r="Q100" s="80"/>
      <c r="R100" s="80"/>
      <c r="S100" s="81"/>
      <c r="T100" s="81"/>
      <c r="U100" s="81"/>
      <c r="V100" s="81"/>
      <c r="W100" s="159"/>
      <c r="X100" s="165"/>
    </row>
    <row r="101" spans="2:24" ht="30.75" customHeight="1" x14ac:dyDescent="0.2">
      <c r="B101" s="84"/>
      <c r="C101" s="84"/>
      <c r="D101" s="115"/>
      <c r="E101" s="82" t="s">
        <v>105</v>
      </c>
      <c r="F101" s="83">
        <v>1</v>
      </c>
      <c r="G101" s="77"/>
      <c r="H101" s="77"/>
      <c r="I101" s="77"/>
      <c r="J101" s="78">
        <v>0</v>
      </c>
      <c r="K101" s="78">
        <v>0</v>
      </c>
      <c r="L101" s="78">
        <v>0</v>
      </c>
      <c r="M101" s="78">
        <v>0</v>
      </c>
      <c r="N101" s="79">
        <v>3</v>
      </c>
      <c r="O101" s="80">
        <v>62000</v>
      </c>
      <c r="P101" s="80">
        <v>62000</v>
      </c>
      <c r="Q101" s="80">
        <v>41000</v>
      </c>
      <c r="R101" s="80">
        <v>41000</v>
      </c>
      <c r="S101" s="157">
        <v>72849</v>
      </c>
      <c r="T101" s="157">
        <v>82452</v>
      </c>
      <c r="U101" s="154">
        <v>39033</v>
      </c>
      <c r="V101" s="154">
        <v>43579</v>
      </c>
      <c r="W101" s="168"/>
      <c r="X101" s="166"/>
    </row>
    <row r="102" spans="2:24" ht="42" customHeight="1" x14ac:dyDescent="0.2">
      <c r="B102" s="84"/>
      <c r="C102" s="84"/>
      <c r="D102" s="115"/>
      <c r="E102" s="82"/>
      <c r="F102" s="83"/>
      <c r="G102" s="86" t="s">
        <v>230</v>
      </c>
      <c r="H102" s="86">
        <v>1</v>
      </c>
      <c r="I102" s="86">
        <v>1</v>
      </c>
      <c r="J102" s="78">
        <v>72000</v>
      </c>
      <c r="K102" s="78">
        <v>72000</v>
      </c>
      <c r="L102" s="78">
        <v>900</v>
      </c>
      <c r="M102" s="78">
        <v>900</v>
      </c>
      <c r="N102" s="79">
        <v>3</v>
      </c>
      <c r="O102" s="80">
        <v>480000</v>
      </c>
      <c r="P102" s="80">
        <v>480000</v>
      </c>
      <c r="Q102" s="80">
        <v>950</v>
      </c>
      <c r="R102" s="80">
        <v>950</v>
      </c>
      <c r="S102" s="156">
        <v>708375</v>
      </c>
      <c r="T102" s="156">
        <f>S102</f>
        <v>708375</v>
      </c>
      <c r="U102" s="155">
        <v>950</v>
      </c>
      <c r="V102" s="155">
        <f>U102</f>
        <v>950</v>
      </c>
      <c r="W102" s="168"/>
      <c r="X102" s="165"/>
    </row>
    <row r="103" spans="2:24" ht="52.5" customHeight="1" x14ac:dyDescent="0.2">
      <c r="B103" s="74" t="s">
        <v>26</v>
      </c>
      <c r="C103" s="74"/>
      <c r="D103" s="115"/>
      <c r="E103" s="75"/>
      <c r="F103" s="76"/>
      <c r="G103" s="77"/>
      <c r="H103" s="77"/>
      <c r="I103" s="77"/>
      <c r="J103" s="78"/>
      <c r="K103" s="78"/>
      <c r="L103" s="78"/>
      <c r="M103" s="78"/>
      <c r="N103" s="79"/>
      <c r="O103" s="80"/>
      <c r="P103" s="80"/>
      <c r="Q103" s="80"/>
      <c r="R103" s="80"/>
      <c r="S103" s="81"/>
      <c r="T103" s="81"/>
      <c r="U103" s="81"/>
      <c r="V103" s="81"/>
      <c r="W103" s="159"/>
      <c r="X103" s="160"/>
    </row>
    <row r="104" spans="2:24" ht="38.25" x14ac:dyDescent="0.2">
      <c r="B104" s="74" t="s">
        <v>27</v>
      </c>
      <c r="C104" s="74" t="s">
        <v>98</v>
      </c>
      <c r="D104" s="115" t="s">
        <v>50</v>
      </c>
      <c r="E104" s="75"/>
      <c r="F104" s="76"/>
      <c r="G104" s="77"/>
      <c r="H104" s="77"/>
      <c r="I104" s="77"/>
      <c r="J104" s="78"/>
      <c r="K104" s="78"/>
      <c r="L104" s="78"/>
      <c r="M104" s="78"/>
      <c r="N104" s="79"/>
      <c r="O104" s="80"/>
      <c r="P104" s="80"/>
      <c r="Q104" s="80"/>
      <c r="R104" s="80"/>
      <c r="S104" s="81"/>
      <c r="T104" s="81"/>
      <c r="U104" s="81"/>
      <c r="V104" s="81"/>
      <c r="W104" s="159"/>
      <c r="X104" s="160"/>
    </row>
    <row r="105" spans="2:24" ht="56.45" customHeight="1" x14ac:dyDescent="0.2">
      <c r="B105" s="84"/>
      <c r="C105" s="84"/>
      <c r="D105" s="115"/>
      <c r="E105" s="82" t="s">
        <v>72</v>
      </c>
      <c r="F105" s="83">
        <v>1</v>
      </c>
      <c r="G105" s="77"/>
      <c r="H105" s="77"/>
      <c r="I105" s="77"/>
      <c r="J105" s="18">
        <v>30000</v>
      </c>
      <c r="K105" s="19">
        <v>33000</v>
      </c>
      <c r="L105" s="19">
        <v>28000</v>
      </c>
      <c r="M105" s="19">
        <v>35000</v>
      </c>
      <c r="N105" s="79">
        <v>1</v>
      </c>
      <c r="O105" s="55">
        <v>80000</v>
      </c>
      <c r="P105" s="55">
        <v>100000</v>
      </c>
      <c r="Q105" s="55">
        <v>68000</v>
      </c>
      <c r="R105" s="55">
        <v>80000</v>
      </c>
      <c r="S105" s="81">
        <v>19243</v>
      </c>
      <c r="T105" s="129">
        <v>19243</v>
      </c>
      <c r="U105" s="81">
        <v>19243</v>
      </c>
      <c r="V105" s="81">
        <v>19243</v>
      </c>
      <c r="W105" s="182" t="s">
        <v>242</v>
      </c>
      <c r="X105" s="183"/>
    </row>
    <row r="106" spans="2:24" ht="38.25" x14ac:dyDescent="0.2">
      <c r="B106" s="84"/>
      <c r="C106" s="84"/>
      <c r="D106" s="115"/>
      <c r="E106" s="82"/>
      <c r="F106" s="83"/>
      <c r="G106" s="86" t="s">
        <v>221</v>
      </c>
      <c r="H106" s="86">
        <v>1</v>
      </c>
      <c r="I106" s="86">
        <v>1</v>
      </c>
      <c r="J106" s="17">
        <v>0</v>
      </c>
      <c r="K106" s="17">
        <v>0</v>
      </c>
      <c r="L106" s="17">
        <v>0</v>
      </c>
      <c r="M106" s="17">
        <v>0</v>
      </c>
      <c r="N106" s="79">
        <v>1</v>
      </c>
      <c r="O106" s="56">
        <v>0</v>
      </c>
      <c r="P106" s="56">
        <v>0</v>
      </c>
      <c r="Q106" s="56">
        <v>2455</v>
      </c>
      <c r="R106" s="56">
        <v>4465</v>
      </c>
      <c r="S106" s="148">
        <v>0</v>
      </c>
      <c r="T106" s="148">
        <v>0</v>
      </c>
      <c r="U106" s="57">
        <v>2455</v>
      </c>
      <c r="V106" s="57">
        <v>4465</v>
      </c>
      <c r="W106" s="167"/>
      <c r="X106" s="160"/>
    </row>
    <row r="107" spans="2:24" ht="76.5" customHeight="1" x14ac:dyDescent="0.2">
      <c r="B107" s="84"/>
      <c r="C107" s="74" t="s">
        <v>28</v>
      </c>
      <c r="D107" s="115" t="s">
        <v>58</v>
      </c>
      <c r="E107" s="82"/>
      <c r="F107" s="83"/>
      <c r="G107" s="77"/>
      <c r="H107" s="77"/>
      <c r="I107" s="77"/>
      <c r="J107" s="78"/>
      <c r="K107" s="78"/>
      <c r="L107" s="78"/>
      <c r="M107" s="78"/>
      <c r="N107" s="79"/>
      <c r="O107" s="80"/>
      <c r="P107" s="80"/>
      <c r="Q107" s="80"/>
      <c r="R107" s="80"/>
      <c r="S107" s="81"/>
      <c r="T107" s="81"/>
      <c r="U107" s="81"/>
      <c r="V107" s="81"/>
      <c r="W107" s="159"/>
      <c r="X107" s="160"/>
    </row>
    <row r="108" spans="2:24" ht="17.45" customHeight="1" x14ac:dyDescent="0.2">
      <c r="B108" s="189"/>
      <c r="C108" s="189"/>
      <c r="D108" s="190"/>
      <c r="E108" s="82" t="s">
        <v>96</v>
      </c>
      <c r="F108" s="83">
        <v>1</v>
      </c>
      <c r="G108" s="77"/>
      <c r="H108" s="77"/>
      <c r="I108" s="77"/>
      <c r="J108" s="107">
        <v>950000</v>
      </c>
      <c r="K108" s="107">
        <v>950000</v>
      </c>
      <c r="L108" s="108">
        <v>172</v>
      </c>
      <c r="M108" s="108">
        <v>660</v>
      </c>
      <c r="N108" s="97">
        <v>3</v>
      </c>
      <c r="O108" s="109">
        <v>2600000</v>
      </c>
      <c r="P108" s="109">
        <v>2600000</v>
      </c>
      <c r="Q108" s="109">
        <v>680</v>
      </c>
      <c r="R108" s="109">
        <v>2720</v>
      </c>
      <c r="S108" s="133">
        <v>44151006</v>
      </c>
      <c r="T108" s="122">
        <v>44151006</v>
      </c>
      <c r="U108" s="81">
        <v>1051</v>
      </c>
      <c r="V108" s="81">
        <v>4786</v>
      </c>
      <c r="W108" s="159"/>
      <c r="X108" s="160"/>
    </row>
    <row r="109" spans="2:24" x14ac:dyDescent="0.2">
      <c r="B109" s="189"/>
      <c r="C109" s="189"/>
      <c r="D109" s="190"/>
      <c r="E109" s="82" t="s">
        <v>223</v>
      </c>
      <c r="F109" s="83">
        <v>1</v>
      </c>
      <c r="G109" s="77"/>
      <c r="H109" s="77"/>
      <c r="I109" s="77"/>
      <c r="J109" s="110">
        <v>0</v>
      </c>
      <c r="K109" s="110">
        <v>0</v>
      </c>
      <c r="L109" s="110">
        <v>0</v>
      </c>
      <c r="M109" s="110">
        <v>0</v>
      </c>
      <c r="N109" s="97">
        <v>3</v>
      </c>
      <c r="O109" s="109">
        <v>8160</v>
      </c>
      <c r="P109" s="109">
        <v>8160</v>
      </c>
      <c r="Q109" s="109">
        <v>680</v>
      </c>
      <c r="R109" s="111">
        <v>2720</v>
      </c>
      <c r="S109" s="134">
        <v>8408</v>
      </c>
      <c r="T109" s="134">
        <v>8408</v>
      </c>
      <c r="U109" s="112">
        <v>1051</v>
      </c>
      <c r="V109" s="112">
        <v>4786</v>
      </c>
      <c r="W109" s="159"/>
      <c r="X109" s="160"/>
    </row>
    <row r="110" spans="2:24" ht="38.25" x14ac:dyDescent="0.2">
      <c r="B110" s="84"/>
      <c r="C110" s="84"/>
      <c r="D110" s="115"/>
      <c r="E110" s="82"/>
      <c r="F110" s="83"/>
      <c r="G110" s="86" t="s">
        <v>222</v>
      </c>
      <c r="H110" s="86">
        <v>1</v>
      </c>
      <c r="I110" s="86">
        <v>1</v>
      </c>
      <c r="J110" s="113">
        <v>1583650</v>
      </c>
      <c r="K110" s="113">
        <v>1583650</v>
      </c>
      <c r="L110" s="20">
        <v>172</v>
      </c>
      <c r="M110" s="20">
        <v>660</v>
      </c>
      <c r="N110" s="97">
        <v>3</v>
      </c>
      <c r="O110" s="58">
        <v>4347802.72</v>
      </c>
      <c r="P110" s="58">
        <v>4347802.72</v>
      </c>
      <c r="Q110" s="58">
        <v>1700</v>
      </c>
      <c r="R110" s="59">
        <v>6800</v>
      </c>
      <c r="S110" s="122">
        <v>4446541</v>
      </c>
      <c r="T110" s="122">
        <v>4446541</v>
      </c>
      <c r="U110" s="81">
        <v>1759</v>
      </c>
      <c r="V110" s="81">
        <v>6228</v>
      </c>
      <c r="W110" s="159"/>
      <c r="X110" s="160"/>
    </row>
    <row r="111" spans="2:24" ht="84.75" customHeight="1" x14ac:dyDescent="0.2">
      <c r="B111" s="74" t="s">
        <v>29</v>
      </c>
      <c r="C111" s="74" t="s">
        <v>30</v>
      </c>
      <c r="D111" s="115" t="s">
        <v>57</v>
      </c>
      <c r="E111" s="82"/>
      <c r="F111" s="83"/>
      <c r="G111" s="77"/>
      <c r="H111" s="77"/>
      <c r="I111" s="77"/>
      <c r="J111" s="78"/>
      <c r="K111" s="78"/>
      <c r="L111" s="78"/>
      <c r="M111" s="78"/>
      <c r="N111" s="79"/>
      <c r="O111" s="80"/>
      <c r="P111" s="80"/>
      <c r="Q111" s="80"/>
      <c r="R111" s="80"/>
      <c r="S111" s="81"/>
      <c r="T111" s="81"/>
      <c r="U111" s="81"/>
      <c r="V111" s="81"/>
      <c r="W111" s="159"/>
      <c r="X111" s="160"/>
    </row>
    <row r="112" spans="2:24" ht="38.25" x14ac:dyDescent="0.2">
      <c r="B112" s="84"/>
      <c r="C112" s="84"/>
      <c r="D112" s="115"/>
      <c r="E112" s="10" t="s">
        <v>171</v>
      </c>
      <c r="F112" s="31">
        <v>1</v>
      </c>
      <c r="G112" s="77"/>
      <c r="H112" s="77"/>
      <c r="I112" s="77"/>
      <c r="J112" s="78">
        <v>0</v>
      </c>
      <c r="K112" s="78">
        <v>4000</v>
      </c>
      <c r="L112" s="78">
        <v>0</v>
      </c>
      <c r="M112" s="78">
        <v>4000</v>
      </c>
      <c r="N112" s="99">
        <v>1</v>
      </c>
      <c r="O112" s="80">
        <v>4000</v>
      </c>
      <c r="P112" s="80">
        <v>8000</v>
      </c>
      <c r="Q112" s="80">
        <v>4000</v>
      </c>
      <c r="R112" s="80">
        <v>8000</v>
      </c>
      <c r="S112" s="122">
        <v>6000</v>
      </c>
      <c r="T112" s="122">
        <v>9000</v>
      </c>
      <c r="U112" s="81">
        <v>6000</v>
      </c>
      <c r="V112" s="81">
        <v>9000</v>
      </c>
      <c r="W112" s="168" t="s">
        <v>261</v>
      </c>
      <c r="X112" s="169"/>
    </row>
    <row r="113" spans="2:24" ht="21" customHeight="1" x14ac:dyDescent="0.2">
      <c r="B113" s="84"/>
      <c r="C113" s="84"/>
      <c r="D113" s="115"/>
      <c r="E113" s="10" t="s">
        <v>172</v>
      </c>
      <c r="F113" s="31">
        <v>1</v>
      </c>
      <c r="G113" s="77"/>
      <c r="H113" s="77"/>
      <c r="I113" s="77"/>
      <c r="J113" s="78">
        <v>0</v>
      </c>
      <c r="K113" s="78">
        <v>7000</v>
      </c>
      <c r="L113" s="78">
        <v>0</v>
      </c>
      <c r="M113" s="78">
        <v>200</v>
      </c>
      <c r="N113" s="99">
        <v>1</v>
      </c>
      <c r="O113" s="80">
        <v>6000</v>
      </c>
      <c r="P113" s="80">
        <v>9000</v>
      </c>
      <c r="Q113" s="80">
        <v>219</v>
      </c>
      <c r="R113" s="80">
        <v>222</v>
      </c>
      <c r="S113" s="122">
        <v>10000</v>
      </c>
      <c r="T113" s="122">
        <v>12000</v>
      </c>
      <c r="U113" s="81">
        <v>368</v>
      </c>
      <c r="V113" s="81">
        <v>398</v>
      </c>
      <c r="W113" s="168"/>
      <c r="X113" s="169"/>
    </row>
    <row r="114" spans="2:24" ht="30.6" customHeight="1" x14ac:dyDescent="0.2">
      <c r="B114" s="84"/>
      <c r="C114" s="84"/>
      <c r="D114" s="115"/>
      <c r="E114" s="10"/>
      <c r="F114" s="10"/>
      <c r="G114" s="4" t="s">
        <v>170</v>
      </c>
      <c r="H114" s="4">
        <v>1</v>
      </c>
      <c r="I114" s="4">
        <v>1</v>
      </c>
      <c r="J114" s="78">
        <v>0</v>
      </c>
      <c r="K114" s="78">
        <v>15000</v>
      </c>
      <c r="L114" s="78">
        <v>0</v>
      </c>
      <c r="M114" s="78">
        <v>200</v>
      </c>
      <c r="N114" s="99">
        <v>1</v>
      </c>
      <c r="O114" s="80">
        <v>85828</v>
      </c>
      <c r="P114" s="80">
        <v>85828</v>
      </c>
      <c r="Q114" s="80">
        <v>219</v>
      </c>
      <c r="R114" s="80">
        <v>222</v>
      </c>
      <c r="S114" s="81">
        <v>17670</v>
      </c>
      <c r="T114" s="129">
        <v>17670</v>
      </c>
      <c r="U114" s="81">
        <v>368</v>
      </c>
      <c r="V114" s="81">
        <v>398</v>
      </c>
      <c r="W114" s="168"/>
      <c r="X114" s="169"/>
    </row>
    <row r="115" spans="2:24" ht="28.9" customHeight="1" x14ac:dyDescent="0.2">
      <c r="B115" s="84"/>
      <c r="C115" s="84"/>
      <c r="D115" s="115"/>
      <c r="E115" s="10"/>
      <c r="F115" s="10"/>
      <c r="G115" s="4" t="s">
        <v>164</v>
      </c>
      <c r="H115" s="4"/>
      <c r="I115" s="4">
        <v>1</v>
      </c>
      <c r="J115" s="78">
        <v>0</v>
      </c>
      <c r="K115" s="78">
        <v>30</v>
      </c>
      <c r="L115" s="78">
        <v>0</v>
      </c>
      <c r="M115" s="78">
        <v>200</v>
      </c>
      <c r="N115" s="99">
        <v>1</v>
      </c>
      <c r="O115" s="80">
        <v>2631</v>
      </c>
      <c r="P115" s="80">
        <v>2631</v>
      </c>
      <c r="Q115" s="80">
        <v>3</v>
      </c>
      <c r="R115" s="80">
        <v>3</v>
      </c>
      <c r="S115" s="81">
        <v>372</v>
      </c>
      <c r="T115" s="129">
        <v>372</v>
      </c>
      <c r="U115" s="81">
        <v>6</v>
      </c>
      <c r="V115" s="81">
        <v>6</v>
      </c>
      <c r="W115" s="168"/>
      <c r="X115" s="169"/>
    </row>
    <row r="116" spans="2:24" ht="28.15" customHeight="1" x14ac:dyDescent="0.2">
      <c r="B116" s="84"/>
      <c r="C116" s="84"/>
      <c r="D116" s="115"/>
      <c r="E116" s="10"/>
      <c r="F116" s="10"/>
      <c r="G116" s="4" t="s">
        <v>165</v>
      </c>
      <c r="H116" s="4"/>
      <c r="I116" s="4">
        <v>1</v>
      </c>
      <c r="J116" s="78">
        <v>0</v>
      </c>
      <c r="K116" s="78">
        <v>50</v>
      </c>
      <c r="L116" s="78">
        <v>0</v>
      </c>
      <c r="M116" s="78">
        <v>200</v>
      </c>
      <c r="N116" s="99">
        <v>1</v>
      </c>
      <c r="O116" s="80">
        <v>2985</v>
      </c>
      <c r="P116" s="80">
        <v>2985</v>
      </c>
      <c r="Q116" s="80">
        <v>3</v>
      </c>
      <c r="R116" s="80">
        <v>3</v>
      </c>
      <c r="S116" s="81">
        <v>61</v>
      </c>
      <c r="T116" s="129">
        <v>61</v>
      </c>
      <c r="U116" s="81">
        <v>6</v>
      </c>
      <c r="V116" s="81">
        <v>6</v>
      </c>
      <c r="W116" s="168"/>
      <c r="X116" s="169"/>
    </row>
    <row r="117" spans="2:24" ht="26.45" customHeight="1" x14ac:dyDescent="0.2">
      <c r="B117" s="84"/>
      <c r="C117" s="84"/>
      <c r="D117" s="115"/>
      <c r="E117" s="10"/>
      <c r="F117" s="10"/>
      <c r="G117" s="4" t="s">
        <v>166</v>
      </c>
      <c r="H117" s="4"/>
      <c r="I117" s="4">
        <v>1</v>
      </c>
      <c r="J117" s="78">
        <v>0</v>
      </c>
      <c r="K117" s="78">
        <v>1000</v>
      </c>
      <c r="L117" s="78">
        <v>0</v>
      </c>
      <c r="M117" s="78">
        <v>200</v>
      </c>
      <c r="N117" s="99">
        <v>1</v>
      </c>
      <c r="O117" s="80">
        <v>66046</v>
      </c>
      <c r="P117" s="80">
        <v>66046</v>
      </c>
      <c r="Q117" s="80">
        <v>219</v>
      </c>
      <c r="R117" s="80">
        <v>222</v>
      </c>
      <c r="S117" s="81">
        <v>15837</v>
      </c>
      <c r="T117" s="129">
        <v>15837</v>
      </c>
      <c r="U117" s="81">
        <v>368</v>
      </c>
      <c r="V117" s="81">
        <v>238</v>
      </c>
      <c r="W117" s="168"/>
      <c r="X117" s="169"/>
    </row>
    <row r="118" spans="2:24" ht="29.45" customHeight="1" x14ac:dyDescent="0.2">
      <c r="B118" s="84"/>
      <c r="C118" s="84"/>
      <c r="D118" s="115"/>
      <c r="E118" s="10"/>
      <c r="F118" s="10"/>
      <c r="G118" s="4" t="s">
        <v>167</v>
      </c>
      <c r="H118" s="4"/>
      <c r="I118" s="4">
        <v>1</v>
      </c>
      <c r="J118" s="78">
        <v>0</v>
      </c>
      <c r="K118" s="78">
        <v>200</v>
      </c>
      <c r="L118" s="78">
        <v>0</v>
      </c>
      <c r="M118" s="78">
        <v>200</v>
      </c>
      <c r="N118" s="99">
        <v>1</v>
      </c>
      <c r="O118" s="80">
        <v>8881</v>
      </c>
      <c r="P118" s="80">
        <v>8881</v>
      </c>
      <c r="Q118" s="80">
        <v>219</v>
      </c>
      <c r="R118" s="80">
        <v>222</v>
      </c>
      <c r="S118" s="81">
        <v>965</v>
      </c>
      <c r="T118" s="129">
        <v>965</v>
      </c>
      <c r="U118" s="81">
        <v>368</v>
      </c>
      <c r="V118" s="81">
        <v>238</v>
      </c>
      <c r="W118" s="168"/>
      <c r="X118" s="169"/>
    </row>
    <row r="119" spans="2:24" ht="18" customHeight="1" x14ac:dyDescent="0.2">
      <c r="B119" s="84"/>
      <c r="C119" s="84"/>
      <c r="D119" s="115"/>
      <c r="E119" s="10"/>
      <c r="F119" s="10"/>
      <c r="G119" s="4" t="s">
        <v>168</v>
      </c>
      <c r="H119" s="4"/>
      <c r="I119" s="4">
        <v>1</v>
      </c>
      <c r="J119" s="78">
        <v>0</v>
      </c>
      <c r="K119" s="78">
        <v>100</v>
      </c>
      <c r="L119" s="78">
        <v>0</v>
      </c>
      <c r="M119" s="78">
        <v>200</v>
      </c>
      <c r="N119" s="99">
        <v>1</v>
      </c>
      <c r="O119" s="80">
        <v>5285</v>
      </c>
      <c r="P119" s="80">
        <v>5285</v>
      </c>
      <c r="Q119" s="80">
        <v>219</v>
      </c>
      <c r="R119" s="80">
        <v>222</v>
      </c>
      <c r="S119" s="81">
        <v>435</v>
      </c>
      <c r="T119" s="129">
        <v>435</v>
      </c>
      <c r="U119" s="81">
        <v>368</v>
      </c>
      <c r="V119" s="81">
        <v>238</v>
      </c>
      <c r="W119" s="168"/>
      <c r="X119" s="169"/>
    </row>
    <row r="120" spans="2:24" ht="16.899999999999999" customHeight="1" x14ac:dyDescent="0.2">
      <c r="B120" s="84"/>
      <c r="C120" s="84"/>
      <c r="D120" s="115"/>
      <c r="E120" s="10"/>
      <c r="F120" s="10"/>
      <c r="G120" s="4" t="s">
        <v>169</v>
      </c>
      <c r="H120" s="4"/>
      <c r="I120" s="4">
        <v>1</v>
      </c>
      <c r="J120" s="78">
        <v>0</v>
      </c>
      <c r="K120" s="78">
        <v>15000</v>
      </c>
      <c r="L120" s="78">
        <v>0</v>
      </c>
      <c r="M120" s="78">
        <v>200</v>
      </c>
      <c r="N120" s="99">
        <v>1</v>
      </c>
      <c r="O120" s="80">
        <v>85828</v>
      </c>
      <c r="P120" s="80">
        <v>85828</v>
      </c>
      <c r="Q120" s="80">
        <v>219</v>
      </c>
      <c r="R120" s="80">
        <v>222</v>
      </c>
      <c r="S120" s="81">
        <v>17670</v>
      </c>
      <c r="T120" s="129">
        <v>17670</v>
      </c>
      <c r="U120" s="81">
        <v>368</v>
      </c>
      <c r="V120" s="81">
        <v>238</v>
      </c>
      <c r="W120" s="168"/>
      <c r="X120" s="169"/>
    </row>
    <row r="121" spans="2:24" ht="21" customHeight="1" x14ac:dyDescent="0.2">
      <c r="B121" s="1"/>
      <c r="C121" s="84"/>
      <c r="D121" s="115"/>
      <c r="E121" s="82"/>
      <c r="F121" s="83"/>
      <c r="G121" s="77"/>
      <c r="H121" s="77"/>
      <c r="I121" s="77"/>
      <c r="J121" s="78"/>
      <c r="K121" s="78"/>
      <c r="L121" s="78"/>
      <c r="M121" s="78"/>
      <c r="N121" s="79"/>
      <c r="O121" s="80"/>
      <c r="P121" s="80"/>
      <c r="Q121" s="80"/>
      <c r="R121" s="80"/>
      <c r="S121" s="81"/>
      <c r="T121" s="81"/>
      <c r="U121" s="81"/>
      <c r="V121" s="81"/>
      <c r="W121" s="159"/>
      <c r="X121" s="160"/>
    </row>
    <row r="122" spans="2:24" ht="45.75" customHeight="1" x14ac:dyDescent="0.2">
      <c r="B122" s="74" t="s">
        <v>31</v>
      </c>
      <c r="C122" s="74" t="s">
        <v>100</v>
      </c>
      <c r="D122" s="115" t="s">
        <v>52</v>
      </c>
      <c r="E122" s="82"/>
      <c r="F122" s="83"/>
      <c r="G122" s="77"/>
      <c r="H122" s="77"/>
      <c r="I122" s="77"/>
      <c r="J122" s="78"/>
      <c r="K122" s="78"/>
      <c r="L122" s="78"/>
      <c r="M122" s="78"/>
      <c r="N122" s="79"/>
      <c r="O122" s="80"/>
      <c r="P122" s="80"/>
      <c r="Q122" s="80"/>
      <c r="R122" s="80"/>
      <c r="S122" s="81"/>
      <c r="T122" s="81"/>
      <c r="U122" s="81"/>
      <c r="V122" s="81"/>
      <c r="W122" s="159"/>
      <c r="X122" s="160"/>
    </row>
    <row r="123" spans="2:24" ht="25.5" x14ac:dyDescent="0.2">
      <c r="B123" s="189"/>
      <c r="C123" s="189"/>
      <c r="D123" s="190"/>
      <c r="E123" s="82" t="s">
        <v>107</v>
      </c>
      <c r="F123" s="83">
        <v>1</v>
      </c>
      <c r="G123" s="77"/>
      <c r="H123" s="77"/>
      <c r="I123" s="77"/>
      <c r="J123" s="28">
        <v>0</v>
      </c>
      <c r="K123" s="28">
        <v>800</v>
      </c>
      <c r="L123" s="28">
        <v>0</v>
      </c>
      <c r="M123" s="28">
        <v>800</v>
      </c>
      <c r="N123" s="97">
        <v>2</v>
      </c>
      <c r="O123" s="60">
        <v>820</v>
      </c>
      <c r="P123" s="60">
        <v>820</v>
      </c>
      <c r="Q123" s="60">
        <v>820</v>
      </c>
      <c r="R123" s="60">
        <v>820</v>
      </c>
      <c r="S123" s="135">
        <v>6503</v>
      </c>
      <c r="T123" s="135">
        <v>6503</v>
      </c>
      <c r="U123" s="61">
        <v>1955</v>
      </c>
      <c r="V123" s="61">
        <v>4345</v>
      </c>
      <c r="W123" s="159"/>
      <c r="X123" s="160"/>
    </row>
    <row r="124" spans="2:24" ht="67.900000000000006" customHeight="1" x14ac:dyDescent="0.2">
      <c r="B124" s="189"/>
      <c r="C124" s="189"/>
      <c r="D124" s="190"/>
      <c r="E124" s="82" t="s">
        <v>108</v>
      </c>
      <c r="F124" s="83">
        <v>1</v>
      </c>
      <c r="G124" s="77"/>
      <c r="H124" s="77"/>
      <c r="I124" s="77"/>
      <c r="J124" s="28">
        <v>0</v>
      </c>
      <c r="K124" s="28">
        <v>250</v>
      </c>
      <c r="L124" s="28">
        <v>0</v>
      </c>
      <c r="M124" s="28">
        <v>250</v>
      </c>
      <c r="N124" s="97">
        <v>2</v>
      </c>
      <c r="O124" s="60">
        <v>260</v>
      </c>
      <c r="P124" s="60">
        <v>260</v>
      </c>
      <c r="Q124" s="60">
        <v>260</v>
      </c>
      <c r="R124" s="60">
        <v>260</v>
      </c>
      <c r="S124" s="132"/>
      <c r="T124" s="132"/>
      <c r="U124" s="81"/>
      <c r="V124" s="81"/>
      <c r="W124" s="168" t="s">
        <v>269</v>
      </c>
      <c r="X124" s="169"/>
    </row>
    <row r="125" spans="2:24" ht="115.15" customHeight="1" x14ac:dyDescent="0.2">
      <c r="B125" s="189"/>
      <c r="C125" s="189"/>
      <c r="D125" s="190"/>
      <c r="E125" s="82" t="s">
        <v>243</v>
      </c>
      <c r="F125" s="83">
        <v>1</v>
      </c>
      <c r="G125" s="77"/>
      <c r="H125" s="77"/>
      <c r="I125" s="77"/>
      <c r="J125" s="28">
        <v>0</v>
      </c>
      <c r="K125" s="28">
        <v>1800</v>
      </c>
      <c r="L125" s="28">
        <v>0</v>
      </c>
      <c r="M125" s="28">
        <v>1800</v>
      </c>
      <c r="N125" s="97">
        <v>2</v>
      </c>
      <c r="O125" s="60">
        <v>1810</v>
      </c>
      <c r="P125" s="60">
        <v>1810</v>
      </c>
      <c r="Q125" s="60">
        <v>1810</v>
      </c>
      <c r="R125" s="60">
        <v>1810</v>
      </c>
      <c r="S125" s="61">
        <v>130</v>
      </c>
      <c r="T125" s="136">
        <v>130</v>
      </c>
      <c r="U125" s="81"/>
      <c r="V125" s="81"/>
      <c r="W125" s="168" t="s">
        <v>268</v>
      </c>
      <c r="X125" s="169"/>
    </row>
    <row r="126" spans="2:24" ht="89.45" customHeight="1" x14ac:dyDescent="0.2">
      <c r="B126" s="189"/>
      <c r="C126" s="189"/>
      <c r="D126" s="190"/>
      <c r="E126" s="82" t="s">
        <v>109</v>
      </c>
      <c r="F126" s="83">
        <v>1</v>
      </c>
      <c r="G126" s="77"/>
      <c r="H126" s="77"/>
      <c r="I126" s="77"/>
      <c r="J126" s="28">
        <v>0</v>
      </c>
      <c r="K126" s="28">
        <v>300</v>
      </c>
      <c r="L126" s="28">
        <v>0</v>
      </c>
      <c r="M126" s="28">
        <v>100</v>
      </c>
      <c r="N126" s="97">
        <v>2</v>
      </c>
      <c r="O126" s="60">
        <v>350</v>
      </c>
      <c r="P126" s="60">
        <v>350</v>
      </c>
      <c r="Q126" s="60">
        <v>200</v>
      </c>
      <c r="R126" s="60">
        <v>200</v>
      </c>
      <c r="S126" s="61">
        <v>21</v>
      </c>
      <c r="T126" s="136">
        <v>21</v>
      </c>
      <c r="U126" s="61">
        <v>350</v>
      </c>
      <c r="V126" s="61">
        <v>350</v>
      </c>
      <c r="W126" s="168" t="s">
        <v>270</v>
      </c>
      <c r="X126" s="169"/>
    </row>
    <row r="127" spans="2:24" ht="65.45" customHeight="1" x14ac:dyDescent="0.2">
      <c r="B127" s="189"/>
      <c r="C127" s="189"/>
      <c r="D127" s="190"/>
      <c r="E127" s="82" t="s">
        <v>110</v>
      </c>
      <c r="F127" s="83">
        <v>1</v>
      </c>
      <c r="G127" s="77"/>
      <c r="H127" s="77"/>
      <c r="I127" s="77"/>
      <c r="J127" s="28">
        <v>0</v>
      </c>
      <c r="K127" s="28">
        <v>750</v>
      </c>
      <c r="L127" s="28">
        <v>0</v>
      </c>
      <c r="M127" s="28">
        <v>750</v>
      </c>
      <c r="N127" s="97">
        <v>2</v>
      </c>
      <c r="O127" s="60">
        <v>750</v>
      </c>
      <c r="P127" s="60">
        <v>750</v>
      </c>
      <c r="Q127" s="60">
        <v>750</v>
      </c>
      <c r="R127" s="60">
        <v>750</v>
      </c>
      <c r="S127" s="132"/>
      <c r="T127" s="132"/>
      <c r="U127" s="81"/>
      <c r="V127" s="81"/>
      <c r="W127" s="168" t="s">
        <v>269</v>
      </c>
      <c r="X127" s="169"/>
    </row>
    <row r="128" spans="2:24" ht="30" customHeight="1" x14ac:dyDescent="0.2">
      <c r="B128" s="189"/>
      <c r="C128" s="189"/>
      <c r="D128" s="190"/>
      <c r="E128" s="82" t="s">
        <v>111</v>
      </c>
      <c r="F128" s="83">
        <v>1</v>
      </c>
      <c r="G128" s="77"/>
      <c r="H128" s="77"/>
      <c r="I128" s="77"/>
      <c r="J128" s="28">
        <v>0</v>
      </c>
      <c r="K128" s="28">
        <v>100</v>
      </c>
      <c r="L128" s="28">
        <v>0</v>
      </c>
      <c r="M128" s="28">
        <v>8</v>
      </c>
      <c r="N128" s="97">
        <v>2</v>
      </c>
      <c r="O128" s="60">
        <v>300</v>
      </c>
      <c r="P128" s="60">
        <v>300</v>
      </c>
      <c r="Q128" s="60">
        <v>8</v>
      </c>
      <c r="R128" s="60">
        <v>8</v>
      </c>
      <c r="S128" s="135">
        <v>1751</v>
      </c>
      <c r="T128" s="135">
        <v>1751</v>
      </c>
      <c r="U128" s="61">
        <v>275</v>
      </c>
      <c r="V128" s="61">
        <v>275</v>
      </c>
      <c r="W128" s="159"/>
      <c r="X128" s="160"/>
    </row>
    <row r="129" spans="2:24" ht="43.9" customHeight="1" x14ac:dyDescent="0.2">
      <c r="B129" s="84"/>
      <c r="C129" s="84"/>
      <c r="D129" s="115"/>
      <c r="E129" s="82"/>
      <c r="F129" s="83"/>
      <c r="G129" s="77" t="s">
        <v>251</v>
      </c>
      <c r="H129" s="77">
        <v>1</v>
      </c>
      <c r="I129" s="77"/>
      <c r="J129" s="78"/>
      <c r="K129" s="78"/>
      <c r="L129" s="78"/>
      <c r="M129" s="78"/>
      <c r="N129" s="97"/>
      <c r="O129" s="80"/>
      <c r="P129" s="80"/>
      <c r="Q129" s="80"/>
      <c r="R129" s="80"/>
      <c r="S129" s="81"/>
      <c r="T129" s="81"/>
      <c r="U129" s="81"/>
      <c r="V129" s="81"/>
      <c r="W129" s="174" t="s">
        <v>271</v>
      </c>
      <c r="X129" s="175"/>
    </row>
    <row r="130" spans="2:24" ht="25.5" x14ac:dyDescent="0.2">
      <c r="B130" s="84"/>
      <c r="C130" s="84"/>
      <c r="D130" s="115"/>
      <c r="E130" s="82"/>
      <c r="F130" s="83"/>
      <c r="G130" s="86" t="s">
        <v>244</v>
      </c>
      <c r="H130" s="77"/>
      <c r="I130" s="77">
        <v>1</v>
      </c>
      <c r="J130" s="28">
        <v>40000</v>
      </c>
      <c r="K130" s="28">
        <v>40000</v>
      </c>
      <c r="L130" s="28">
        <v>4000</v>
      </c>
      <c r="M130" s="28">
        <v>4000</v>
      </c>
      <c r="N130" s="79">
        <v>2</v>
      </c>
      <c r="O130" s="60">
        <v>40000</v>
      </c>
      <c r="P130" s="60">
        <v>40000</v>
      </c>
      <c r="Q130" s="60">
        <v>4100</v>
      </c>
      <c r="R130" s="60">
        <v>4100</v>
      </c>
      <c r="S130" s="135">
        <v>73401</v>
      </c>
      <c r="T130" s="135">
        <v>73401</v>
      </c>
      <c r="U130" s="61">
        <v>6316</v>
      </c>
      <c r="V130" s="61">
        <v>6316</v>
      </c>
      <c r="W130" s="159"/>
      <c r="X130" s="160"/>
    </row>
    <row r="131" spans="2:24" ht="38.25" x14ac:dyDescent="0.2">
      <c r="B131" s="84"/>
      <c r="C131" s="84"/>
      <c r="D131" s="115"/>
      <c r="E131" s="82"/>
      <c r="F131" s="83"/>
      <c r="G131" s="86" t="s">
        <v>245</v>
      </c>
      <c r="H131" s="86"/>
      <c r="I131" s="86">
        <v>1</v>
      </c>
      <c r="J131" s="28">
        <v>12000</v>
      </c>
      <c r="K131" s="28">
        <v>12000</v>
      </c>
      <c r="L131" s="28">
        <v>4000</v>
      </c>
      <c r="M131" s="28">
        <v>4000</v>
      </c>
      <c r="N131" s="79">
        <v>2</v>
      </c>
      <c r="O131" s="60">
        <v>12000</v>
      </c>
      <c r="P131" s="60">
        <v>12000</v>
      </c>
      <c r="Q131" s="60">
        <v>4100</v>
      </c>
      <c r="R131" s="60">
        <v>4100</v>
      </c>
      <c r="S131" s="135">
        <v>15544</v>
      </c>
      <c r="T131" s="135">
        <v>15544</v>
      </c>
      <c r="U131" s="61">
        <v>6316</v>
      </c>
      <c r="V131" s="61">
        <v>6316</v>
      </c>
      <c r="W131" s="159"/>
      <c r="X131" s="160"/>
    </row>
    <row r="132" spans="2:24" ht="66.599999999999994" customHeight="1" x14ac:dyDescent="0.2">
      <c r="B132" s="84"/>
      <c r="C132" s="84"/>
      <c r="D132" s="115"/>
      <c r="E132" s="82"/>
      <c r="F132" s="83"/>
      <c r="G132" s="86" t="s">
        <v>246</v>
      </c>
      <c r="H132" s="86"/>
      <c r="I132" s="86">
        <v>1</v>
      </c>
      <c r="J132" s="28">
        <v>3000000</v>
      </c>
      <c r="K132" s="28">
        <v>3000000</v>
      </c>
      <c r="L132" s="28">
        <v>600000</v>
      </c>
      <c r="M132" s="28">
        <v>600000</v>
      </c>
      <c r="N132" s="79">
        <v>2</v>
      </c>
      <c r="O132" s="60">
        <v>3800000</v>
      </c>
      <c r="P132" s="60">
        <v>3800000</v>
      </c>
      <c r="Q132" s="60">
        <v>620000</v>
      </c>
      <c r="R132" s="60">
        <v>620000</v>
      </c>
      <c r="S132" s="132"/>
      <c r="T132" s="132"/>
      <c r="U132" s="81"/>
      <c r="V132" s="81"/>
      <c r="W132" s="168" t="s">
        <v>269</v>
      </c>
      <c r="X132" s="169"/>
    </row>
    <row r="133" spans="2:24" x14ac:dyDescent="0.2">
      <c r="B133" s="84"/>
      <c r="C133" s="84"/>
      <c r="D133" s="115"/>
      <c r="E133" s="82"/>
      <c r="F133" s="83"/>
      <c r="G133" s="77" t="s">
        <v>247</v>
      </c>
      <c r="H133" s="77">
        <v>1</v>
      </c>
      <c r="I133" s="77">
        <v>1</v>
      </c>
      <c r="J133" s="28">
        <v>4000</v>
      </c>
      <c r="K133" s="28">
        <v>4000</v>
      </c>
      <c r="L133" s="28">
        <v>3708</v>
      </c>
      <c r="M133" s="28">
        <v>3708</v>
      </c>
      <c r="N133" s="79">
        <v>2</v>
      </c>
      <c r="O133" s="60">
        <v>4290</v>
      </c>
      <c r="P133" s="60">
        <v>4290</v>
      </c>
      <c r="Q133" s="60">
        <v>3848</v>
      </c>
      <c r="R133" s="60">
        <v>3848</v>
      </c>
      <c r="S133" s="135">
        <v>12447</v>
      </c>
      <c r="T133" s="135">
        <v>12447</v>
      </c>
      <c r="U133" s="61">
        <v>6316</v>
      </c>
      <c r="V133" s="61">
        <v>6316</v>
      </c>
      <c r="W133" s="159"/>
      <c r="X133" s="160"/>
    </row>
    <row r="134" spans="2:24" ht="38.25" x14ac:dyDescent="0.2">
      <c r="B134" s="84"/>
      <c r="C134" s="84"/>
      <c r="D134" s="115"/>
      <c r="E134" s="82"/>
      <c r="F134" s="83"/>
      <c r="G134" s="86" t="s">
        <v>248</v>
      </c>
      <c r="H134" s="86">
        <v>1</v>
      </c>
      <c r="I134" s="86">
        <v>1</v>
      </c>
      <c r="J134" s="28">
        <v>300</v>
      </c>
      <c r="K134" s="28">
        <v>300</v>
      </c>
      <c r="L134" s="28">
        <v>100</v>
      </c>
      <c r="M134" s="28">
        <v>100</v>
      </c>
      <c r="N134" s="79">
        <v>2</v>
      </c>
      <c r="O134" s="60">
        <v>350</v>
      </c>
      <c r="P134" s="60">
        <v>350</v>
      </c>
      <c r="Q134" s="60">
        <v>200</v>
      </c>
      <c r="R134" s="60">
        <v>200</v>
      </c>
      <c r="S134" s="61">
        <v>21</v>
      </c>
      <c r="T134" s="136">
        <v>21</v>
      </c>
      <c r="U134" s="61">
        <v>350</v>
      </c>
      <c r="V134" s="61">
        <v>350</v>
      </c>
      <c r="W134" s="159"/>
      <c r="X134" s="160"/>
    </row>
    <row r="135" spans="2:24" x14ac:dyDescent="0.2">
      <c r="B135" s="84"/>
      <c r="C135" s="84"/>
      <c r="D135" s="115"/>
      <c r="E135" s="82"/>
      <c r="F135" s="83"/>
      <c r="G135" s="77" t="s">
        <v>249</v>
      </c>
      <c r="H135" s="77"/>
      <c r="I135" s="77">
        <v>1</v>
      </c>
      <c r="J135" s="28">
        <v>3100000</v>
      </c>
      <c r="K135" s="28">
        <v>3100000</v>
      </c>
      <c r="L135" s="28">
        <v>605000</v>
      </c>
      <c r="M135" s="28">
        <v>605000</v>
      </c>
      <c r="N135" s="79">
        <v>2</v>
      </c>
      <c r="O135" s="60">
        <v>3900000</v>
      </c>
      <c r="P135" s="60">
        <v>3900000</v>
      </c>
      <c r="Q135" s="60">
        <v>625000</v>
      </c>
      <c r="R135" s="60">
        <v>625000</v>
      </c>
      <c r="S135" s="132"/>
      <c r="T135" s="132"/>
      <c r="U135" s="81"/>
      <c r="V135" s="61">
        <v>6316</v>
      </c>
      <c r="W135" s="159"/>
      <c r="X135" s="160"/>
    </row>
    <row r="136" spans="2:24" ht="108" customHeight="1" x14ac:dyDescent="0.2">
      <c r="B136" s="84"/>
      <c r="C136" s="84"/>
      <c r="D136" s="115"/>
      <c r="E136" s="82"/>
      <c r="F136" s="83"/>
      <c r="G136" s="86" t="s">
        <v>250</v>
      </c>
      <c r="H136" s="86">
        <v>1</v>
      </c>
      <c r="I136" s="86">
        <v>1</v>
      </c>
      <c r="J136" s="28">
        <v>1800</v>
      </c>
      <c r="K136" s="28">
        <v>1800</v>
      </c>
      <c r="L136" s="28">
        <v>1800</v>
      </c>
      <c r="M136" s="28">
        <v>1800</v>
      </c>
      <c r="N136" s="79">
        <v>2</v>
      </c>
      <c r="O136" s="60">
        <v>1810</v>
      </c>
      <c r="P136" s="60">
        <v>1810</v>
      </c>
      <c r="Q136" s="60">
        <v>1810</v>
      </c>
      <c r="R136" s="60">
        <v>1810</v>
      </c>
      <c r="S136" s="61">
        <v>130</v>
      </c>
      <c r="T136" s="136">
        <v>130</v>
      </c>
      <c r="U136" s="81"/>
      <c r="V136" s="81"/>
      <c r="W136" s="168" t="s">
        <v>268</v>
      </c>
      <c r="X136" s="169"/>
    </row>
    <row r="137" spans="2:24" ht="38.25" x14ac:dyDescent="0.2">
      <c r="B137" s="84"/>
      <c r="C137" s="74" t="s">
        <v>32</v>
      </c>
      <c r="D137" s="115" t="s">
        <v>63</v>
      </c>
      <c r="E137" s="82"/>
      <c r="F137" s="83"/>
      <c r="G137" s="77"/>
      <c r="H137" s="77"/>
      <c r="I137" s="77"/>
      <c r="J137" s="78"/>
      <c r="K137" s="78"/>
      <c r="L137" s="78"/>
      <c r="M137" s="78"/>
      <c r="N137" s="79"/>
      <c r="O137" s="80"/>
      <c r="P137" s="80"/>
      <c r="Q137" s="80"/>
      <c r="R137" s="80"/>
      <c r="S137" s="81"/>
      <c r="T137" s="81"/>
      <c r="U137" s="81"/>
      <c r="V137" s="81"/>
      <c r="W137" s="159"/>
      <c r="X137" s="160"/>
    </row>
    <row r="138" spans="2:24" ht="63.75" x14ac:dyDescent="0.2">
      <c r="B138" s="189"/>
      <c r="C138" s="189"/>
      <c r="D138" s="190"/>
      <c r="E138" s="82" t="s">
        <v>112</v>
      </c>
      <c r="F138" s="83">
        <v>1</v>
      </c>
      <c r="G138" s="77"/>
      <c r="H138" s="77"/>
      <c r="I138" s="77"/>
      <c r="J138" s="26">
        <v>0</v>
      </c>
      <c r="K138" s="26">
        <v>0</v>
      </c>
      <c r="L138" s="26">
        <v>0</v>
      </c>
      <c r="M138" s="27">
        <v>0</v>
      </c>
      <c r="N138" s="79">
        <v>2</v>
      </c>
      <c r="O138" s="49">
        <v>569</v>
      </c>
      <c r="P138" s="49">
        <v>1502</v>
      </c>
      <c r="Q138" s="49">
        <v>569</v>
      </c>
      <c r="R138" s="49">
        <v>1502</v>
      </c>
      <c r="S138" s="137">
        <v>934</v>
      </c>
      <c r="T138" s="137">
        <v>1947</v>
      </c>
      <c r="U138" s="62">
        <v>934</v>
      </c>
      <c r="V138" s="62">
        <v>1947</v>
      </c>
      <c r="W138" s="159"/>
      <c r="X138" s="160"/>
    </row>
    <row r="139" spans="2:24" ht="144.6" customHeight="1" x14ac:dyDescent="0.2">
      <c r="B139" s="189"/>
      <c r="C139" s="189"/>
      <c r="D139" s="190"/>
      <c r="E139" s="82" t="s">
        <v>113</v>
      </c>
      <c r="F139" s="83">
        <v>1</v>
      </c>
      <c r="G139" s="77"/>
      <c r="H139" s="77"/>
      <c r="I139" s="77"/>
      <c r="J139" s="26">
        <v>0</v>
      </c>
      <c r="K139" s="26">
        <v>0</v>
      </c>
      <c r="L139" s="26">
        <v>0</v>
      </c>
      <c r="M139" s="27">
        <v>0</v>
      </c>
      <c r="N139" s="79">
        <v>2</v>
      </c>
      <c r="O139" s="49">
        <v>24</v>
      </c>
      <c r="P139" s="49">
        <v>29</v>
      </c>
      <c r="Q139" s="49">
        <v>24</v>
      </c>
      <c r="R139" s="49">
        <v>29</v>
      </c>
      <c r="S139" s="138">
        <v>8</v>
      </c>
      <c r="T139" s="138">
        <v>33</v>
      </c>
      <c r="U139" s="62">
        <v>8</v>
      </c>
      <c r="V139" s="62">
        <v>33</v>
      </c>
      <c r="W139" s="168" t="s">
        <v>265</v>
      </c>
      <c r="X139" s="169"/>
    </row>
    <row r="140" spans="2:24" ht="216" customHeight="1" x14ac:dyDescent="0.2">
      <c r="B140" s="189"/>
      <c r="C140" s="189"/>
      <c r="D140" s="190"/>
      <c r="E140" s="82" t="s">
        <v>114</v>
      </c>
      <c r="F140" s="83">
        <v>1</v>
      </c>
      <c r="G140" s="77"/>
      <c r="H140" s="77"/>
      <c r="I140" s="77"/>
      <c r="J140" s="26">
        <v>0</v>
      </c>
      <c r="K140" s="26">
        <v>0</v>
      </c>
      <c r="L140" s="26">
        <v>0</v>
      </c>
      <c r="M140" s="27">
        <v>0</v>
      </c>
      <c r="N140" s="79">
        <v>2</v>
      </c>
      <c r="O140" s="49">
        <v>604</v>
      </c>
      <c r="P140" s="49">
        <v>2216</v>
      </c>
      <c r="Q140" s="49">
        <v>604</v>
      </c>
      <c r="R140" s="49">
        <v>2216</v>
      </c>
      <c r="S140" s="138">
        <v>19</v>
      </c>
      <c r="T140" s="138">
        <v>2093</v>
      </c>
      <c r="U140" s="62">
        <v>19</v>
      </c>
      <c r="V140" s="62">
        <v>2093</v>
      </c>
      <c r="W140" s="168" t="s">
        <v>267</v>
      </c>
      <c r="X140" s="169"/>
    </row>
    <row r="141" spans="2:24" ht="166.15" customHeight="1" x14ac:dyDescent="0.2">
      <c r="B141" s="189"/>
      <c r="C141" s="189"/>
      <c r="D141" s="190"/>
      <c r="E141" s="82" t="s">
        <v>115</v>
      </c>
      <c r="F141" s="83">
        <v>1</v>
      </c>
      <c r="G141" s="77"/>
      <c r="H141" s="77"/>
      <c r="I141" s="77"/>
      <c r="J141" s="26">
        <v>0</v>
      </c>
      <c r="K141" s="26">
        <v>0</v>
      </c>
      <c r="L141" s="26">
        <v>0</v>
      </c>
      <c r="M141" s="27">
        <v>0</v>
      </c>
      <c r="N141" s="79">
        <v>2</v>
      </c>
      <c r="O141" s="49">
        <v>20</v>
      </c>
      <c r="P141" s="49">
        <v>60</v>
      </c>
      <c r="Q141" s="49">
        <v>20</v>
      </c>
      <c r="R141" s="49">
        <v>60</v>
      </c>
      <c r="S141" s="138">
        <v>1</v>
      </c>
      <c r="T141" s="138">
        <v>40</v>
      </c>
      <c r="U141" s="62">
        <v>1</v>
      </c>
      <c r="V141" s="62">
        <v>40</v>
      </c>
      <c r="W141" s="168" t="s">
        <v>266</v>
      </c>
      <c r="X141" s="169"/>
    </row>
    <row r="142" spans="2:24" ht="25.5" x14ac:dyDescent="0.2">
      <c r="B142" s="84"/>
      <c r="C142" s="84"/>
      <c r="D142" s="115"/>
      <c r="E142" s="82"/>
      <c r="F142" s="83"/>
      <c r="G142" s="86" t="s">
        <v>33</v>
      </c>
      <c r="H142" s="77">
        <v>1</v>
      </c>
      <c r="I142" s="77"/>
      <c r="J142" s="26">
        <v>0</v>
      </c>
      <c r="K142" s="26">
        <v>0</v>
      </c>
      <c r="L142" s="26">
        <v>0</v>
      </c>
      <c r="M142" s="27">
        <v>0</v>
      </c>
      <c r="N142" s="79">
        <v>2</v>
      </c>
      <c r="O142" s="80"/>
      <c r="P142" s="80"/>
      <c r="Q142" s="80">
        <v>200</v>
      </c>
      <c r="R142" s="80">
        <v>4007</v>
      </c>
      <c r="S142" s="81"/>
      <c r="T142" s="81"/>
      <c r="U142" s="81"/>
      <c r="V142" s="81">
        <v>4287</v>
      </c>
      <c r="W142" s="159"/>
      <c r="X142" s="160"/>
    </row>
    <row r="143" spans="2:24" ht="25.5" x14ac:dyDescent="0.2">
      <c r="B143" s="74" t="s">
        <v>34</v>
      </c>
      <c r="C143" s="74"/>
      <c r="D143" s="115"/>
      <c r="E143" s="75"/>
      <c r="F143" s="76"/>
      <c r="G143" s="77"/>
      <c r="H143" s="77"/>
      <c r="I143" s="77"/>
      <c r="J143" s="78"/>
      <c r="K143" s="78"/>
      <c r="L143" s="78"/>
      <c r="M143" s="78"/>
      <c r="N143" s="79"/>
      <c r="O143" s="80"/>
      <c r="P143" s="80"/>
      <c r="Q143" s="80"/>
      <c r="R143" s="80"/>
      <c r="S143" s="81"/>
      <c r="T143" s="81"/>
      <c r="U143" s="81"/>
      <c r="V143" s="81"/>
      <c r="W143" s="159"/>
      <c r="X143" s="160"/>
    </row>
    <row r="144" spans="2:24" ht="69" customHeight="1" x14ac:dyDescent="0.2">
      <c r="B144" s="74" t="s">
        <v>34</v>
      </c>
      <c r="C144" s="74" t="s">
        <v>106</v>
      </c>
      <c r="D144" s="115" t="s">
        <v>61</v>
      </c>
      <c r="E144" s="75"/>
      <c r="F144" s="76"/>
      <c r="G144" s="77"/>
      <c r="H144" s="77"/>
      <c r="I144" s="77"/>
      <c r="J144" s="78"/>
      <c r="K144" s="78"/>
      <c r="L144" s="78"/>
      <c r="M144" s="78"/>
      <c r="N144" s="79"/>
      <c r="O144" s="80"/>
      <c r="P144" s="80"/>
      <c r="Q144" s="80"/>
      <c r="R144" s="80"/>
      <c r="S144" s="81"/>
      <c r="T144" s="81"/>
      <c r="U144" s="81"/>
      <c r="V144" s="81"/>
      <c r="W144" s="159"/>
      <c r="X144" s="160"/>
    </row>
    <row r="145" spans="2:24" ht="47.25" customHeight="1" x14ac:dyDescent="0.2">
      <c r="B145" s="74"/>
      <c r="C145" s="74"/>
      <c r="D145" s="115"/>
      <c r="E145" s="82" t="s">
        <v>151</v>
      </c>
      <c r="F145" s="83">
        <v>1</v>
      </c>
      <c r="G145" s="77"/>
      <c r="H145" s="77"/>
      <c r="I145" s="77"/>
      <c r="J145" s="78">
        <v>0</v>
      </c>
      <c r="K145" s="78">
        <v>0</v>
      </c>
      <c r="L145" s="78">
        <v>0</v>
      </c>
      <c r="M145" s="78">
        <v>0</v>
      </c>
      <c r="N145" s="79">
        <v>3</v>
      </c>
      <c r="O145" s="48">
        <v>200</v>
      </c>
      <c r="P145" s="49">
        <v>200</v>
      </c>
      <c r="Q145" s="49">
        <v>200</v>
      </c>
      <c r="R145" s="49">
        <v>350</v>
      </c>
      <c r="S145" s="137">
        <v>220</v>
      </c>
      <c r="T145" s="137">
        <v>220</v>
      </c>
      <c r="U145" s="62">
        <v>250</v>
      </c>
      <c r="V145" s="62">
        <v>350</v>
      </c>
      <c r="W145" s="159"/>
      <c r="X145" s="160"/>
    </row>
    <row r="146" spans="2:24" ht="22.15" customHeight="1" x14ac:dyDescent="0.2">
      <c r="B146" s="74"/>
      <c r="C146" s="74"/>
      <c r="D146" s="115"/>
      <c r="E146" s="82" t="s">
        <v>150</v>
      </c>
      <c r="F146" s="83">
        <v>1</v>
      </c>
      <c r="G146" s="77"/>
      <c r="H146" s="77"/>
      <c r="I146" s="77"/>
      <c r="J146" s="78">
        <v>0</v>
      </c>
      <c r="K146" s="78">
        <v>0</v>
      </c>
      <c r="L146" s="78">
        <v>0</v>
      </c>
      <c r="M146" s="78">
        <v>0</v>
      </c>
      <c r="N146" s="79">
        <v>3</v>
      </c>
      <c r="O146" s="48">
        <v>450</v>
      </c>
      <c r="P146" s="49">
        <v>450</v>
      </c>
      <c r="Q146" s="49">
        <v>450</v>
      </c>
      <c r="R146" s="49">
        <v>450</v>
      </c>
      <c r="S146" s="137">
        <v>450</v>
      </c>
      <c r="T146" s="137">
        <v>450</v>
      </c>
      <c r="U146" s="62">
        <v>450</v>
      </c>
      <c r="V146" s="62">
        <v>450</v>
      </c>
      <c r="W146" s="159"/>
      <c r="X146" s="160"/>
    </row>
    <row r="147" spans="2:24" ht="30.75" customHeight="1" x14ac:dyDescent="0.2">
      <c r="B147" s="74"/>
      <c r="C147" s="74"/>
      <c r="D147" s="115"/>
      <c r="E147" s="82" t="s">
        <v>152</v>
      </c>
      <c r="F147" s="83">
        <v>1</v>
      </c>
      <c r="G147" s="77"/>
      <c r="H147" s="77"/>
      <c r="I147" s="77"/>
      <c r="J147" s="78">
        <v>0</v>
      </c>
      <c r="K147" s="78">
        <v>0</v>
      </c>
      <c r="L147" s="78">
        <v>0</v>
      </c>
      <c r="M147" s="78">
        <v>0</v>
      </c>
      <c r="N147" s="79">
        <v>3</v>
      </c>
      <c r="O147" s="48">
        <v>300</v>
      </c>
      <c r="P147" s="49">
        <v>1100</v>
      </c>
      <c r="Q147" s="49">
        <v>300</v>
      </c>
      <c r="R147" s="49">
        <v>1100</v>
      </c>
      <c r="S147" s="137">
        <v>310</v>
      </c>
      <c r="T147" s="137">
        <v>1100</v>
      </c>
      <c r="U147" s="62">
        <v>310</v>
      </c>
      <c r="V147" s="62">
        <v>1100</v>
      </c>
      <c r="W147" s="159"/>
      <c r="X147" s="160"/>
    </row>
    <row r="148" spans="2:24" ht="30.6" customHeight="1" x14ac:dyDescent="0.2">
      <c r="B148" s="74"/>
      <c r="C148" s="74"/>
      <c r="D148" s="115"/>
      <c r="E148" s="82" t="s">
        <v>149</v>
      </c>
      <c r="F148" s="83">
        <v>1</v>
      </c>
      <c r="G148" s="77"/>
      <c r="H148" s="77"/>
      <c r="I148" s="77"/>
      <c r="J148" s="78">
        <v>0</v>
      </c>
      <c r="K148" s="78">
        <v>0</v>
      </c>
      <c r="L148" s="78">
        <v>0</v>
      </c>
      <c r="M148" s="78">
        <v>0</v>
      </c>
      <c r="N148" s="79">
        <v>3</v>
      </c>
      <c r="O148" s="48">
        <v>1000</v>
      </c>
      <c r="P148" s="49">
        <v>1700</v>
      </c>
      <c r="Q148" s="49">
        <v>1000</v>
      </c>
      <c r="R148" s="49">
        <v>1700</v>
      </c>
      <c r="S148" s="137">
        <v>1045</v>
      </c>
      <c r="T148" s="137">
        <v>1700</v>
      </c>
      <c r="U148" s="62">
        <v>1030</v>
      </c>
      <c r="V148" s="62">
        <v>1700</v>
      </c>
      <c r="W148" s="159"/>
      <c r="X148" s="160"/>
    </row>
    <row r="149" spans="2:24" ht="50.25" customHeight="1" x14ac:dyDescent="0.2">
      <c r="B149" s="74"/>
      <c r="C149" s="74"/>
      <c r="D149" s="115"/>
      <c r="E149" s="82" t="s">
        <v>148</v>
      </c>
      <c r="F149" s="83">
        <v>1</v>
      </c>
      <c r="G149" s="77"/>
      <c r="H149" s="77"/>
      <c r="I149" s="77"/>
      <c r="J149" s="78">
        <v>0</v>
      </c>
      <c r="K149" s="78">
        <v>0</v>
      </c>
      <c r="L149" s="78">
        <v>0</v>
      </c>
      <c r="M149" s="78">
        <v>0</v>
      </c>
      <c r="N149" s="79">
        <v>3</v>
      </c>
      <c r="O149" s="48">
        <v>200</v>
      </c>
      <c r="P149" s="49">
        <v>200</v>
      </c>
      <c r="Q149" s="49">
        <v>200</v>
      </c>
      <c r="R149" s="49">
        <v>200</v>
      </c>
      <c r="S149" s="137">
        <v>210</v>
      </c>
      <c r="T149" s="137">
        <v>210</v>
      </c>
      <c r="U149" s="62">
        <v>210</v>
      </c>
      <c r="V149" s="62">
        <v>210</v>
      </c>
      <c r="W149" s="159"/>
      <c r="X149" s="160"/>
    </row>
    <row r="150" spans="2:24" ht="32.450000000000003" customHeight="1" x14ac:dyDescent="0.2">
      <c r="B150" s="74"/>
      <c r="C150" s="74"/>
      <c r="D150" s="115"/>
      <c r="E150" s="82" t="s">
        <v>147</v>
      </c>
      <c r="F150" s="83">
        <v>1</v>
      </c>
      <c r="G150" s="77"/>
      <c r="H150" s="77"/>
      <c r="I150" s="77"/>
      <c r="J150" s="78">
        <v>0</v>
      </c>
      <c r="K150" s="78">
        <v>0</v>
      </c>
      <c r="L150" s="78">
        <v>0</v>
      </c>
      <c r="M150" s="78">
        <v>0</v>
      </c>
      <c r="N150" s="79">
        <v>3</v>
      </c>
      <c r="O150" s="48">
        <v>400</v>
      </c>
      <c r="P150" s="49">
        <v>400</v>
      </c>
      <c r="Q150" s="49">
        <v>400</v>
      </c>
      <c r="R150" s="49">
        <v>400</v>
      </c>
      <c r="S150" s="137">
        <v>440</v>
      </c>
      <c r="T150" s="137">
        <v>440</v>
      </c>
      <c r="U150" s="62">
        <v>440</v>
      </c>
      <c r="V150" s="62">
        <v>440</v>
      </c>
      <c r="W150" s="159"/>
      <c r="X150" s="160"/>
    </row>
    <row r="151" spans="2:24" ht="25.5" x14ac:dyDescent="0.2">
      <c r="B151" s="74"/>
      <c r="C151" s="74"/>
      <c r="D151" s="115"/>
      <c r="E151" s="82" t="s">
        <v>146</v>
      </c>
      <c r="F151" s="83">
        <v>1</v>
      </c>
      <c r="G151" s="77"/>
      <c r="H151" s="77"/>
      <c r="I151" s="77"/>
      <c r="J151" s="78">
        <v>0</v>
      </c>
      <c r="K151" s="78">
        <v>0</v>
      </c>
      <c r="L151" s="78">
        <v>0</v>
      </c>
      <c r="M151" s="78">
        <v>0</v>
      </c>
      <c r="N151" s="79">
        <v>3</v>
      </c>
      <c r="O151" s="39">
        <v>350</v>
      </c>
      <c r="P151" s="32">
        <v>350</v>
      </c>
      <c r="Q151" s="32">
        <v>350</v>
      </c>
      <c r="R151" s="32">
        <v>400</v>
      </c>
      <c r="S151" s="120">
        <v>350</v>
      </c>
      <c r="T151" s="120">
        <v>350</v>
      </c>
      <c r="U151" s="8">
        <v>350</v>
      </c>
      <c r="V151" s="8">
        <v>400</v>
      </c>
      <c r="W151" s="159"/>
      <c r="X151" s="160"/>
    </row>
    <row r="152" spans="2:24" ht="25.5" x14ac:dyDescent="0.2">
      <c r="B152" s="74"/>
      <c r="C152" s="74"/>
      <c r="D152" s="115"/>
      <c r="E152" s="82" t="s">
        <v>145</v>
      </c>
      <c r="F152" s="83">
        <v>1</v>
      </c>
      <c r="G152" s="77"/>
      <c r="H152" s="100"/>
      <c r="I152" s="100"/>
      <c r="J152" s="6">
        <v>400</v>
      </c>
      <c r="K152" s="6">
        <v>400</v>
      </c>
      <c r="L152" s="6">
        <v>400</v>
      </c>
      <c r="M152" s="6">
        <v>1700</v>
      </c>
      <c r="N152" s="79">
        <v>3</v>
      </c>
      <c r="O152" s="63">
        <v>1700</v>
      </c>
      <c r="P152" s="64">
        <v>1800</v>
      </c>
      <c r="Q152" s="64">
        <v>1700</v>
      </c>
      <c r="R152" s="64">
        <v>1800</v>
      </c>
      <c r="S152" s="139">
        <v>1850</v>
      </c>
      <c r="T152" s="139">
        <v>1850</v>
      </c>
      <c r="U152" s="65">
        <v>1850</v>
      </c>
      <c r="V152" s="65">
        <v>1850</v>
      </c>
      <c r="W152" s="159"/>
      <c r="X152" s="160"/>
    </row>
    <row r="153" spans="2:24" ht="44.25" customHeight="1" x14ac:dyDescent="0.2">
      <c r="B153" s="84"/>
      <c r="C153" s="84"/>
      <c r="D153" s="115"/>
      <c r="E153" s="82" t="s">
        <v>144</v>
      </c>
      <c r="F153" s="83">
        <v>1</v>
      </c>
      <c r="G153" s="77"/>
      <c r="H153" s="77"/>
      <c r="I153" s="77"/>
      <c r="J153" s="4">
        <v>80</v>
      </c>
      <c r="K153" s="4">
        <v>100</v>
      </c>
      <c r="L153" s="4">
        <v>800</v>
      </c>
      <c r="M153" s="4">
        <v>2000</v>
      </c>
      <c r="N153" s="79">
        <v>3</v>
      </c>
      <c r="O153" s="63">
        <v>1200</v>
      </c>
      <c r="P153" s="64">
        <v>1200</v>
      </c>
      <c r="Q153" s="64">
        <v>1200</v>
      </c>
      <c r="R153" s="64">
        <v>2000</v>
      </c>
      <c r="S153" s="120">
        <v>1200</v>
      </c>
      <c r="T153" s="120">
        <v>1200</v>
      </c>
      <c r="U153" s="8">
        <v>1200</v>
      </c>
      <c r="V153" s="8">
        <v>2000</v>
      </c>
      <c r="W153" s="159"/>
      <c r="X153" s="160"/>
    </row>
    <row r="154" spans="2:24" ht="38.25" x14ac:dyDescent="0.2">
      <c r="B154" s="84"/>
      <c r="C154" s="84"/>
      <c r="D154" s="115"/>
      <c r="E154" s="82"/>
      <c r="F154" s="83"/>
      <c r="G154" s="86" t="s">
        <v>156</v>
      </c>
      <c r="H154" s="86">
        <v>1</v>
      </c>
      <c r="I154" s="86"/>
      <c r="J154" s="78"/>
      <c r="K154" s="78"/>
      <c r="L154" s="78"/>
      <c r="M154" s="78"/>
      <c r="N154" s="79"/>
      <c r="O154" s="80"/>
      <c r="P154" s="80"/>
      <c r="Q154" s="80"/>
      <c r="R154" s="80"/>
      <c r="S154" s="81"/>
      <c r="T154" s="81"/>
      <c r="U154" s="81"/>
      <c r="V154" s="81"/>
      <c r="W154" s="159"/>
      <c r="X154" s="160"/>
    </row>
    <row r="155" spans="2:24" x14ac:dyDescent="0.2">
      <c r="B155" s="84"/>
      <c r="C155" s="84"/>
      <c r="D155" s="115"/>
      <c r="E155" s="82"/>
      <c r="F155" s="83"/>
      <c r="G155" s="86" t="s">
        <v>153</v>
      </c>
      <c r="H155" s="86"/>
      <c r="I155" s="86">
        <v>1</v>
      </c>
      <c r="J155" s="4">
        <v>1000</v>
      </c>
      <c r="K155" s="4">
        <v>1000</v>
      </c>
      <c r="L155" s="4">
        <v>35</v>
      </c>
      <c r="M155" s="4">
        <v>40</v>
      </c>
      <c r="N155" s="79">
        <v>3</v>
      </c>
      <c r="O155" s="39">
        <v>1550</v>
      </c>
      <c r="P155" s="32">
        <v>1550</v>
      </c>
      <c r="Q155" s="32">
        <v>35</v>
      </c>
      <c r="R155" s="32">
        <v>40</v>
      </c>
      <c r="S155" s="120">
        <v>1750</v>
      </c>
      <c r="T155" s="120">
        <v>1750</v>
      </c>
      <c r="U155" s="8">
        <v>35</v>
      </c>
      <c r="V155" s="8">
        <v>40</v>
      </c>
      <c r="W155" s="159"/>
      <c r="X155" s="160"/>
    </row>
    <row r="156" spans="2:24" x14ac:dyDescent="0.2">
      <c r="B156" s="84"/>
      <c r="C156" s="84"/>
      <c r="D156" s="115"/>
      <c r="E156" s="82"/>
      <c r="F156" s="83"/>
      <c r="G156" s="86" t="s">
        <v>154</v>
      </c>
      <c r="H156" s="86"/>
      <c r="I156" s="86">
        <v>1</v>
      </c>
      <c r="J156" s="4">
        <v>800</v>
      </c>
      <c r="K156" s="4">
        <v>800</v>
      </c>
      <c r="L156" s="4">
        <v>10</v>
      </c>
      <c r="M156" s="4">
        <v>40</v>
      </c>
      <c r="N156" s="79">
        <v>3</v>
      </c>
      <c r="O156" s="39">
        <v>850</v>
      </c>
      <c r="P156" s="32">
        <v>850</v>
      </c>
      <c r="Q156" s="32">
        <v>10</v>
      </c>
      <c r="R156" s="32">
        <v>40</v>
      </c>
      <c r="S156" s="120">
        <v>900</v>
      </c>
      <c r="T156" s="120">
        <v>900</v>
      </c>
      <c r="U156" s="8">
        <v>15</v>
      </c>
      <c r="V156" s="8">
        <v>40</v>
      </c>
      <c r="W156" s="159"/>
      <c r="X156" s="160"/>
    </row>
    <row r="157" spans="2:24" ht="25.5" x14ac:dyDescent="0.2">
      <c r="B157" s="84"/>
      <c r="C157" s="84"/>
      <c r="D157" s="115"/>
      <c r="E157" s="82"/>
      <c r="F157" s="83"/>
      <c r="G157" s="86" t="s">
        <v>158</v>
      </c>
      <c r="H157" s="86">
        <v>1</v>
      </c>
      <c r="I157" s="86">
        <v>1</v>
      </c>
      <c r="J157" s="4">
        <v>1500</v>
      </c>
      <c r="K157" s="4">
        <v>1500</v>
      </c>
      <c r="L157" s="4">
        <v>1500</v>
      </c>
      <c r="M157" s="4">
        <v>1500</v>
      </c>
      <c r="N157" s="79"/>
      <c r="O157" s="39">
        <v>2300</v>
      </c>
      <c r="P157" s="32">
        <v>2300</v>
      </c>
      <c r="Q157" s="32">
        <v>2300</v>
      </c>
      <c r="R157" s="32">
        <v>2300</v>
      </c>
      <c r="S157" s="120">
        <v>2650</v>
      </c>
      <c r="T157" s="120">
        <v>2650</v>
      </c>
      <c r="U157" s="8">
        <v>2650</v>
      </c>
      <c r="V157" s="8">
        <v>2650</v>
      </c>
      <c r="W157" s="159"/>
      <c r="X157" s="160"/>
    </row>
    <row r="158" spans="2:24" ht="38.25" x14ac:dyDescent="0.2">
      <c r="B158" s="84"/>
      <c r="C158" s="84"/>
      <c r="D158" s="115"/>
      <c r="E158" s="82"/>
      <c r="F158" s="83"/>
      <c r="G158" s="86" t="s">
        <v>155</v>
      </c>
      <c r="H158" s="86">
        <v>1</v>
      </c>
      <c r="I158" s="86">
        <v>1</v>
      </c>
      <c r="J158" s="15">
        <v>0</v>
      </c>
      <c r="K158" s="15">
        <v>0</v>
      </c>
      <c r="L158" s="15">
        <v>0</v>
      </c>
      <c r="M158" s="15">
        <v>0</v>
      </c>
      <c r="N158" s="79">
        <v>3</v>
      </c>
      <c r="O158" s="48">
        <v>450</v>
      </c>
      <c r="P158" s="49">
        <v>450</v>
      </c>
      <c r="Q158" s="49">
        <v>450</v>
      </c>
      <c r="R158" s="49">
        <v>450</v>
      </c>
      <c r="S158" s="137">
        <v>470</v>
      </c>
      <c r="T158" s="137">
        <v>470</v>
      </c>
      <c r="U158" s="62">
        <v>470</v>
      </c>
      <c r="V158" s="62">
        <v>470</v>
      </c>
      <c r="W158" s="159"/>
      <c r="X158" s="160"/>
    </row>
    <row r="159" spans="2:24" ht="38.25" x14ac:dyDescent="0.2">
      <c r="B159" s="84"/>
      <c r="C159" s="84"/>
      <c r="D159" s="115"/>
      <c r="E159" s="82"/>
      <c r="F159" s="83"/>
      <c r="G159" s="86" t="s">
        <v>157</v>
      </c>
      <c r="H159" s="86">
        <v>1</v>
      </c>
      <c r="I159" s="86">
        <v>1</v>
      </c>
      <c r="J159" s="4">
        <v>2</v>
      </c>
      <c r="K159" s="4">
        <v>2</v>
      </c>
      <c r="L159" s="4">
        <v>50</v>
      </c>
      <c r="M159" s="4">
        <v>60</v>
      </c>
      <c r="N159" s="79">
        <v>3</v>
      </c>
      <c r="O159" s="39">
        <v>0</v>
      </c>
      <c r="P159" s="32">
        <v>0</v>
      </c>
      <c r="Q159" s="32">
        <v>55</v>
      </c>
      <c r="R159" s="32">
        <v>65</v>
      </c>
      <c r="S159" s="120">
        <v>0</v>
      </c>
      <c r="T159" s="120">
        <v>0</v>
      </c>
      <c r="U159" s="8">
        <v>70</v>
      </c>
      <c r="V159" s="8">
        <v>70</v>
      </c>
      <c r="W159" s="159"/>
      <c r="X159" s="160"/>
    </row>
    <row r="160" spans="2:24" ht="33.75" customHeight="1" x14ac:dyDescent="0.2">
      <c r="B160" s="74" t="s">
        <v>35</v>
      </c>
      <c r="C160" s="74"/>
      <c r="D160" s="115"/>
      <c r="E160" s="75"/>
      <c r="F160" s="76"/>
      <c r="G160" s="77"/>
      <c r="H160" s="77"/>
      <c r="I160" s="77"/>
      <c r="J160" s="78"/>
      <c r="K160" s="78"/>
      <c r="L160" s="78"/>
      <c r="M160" s="78"/>
      <c r="N160" s="79"/>
      <c r="O160" s="80"/>
      <c r="P160" s="80"/>
      <c r="Q160" s="80"/>
      <c r="R160" s="80"/>
      <c r="S160" s="81"/>
      <c r="T160" s="81"/>
      <c r="U160" s="81"/>
      <c r="V160" s="81"/>
      <c r="W160" s="159"/>
      <c r="X160" s="160"/>
    </row>
    <row r="161" spans="2:24" ht="100.5" customHeight="1" x14ac:dyDescent="0.2">
      <c r="B161" s="74" t="s">
        <v>36</v>
      </c>
      <c r="C161" s="74" t="s">
        <v>37</v>
      </c>
      <c r="D161" s="115" t="s">
        <v>60</v>
      </c>
      <c r="E161" s="82"/>
      <c r="F161" s="83"/>
      <c r="G161" s="77"/>
      <c r="H161" s="77"/>
      <c r="I161" s="77"/>
      <c r="J161" s="78"/>
      <c r="K161" s="78"/>
      <c r="L161" s="78"/>
      <c r="M161" s="78"/>
      <c r="N161" s="79"/>
      <c r="O161" s="80"/>
      <c r="P161" s="80"/>
      <c r="Q161" s="80"/>
      <c r="R161" s="80"/>
      <c r="S161" s="81"/>
      <c r="T161" s="81"/>
      <c r="U161" s="81"/>
      <c r="V161" s="81"/>
      <c r="W161" s="159"/>
      <c r="X161" s="160"/>
    </row>
    <row r="162" spans="2:24" ht="21" customHeight="1" x14ac:dyDescent="0.2">
      <c r="B162" s="189"/>
      <c r="C162" s="189"/>
      <c r="D162" s="190"/>
      <c r="E162" s="82" t="s">
        <v>116</v>
      </c>
      <c r="F162" s="83">
        <v>1</v>
      </c>
      <c r="G162" s="77"/>
      <c r="H162" s="77"/>
      <c r="I162" s="77"/>
      <c r="J162" s="78">
        <v>0</v>
      </c>
      <c r="K162" s="78">
        <v>4300</v>
      </c>
      <c r="L162" s="78">
        <v>0</v>
      </c>
      <c r="M162" s="78">
        <v>4300</v>
      </c>
      <c r="N162" s="79">
        <v>2</v>
      </c>
      <c r="O162" s="39">
        <v>800</v>
      </c>
      <c r="P162" s="32">
        <v>4100</v>
      </c>
      <c r="Q162" s="32">
        <f>O162</f>
        <v>800</v>
      </c>
      <c r="R162" s="32">
        <f>P162</f>
        <v>4100</v>
      </c>
      <c r="S162" s="120" t="s">
        <v>196</v>
      </c>
      <c r="T162" s="120">
        <v>4326</v>
      </c>
      <c r="U162" s="8" t="str">
        <f>S162</f>
        <v>1 389</v>
      </c>
      <c r="V162" s="8">
        <f>T162</f>
        <v>4326</v>
      </c>
      <c r="W162" s="159"/>
      <c r="X162" s="160"/>
    </row>
    <row r="163" spans="2:24" ht="20.45" customHeight="1" x14ac:dyDescent="0.2">
      <c r="B163" s="189"/>
      <c r="C163" s="189"/>
      <c r="D163" s="190"/>
      <c r="E163" s="82" t="s">
        <v>193</v>
      </c>
      <c r="F163" s="83">
        <v>1</v>
      </c>
      <c r="G163" s="77"/>
      <c r="H163" s="77"/>
      <c r="I163" s="77"/>
      <c r="J163" s="78">
        <v>0</v>
      </c>
      <c r="K163" s="78">
        <v>4300</v>
      </c>
      <c r="L163" s="78">
        <v>0</v>
      </c>
      <c r="M163" s="78">
        <v>4300</v>
      </c>
      <c r="N163" s="79">
        <v>2</v>
      </c>
      <c r="O163" s="39">
        <v>800</v>
      </c>
      <c r="P163" s="32">
        <v>4100</v>
      </c>
      <c r="Q163" s="32">
        <f>O163</f>
        <v>800</v>
      </c>
      <c r="R163" s="32">
        <f>P163</f>
        <v>4100</v>
      </c>
      <c r="S163" s="120">
        <v>731</v>
      </c>
      <c r="T163" s="120">
        <v>3500</v>
      </c>
      <c r="U163" s="8">
        <f t="shared" ref="U163:V164" si="0">S163</f>
        <v>731</v>
      </c>
      <c r="V163" s="8">
        <f t="shared" si="0"/>
        <v>3500</v>
      </c>
      <c r="W163" s="159"/>
      <c r="X163" s="160"/>
    </row>
    <row r="164" spans="2:24" x14ac:dyDescent="0.2">
      <c r="B164" s="189"/>
      <c r="C164" s="189"/>
      <c r="D164" s="190"/>
      <c r="E164" s="82" t="s">
        <v>194</v>
      </c>
      <c r="F164" s="83">
        <v>1</v>
      </c>
      <c r="G164" s="77"/>
      <c r="H164" s="77"/>
      <c r="I164" s="77"/>
      <c r="J164" s="78">
        <v>0</v>
      </c>
      <c r="K164" s="78">
        <v>600</v>
      </c>
      <c r="L164" s="78">
        <v>0</v>
      </c>
      <c r="M164" s="78">
        <v>600</v>
      </c>
      <c r="N164" s="79">
        <v>2</v>
      </c>
      <c r="O164" s="39">
        <v>150</v>
      </c>
      <c r="P164" s="32">
        <v>420</v>
      </c>
      <c r="Q164" s="32">
        <f t="shared" ref="Q164:R164" si="1">O164</f>
        <v>150</v>
      </c>
      <c r="R164" s="32">
        <f t="shared" si="1"/>
        <v>420</v>
      </c>
      <c r="S164" s="120">
        <v>1002</v>
      </c>
      <c r="T164" s="120">
        <v>1250</v>
      </c>
      <c r="U164" s="8">
        <f t="shared" si="0"/>
        <v>1002</v>
      </c>
      <c r="V164" s="8">
        <f t="shared" si="0"/>
        <v>1250</v>
      </c>
      <c r="W164" s="159"/>
      <c r="X164" s="160"/>
    </row>
    <row r="165" spans="2:24" ht="25.5" x14ac:dyDescent="0.2">
      <c r="B165" s="84"/>
      <c r="C165" s="84"/>
      <c r="D165" s="115"/>
      <c r="E165" s="82"/>
      <c r="F165" s="83"/>
      <c r="G165" s="86" t="s">
        <v>38</v>
      </c>
      <c r="H165" s="86">
        <v>1</v>
      </c>
      <c r="I165" s="86">
        <v>1</v>
      </c>
      <c r="J165" s="78" t="s">
        <v>195</v>
      </c>
      <c r="K165" s="78" t="s">
        <v>195</v>
      </c>
      <c r="L165" s="78">
        <v>20</v>
      </c>
      <c r="M165" s="78">
        <v>20</v>
      </c>
      <c r="N165" s="79">
        <v>2</v>
      </c>
      <c r="O165" s="80"/>
      <c r="P165" s="80"/>
      <c r="Q165" s="80"/>
      <c r="R165" s="80"/>
      <c r="S165" s="122" t="s">
        <v>197</v>
      </c>
      <c r="T165" s="122" t="s">
        <v>197</v>
      </c>
      <c r="U165" s="81">
        <v>24</v>
      </c>
      <c r="V165" s="81">
        <v>24</v>
      </c>
      <c r="W165" s="159"/>
      <c r="X165" s="160"/>
    </row>
    <row r="166" spans="2:24" ht="25.5" x14ac:dyDescent="0.2">
      <c r="B166" s="84"/>
      <c r="C166" s="84"/>
      <c r="D166" s="115"/>
      <c r="E166" s="82"/>
      <c r="F166" s="83"/>
      <c r="G166" s="86" t="s">
        <v>192</v>
      </c>
      <c r="H166" s="86"/>
      <c r="I166" s="86">
        <v>1</v>
      </c>
      <c r="J166" s="78">
        <v>4300</v>
      </c>
      <c r="K166" s="78">
        <v>4300</v>
      </c>
      <c r="L166" s="78">
        <v>20</v>
      </c>
      <c r="M166" s="78">
        <v>20</v>
      </c>
      <c r="N166" s="79">
        <v>2</v>
      </c>
      <c r="O166" s="52">
        <v>4100</v>
      </c>
      <c r="P166" s="52">
        <v>4100</v>
      </c>
      <c r="Q166" s="52">
        <v>19</v>
      </c>
      <c r="R166" s="52">
        <v>19</v>
      </c>
      <c r="S166" s="122">
        <v>7445</v>
      </c>
      <c r="T166" s="122">
        <v>7445</v>
      </c>
      <c r="U166" s="81">
        <v>24</v>
      </c>
      <c r="V166" s="81">
        <v>24</v>
      </c>
      <c r="W166" s="159"/>
      <c r="X166" s="160"/>
    </row>
    <row r="167" spans="2:24" ht="57.6" customHeight="1" x14ac:dyDescent="0.2">
      <c r="B167" s="74" t="s">
        <v>35</v>
      </c>
      <c r="C167" s="74" t="s">
        <v>39</v>
      </c>
      <c r="D167" s="115" t="s">
        <v>62</v>
      </c>
      <c r="E167" s="82"/>
      <c r="F167" s="83"/>
      <c r="G167" s="77"/>
      <c r="H167" s="77"/>
      <c r="I167" s="77"/>
      <c r="J167" s="78"/>
      <c r="K167" s="78"/>
      <c r="L167" s="78"/>
      <c r="M167" s="78"/>
      <c r="N167" s="79"/>
      <c r="O167" s="80"/>
      <c r="P167" s="80"/>
      <c r="Q167" s="80"/>
      <c r="R167" s="80"/>
      <c r="S167" s="81"/>
      <c r="T167" s="81"/>
      <c r="U167" s="81"/>
      <c r="V167" s="81"/>
      <c r="W167" s="168" t="s">
        <v>281</v>
      </c>
      <c r="X167" s="172"/>
    </row>
    <row r="168" spans="2:24" ht="27.6" customHeight="1" x14ac:dyDescent="0.2">
      <c r="B168" s="189"/>
      <c r="C168" s="189"/>
      <c r="D168" s="190"/>
      <c r="E168" s="82" t="s">
        <v>117</v>
      </c>
      <c r="F168" s="83">
        <v>1</v>
      </c>
      <c r="G168" s="77"/>
      <c r="H168" s="77"/>
      <c r="I168" s="77"/>
      <c r="J168" s="22">
        <v>0</v>
      </c>
      <c r="K168" s="22">
        <v>12000</v>
      </c>
      <c r="L168" s="22">
        <v>0</v>
      </c>
      <c r="M168" s="22">
        <v>12000</v>
      </c>
      <c r="N168" s="79">
        <v>2</v>
      </c>
      <c r="O168" s="80">
        <v>1800</v>
      </c>
      <c r="P168" s="80">
        <v>12000</v>
      </c>
      <c r="Q168" s="80">
        <v>22200</v>
      </c>
      <c r="R168" s="80">
        <v>32400</v>
      </c>
      <c r="S168" s="81">
        <v>604</v>
      </c>
      <c r="T168" s="129">
        <v>5410</v>
      </c>
      <c r="U168" s="81">
        <v>604</v>
      </c>
      <c r="V168" s="81">
        <v>5410</v>
      </c>
      <c r="W168" s="173"/>
      <c r="X168" s="172"/>
    </row>
    <row r="169" spans="2:24" ht="43.9" customHeight="1" x14ac:dyDescent="0.2">
      <c r="B169" s="189"/>
      <c r="C169" s="189"/>
      <c r="D169" s="190"/>
      <c r="E169" s="82" t="s">
        <v>118</v>
      </c>
      <c r="F169" s="83">
        <v>1</v>
      </c>
      <c r="G169" s="77"/>
      <c r="H169" s="77"/>
      <c r="I169" s="77"/>
      <c r="J169" s="22">
        <v>0</v>
      </c>
      <c r="K169" s="22">
        <v>7000</v>
      </c>
      <c r="L169" s="22">
        <v>0</v>
      </c>
      <c r="M169" s="22">
        <v>7000</v>
      </c>
      <c r="N169" s="79">
        <v>2</v>
      </c>
      <c r="O169" s="80">
        <v>1050</v>
      </c>
      <c r="P169" s="80">
        <v>7000</v>
      </c>
      <c r="Q169" s="80">
        <v>1050</v>
      </c>
      <c r="R169" s="80">
        <v>7000</v>
      </c>
      <c r="S169" s="81">
        <v>259</v>
      </c>
      <c r="T169" s="129">
        <v>3207</v>
      </c>
      <c r="U169" s="81">
        <v>259</v>
      </c>
      <c r="V169" s="81">
        <v>3207</v>
      </c>
      <c r="W169" s="173"/>
      <c r="X169" s="172"/>
    </row>
    <row r="170" spans="2:24" ht="49.15" customHeight="1" x14ac:dyDescent="0.2">
      <c r="B170" s="189"/>
      <c r="C170" s="189"/>
      <c r="D170" s="190"/>
      <c r="E170" s="82" t="s">
        <v>119</v>
      </c>
      <c r="F170" s="83">
        <v>1</v>
      </c>
      <c r="G170" s="77"/>
      <c r="H170" s="77"/>
      <c r="I170" s="77"/>
      <c r="J170" s="22">
        <v>0</v>
      </c>
      <c r="K170" s="22">
        <v>3000</v>
      </c>
      <c r="L170" s="22">
        <v>0</v>
      </c>
      <c r="M170" s="22">
        <v>3000</v>
      </c>
      <c r="N170" s="79">
        <v>2</v>
      </c>
      <c r="O170" s="80">
        <v>450</v>
      </c>
      <c r="P170" s="80">
        <v>3000</v>
      </c>
      <c r="Q170" s="80">
        <v>450</v>
      </c>
      <c r="R170" s="80">
        <v>3000</v>
      </c>
      <c r="S170" s="81">
        <v>123</v>
      </c>
      <c r="T170" s="129">
        <v>1405</v>
      </c>
      <c r="U170" s="81">
        <v>123</v>
      </c>
      <c r="V170" s="81">
        <v>1405</v>
      </c>
      <c r="W170" s="173"/>
      <c r="X170" s="172"/>
    </row>
    <row r="171" spans="2:24" ht="36" customHeight="1" x14ac:dyDescent="0.2">
      <c r="B171" s="189"/>
      <c r="C171" s="189"/>
      <c r="D171" s="190"/>
      <c r="E171" s="82" t="s">
        <v>224</v>
      </c>
      <c r="F171" s="83">
        <v>1</v>
      </c>
      <c r="J171" s="23">
        <v>0</v>
      </c>
      <c r="K171" s="23">
        <v>0</v>
      </c>
      <c r="L171" s="23">
        <v>0</v>
      </c>
      <c r="M171" s="23">
        <v>0</v>
      </c>
      <c r="N171" s="79">
        <v>2</v>
      </c>
      <c r="O171" s="80">
        <v>75</v>
      </c>
      <c r="P171" s="80">
        <v>500</v>
      </c>
      <c r="Q171" s="80">
        <v>75</v>
      </c>
      <c r="R171" s="80">
        <v>500</v>
      </c>
      <c r="S171" s="81">
        <v>11</v>
      </c>
      <c r="T171" s="129">
        <v>19</v>
      </c>
      <c r="U171" s="81">
        <v>11</v>
      </c>
      <c r="V171" s="81">
        <v>19</v>
      </c>
      <c r="W171" s="173"/>
      <c r="X171" s="172"/>
    </row>
    <row r="172" spans="2:24" ht="38.25" x14ac:dyDescent="0.2">
      <c r="B172" s="189"/>
      <c r="C172" s="189"/>
      <c r="D172" s="190"/>
      <c r="E172" s="82" t="s">
        <v>225</v>
      </c>
      <c r="F172" s="83">
        <v>1</v>
      </c>
      <c r="G172" s="77"/>
      <c r="H172" s="77"/>
      <c r="I172" s="77"/>
      <c r="J172" s="24">
        <v>0</v>
      </c>
      <c r="K172" s="24">
        <v>0</v>
      </c>
      <c r="L172" s="24">
        <v>0</v>
      </c>
      <c r="M172" s="24">
        <v>0</v>
      </c>
      <c r="N172" s="79">
        <v>2</v>
      </c>
      <c r="O172" s="80">
        <v>104000</v>
      </c>
      <c r="P172" s="80">
        <v>104000</v>
      </c>
      <c r="Q172" s="80">
        <v>119</v>
      </c>
      <c r="R172" s="80">
        <v>119</v>
      </c>
      <c r="S172" s="122">
        <v>264327</v>
      </c>
      <c r="T172" s="122">
        <v>264327</v>
      </c>
      <c r="U172" s="81">
        <v>119</v>
      </c>
      <c r="V172" s="81">
        <v>119</v>
      </c>
      <c r="W172" s="173"/>
      <c r="X172" s="172"/>
    </row>
    <row r="173" spans="2:24" ht="41.45" customHeight="1" x14ac:dyDescent="0.2">
      <c r="B173" s="84"/>
      <c r="C173" s="84"/>
      <c r="D173" s="115"/>
      <c r="E173" s="82"/>
      <c r="F173" s="83"/>
      <c r="G173" s="86" t="s">
        <v>226</v>
      </c>
      <c r="H173" s="77">
        <v>1</v>
      </c>
      <c r="I173" s="77"/>
      <c r="J173" s="78"/>
      <c r="K173" s="78"/>
      <c r="L173" s="78"/>
      <c r="M173" s="78"/>
      <c r="N173" s="79"/>
      <c r="O173" s="80"/>
      <c r="P173" s="80"/>
      <c r="Q173" s="80"/>
      <c r="R173" s="80"/>
      <c r="S173" s="81"/>
      <c r="T173" s="81"/>
      <c r="U173" s="81"/>
      <c r="V173" s="81"/>
      <c r="W173" s="173"/>
      <c r="X173" s="172"/>
    </row>
    <row r="174" spans="2:24" ht="34.15" customHeight="1" x14ac:dyDescent="0.2">
      <c r="B174" s="84"/>
      <c r="C174" s="84"/>
      <c r="D174" s="115"/>
      <c r="E174" s="82"/>
      <c r="F174" s="82"/>
      <c r="G174" s="21" t="s">
        <v>227</v>
      </c>
      <c r="H174" s="21"/>
      <c r="I174" s="21">
        <v>1</v>
      </c>
      <c r="J174" s="24">
        <v>0</v>
      </c>
      <c r="K174" s="24">
        <v>0</v>
      </c>
      <c r="L174" s="24">
        <v>0</v>
      </c>
      <c r="M174" s="24">
        <v>0</v>
      </c>
      <c r="N174" s="79">
        <v>2</v>
      </c>
      <c r="O174" s="80">
        <v>60000</v>
      </c>
      <c r="P174" s="80">
        <v>60000</v>
      </c>
      <c r="Q174" s="80">
        <v>150</v>
      </c>
      <c r="R174" s="80">
        <v>150</v>
      </c>
      <c r="S174" s="81">
        <v>40223</v>
      </c>
      <c r="T174" s="129">
        <v>40223</v>
      </c>
      <c r="U174" s="81">
        <v>150</v>
      </c>
      <c r="V174" s="81">
        <v>150</v>
      </c>
      <c r="W174" s="173"/>
      <c r="X174" s="172"/>
    </row>
    <row r="175" spans="2:24" ht="41.45" customHeight="1" x14ac:dyDescent="0.2">
      <c r="B175" s="84"/>
      <c r="C175" s="84"/>
      <c r="D175" s="115"/>
      <c r="E175" s="82"/>
      <c r="F175" s="82"/>
      <c r="G175" s="21" t="s">
        <v>228</v>
      </c>
      <c r="H175" s="21"/>
      <c r="I175" s="21">
        <v>1</v>
      </c>
      <c r="J175" s="24">
        <v>0</v>
      </c>
      <c r="K175" s="24">
        <v>0</v>
      </c>
      <c r="L175" s="24">
        <v>0</v>
      </c>
      <c r="M175" s="24">
        <v>0</v>
      </c>
      <c r="N175" s="79">
        <v>2</v>
      </c>
      <c r="O175" s="80">
        <v>15000</v>
      </c>
      <c r="P175" s="80">
        <v>15000</v>
      </c>
      <c r="Q175" s="80">
        <v>150</v>
      </c>
      <c r="R175" s="80">
        <v>150</v>
      </c>
      <c r="S175" s="81">
        <v>9700</v>
      </c>
      <c r="T175" s="129">
        <v>9700</v>
      </c>
      <c r="U175" s="81">
        <v>150</v>
      </c>
      <c r="V175" s="81">
        <v>150</v>
      </c>
      <c r="W175" s="173"/>
      <c r="X175" s="172"/>
    </row>
    <row r="176" spans="2:24" ht="39" customHeight="1" x14ac:dyDescent="0.2">
      <c r="B176" s="84"/>
      <c r="C176" s="84"/>
      <c r="D176" s="115"/>
      <c r="E176" s="82"/>
      <c r="F176" s="82"/>
      <c r="G176" s="21" t="s">
        <v>229</v>
      </c>
      <c r="H176" s="21"/>
      <c r="I176" s="21">
        <v>1</v>
      </c>
      <c r="J176" s="24">
        <v>0</v>
      </c>
      <c r="K176" s="24">
        <v>0</v>
      </c>
      <c r="L176" s="24">
        <v>0</v>
      </c>
      <c r="M176" s="24">
        <v>0</v>
      </c>
      <c r="N176" s="79">
        <v>2</v>
      </c>
      <c r="O176" s="80">
        <v>20000</v>
      </c>
      <c r="P176" s="80">
        <v>22000</v>
      </c>
      <c r="Q176" s="80">
        <v>150</v>
      </c>
      <c r="R176" s="80">
        <v>150</v>
      </c>
      <c r="S176" s="81">
        <v>10022</v>
      </c>
      <c r="T176" s="129">
        <v>10022</v>
      </c>
      <c r="U176" s="81">
        <v>150</v>
      </c>
      <c r="V176" s="81">
        <v>150</v>
      </c>
      <c r="W176" s="173"/>
      <c r="X176" s="172"/>
    </row>
    <row r="177" spans="2:24" ht="101.25" customHeight="1" x14ac:dyDescent="0.2">
      <c r="B177" s="74" t="s">
        <v>40</v>
      </c>
      <c r="C177" s="74" t="s">
        <v>101</v>
      </c>
      <c r="D177" s="115" t="s">
        <v>53</v>
      </c>
      <c r="E177" s="82"/>
      <c r="F177" s="83"/>
      <c r="G177" s="77"/>
      <c r="H177" s="77"/>
      <c r="I177" s="77"/>
      <c r="J177" s="78"/>
      <c r="K177" s="78"/>
      <c r="L177" s="78"/>
      <c r="M177" s="78"/>
      <c r="N177" s="79"/>
      <c r="O177" s="80"/>
      <c r="P177" s="80"/>
      <c r="Q177" s="80"/>
      <c r="R177" s="80"/>
      <c r="S177" s="81"/>
      <c r="T177" s="81"/>
      <c r="U177" s="81"/>
      <c r="V177" s="81"/>
      <c r="W177" s="159"/>
      <c r="X177" s="160"/>
    </row>
    <row r="178" spans="2:24" ht="27.6" customHeight="1" x14ac:dyDescent="0.2">
      <c r="B178" s="189"/>
      <c r="C178" s="189"/>
      <c r="D178" s="190"/>
      <c r="E178" s="82" t="s">
        <v>120</v>
      </c>
      <c r="F178" s="83">
        <v>1</v>
      </c>
      <c r="G178" s="77"/>
      <c r="H178" s="77"/>
      <c r="I178" s="77"/>
      <c r="J178" s="14">
        <v>0</v>
      </c>
      <c r="K178" s="14">
        <v>3670</v>
      </c>
      <c r="L178" s="14">
        <v>0</v>
      </c>
      <c r="M178" s="14">
        <v>3670</v>
      </c>
      <c r="N178" s="97">
        <v>2</v>
      </c>
      <c r="O178" s="32">
        <v>5000</v>
      </c>
      <c r="P178" s="32">
        <v>7200</v>
      </c>
      <c r="Q178" s="32">
        <v>3500</v>
      </c>
      <c r="R178" s="32">
        <v>5400</v>
      </c>
      <c r="S178" s="133">
        <v>8200</v>
      </c>
      <c r="T178" s="122">
        <v>13500</v>
      </c>
      <c r="U178" s="81">
        <v>4150</v>
      </c>
      <c r="V178" s="81">
        <v>7100</v>
      </c>
      <c r="W178" s="168" t="s">
        <v>287</v>
      </c>
      <c r="X178" s="169"/>
    </row>
    <row r="179" spans="2:24" ht="27" customHeight="1" x14ac:dyDescent="0.2">
      <c r="B179" s="189"/>
      <c r="C179" s="189"/>
      <c r="D179" s="190"/>
      <c r="E179" s="82" t="s">
        <v>121</v>
      </c>
      <c r="F179" s="83">
        <v>1</v>
      </c>
      <c r="G179" s="77"/>
      <c r="H179" s="77"/>
      <c r="I179" s="77"/>
      <c r="J179" s="14">
        <v>5300</v>
      </c>
      <c r="K179" s="14">
        <v>180000</v>
      </c>
      <c r="L179" s="14">
        <v>1</v>
      </c>
      <c r="M179" s="14">
        <v>71000</v>
      </c>
      <c r="N179" s="97">
        <v>2</v>
      </c>
      <c r="O179" s="32">
        <v>64000</v>
      </c>
      <c r="P179" s="43">
        <v>200000</v>
      </c>
      <c r="Q179" s="32">
        <v>1000</v>
      </c>
      <c r="R179" s="32">
        <v>738684</v>
      </c>
      <c r="S179" s="140">
        <v>2818</v>
      </c>
      <c r="T179" s="131">
        <v>214554</v>
      </c>
      <c r="U179" s="81">
        <v>700</v>
      </c>
      <c r="V179" s="81">
        <v>72950</v>
      </c>
      <c r="W179" s="168"/>
      <c r="X179" s="169"/>
    </row>
    <row r="180" spans="2:24" ht="38.25" x14ac:dyDescent="0.2">
      <c r="B180" s="189"/>
      <c r="C180" s="189"/>
      <c r="D180" s="190"/>
      <c r="E180" s="82" t="s">
        <v>122</v>
      </c>
      <c r="F180" s="83">
        <v>1</v>
      </c>
      <c r="G180" s="77"/>
      <c r="H180" s="77"/>
      <c r="I180" s="77"/>
      <c r="J180" s="14">
        <v>0</v>
      </c>
      <c r="K180" s="14">
        <v>0</v>
      </c>
      <c r="L180" s="14">
        <v>0</v>
      </c>
      <c r="M180" s="14">
        <v>0</v>
      </c>
      <c r="N180" s="97">
        <v>2</v>
      </c>
      <c r="O180" s="32">
        <v>22</v>
      </c>
      <c r="P180" s="32">
        <v>125</v>
      </c>
      <c r="Q180" s="32">
        <v>22</v>
      </c>
      <c r="R180" s="32">
        <v>37</v>
      </c>
      <c r="S180" s="133">
        <v>104</v>
      </c>
      <c r="T180" s="122">
        <v>104</v>
      </c>
      <c r="U180" s="81">
        <v>60</v>
      </c>
      <c r="V180" s="81">
        <v>75</v>
      </c>
      <c r="W180" s="168"/>
      <c r="X180" s="169"/>
    </row>
    <row r="181" spans="2:24" ht="25.5" x14ac:dyDescent="0.2">
      <c r="B181" s="189"/>
      <c r="C181" s="189"/>
      <c r="D181" s="190"/>
      <c r="E181" s="82" t="s">
        <v>123</v>
      </c>
      <c r="F181" s="83">
        <v>1</v>
      </c>
      <c r="G181" s="77"/>
      <c r="H181" s="77"/>
      <c r="I181" s="77"/>
      <c r="J181" s="14">
        <v>1473100</v>
      </c>
      <c r="K181" s="14">
        <v>1475100</v>
      </c>
      <c r="L181" s="14">
        <v>50000</v>
      </c>
      <c r="M181" s="14">
        <v>52000</v>
      </c>
      <c r="N181" s="97">
        <v>2</v>
      </c>
      <c r="O181" s="32">
        <v>1532613</v>
      </c>
      <c r="P181" s="32">
        <v>1534534</v>
      </c>
      <c r="Q181" s="32">
        <v>55125</v>
      </c>
      <c r="R181" s="32">
        <v>57045</v>
      </c>
      <c r="S181" s="133">
        <v>2512152</v>
      </c>
      <c r="T181" s="122">
        <v>2512152</v>
      </c>
      <c r="U181" s="81">
        <v>42483</v>
      </c>
      <c r="V181" s="81">
        <v>42483</v>
      </c>
      <c r="W181" s="168"/>
      <c r="X181" s="169"/>
    </row>
    <row r="182" spans="2:24" ht="55.5" customHeight="1" x14ac:dyDescent="0.2">
      <c r="B182" s="189"/>
      <c r="C182" s="189"/>
      <c r="D182" s="190"/>
      <c r="E182" s="82" t="s">
        <v>124</v>
      </c>
      <c r="F182" s="83">
        <v>1</v>
      </c>
      <c r="G182" s="77"/>
      <c r="H182" s="77"/>
      <c r="I182" s="77"/>
      <c r="J182" s="14">
        <v>0</v>
      </c>
      <c r="K182" s="14">
        <v>30</v>
      </c>
      <c r="L182" s="14">
        <v>0</v>
      </c>
      <c r="M182" s="14">
        <v>30</v>
      </c>
      <c r="N182" s="97">
        <v>2</v>
      </c>
      <c r="O182" s="66">
        <v>1500</v>
      </c>
      <c r="P182" s="66">
        <v>1525</v>
      </c>
      <c r="Q182" s="66">
        <v>1200</v>
      </c>
      <c r="R182" s="66">
        <v>1225</v>
      </c>
      <c r="S182" s="133">
        <v>9383</v>
      </c>
      <c r="T182" s="122">
        <v>9383</v>
      </c>
      <c r="U182" s="81">
        <v>3960</v>
      </c>
      <c r="V182" s="81">
        <v>3960</v>
      </c>
      <c r="W182" s="168"/>
      <c r="X182" s="169"/>
    </row>
    <row r="183" spans="2:24" ht="22.15" customHeight="1" x14ac:dyDescent="0.2">
      <c r="B183" s="84"/>
      <c r="C183" s="84"/>
      <c r="D183" s="115"/>
      <c r="E183" s="82"/>
      <c r="F183" s="83"/>
      <c r="G183" s="77" t="s">
        <v>199</v>
      </c>
      <c r="H183" s="77">
        <v>1</v>
      </c>
      <c r="I183" s="77"/>
      <c r="J183" s="78"/>
      <c r="K183" s="78"/>
      <c r="L183" s="78"/>
      <c r="M183" s="78"/>
      <c r="N183" s="97"/>
      <c r="O183" s="80"/>
      <c r="P183" s="80"/>
      <c r="Q183" s="80"/>
      <c r="R183" s="80"/>
      <c r="S183" s="98"/>
      <c r="T183" s="81"/>
      <c r="U183" s="81"/>
      <c r="V183" s="81"/>
      <c r="W183" s="164"/>
      <c r="X183" s="163"/>
    </row>
    <row r="184" spans="2:24" ht="51" customHeight="1" x14ac:dyDescent="0.2">
      <c r="B184" s="84"/>
      <c r="C184" s="84"/>
      <c r="D184" s="115"/>
      <c r="E184" s="82"/>
      <c r="F184" s="82"/>
      <c r="G184" s="4" t="s">
        <v>200</v>
      </c>
      <c r="H184" s="4"/>
      <c r="I184" s="4">
        <v>1</v>
      </c>
      <c r="J184" s="13">
        <v>5300</v>
      </c>
      <c r="K184" s="13">
        <v>180000</v>
      </c>
      <c r="L184" s="13">
        <v>1</v>
      </c>
      <c r="M184" s="13">
        <v>71000</v>
      </c>
      <c r="N184" s="97">
        <v>2</v>
      </c>
      <c r="O184" s="32">
        <v>64000</v>
      </c>
      <c r="P184" s="43">
        <v>200000</v>
      </c>
      <c r="Q184" s="32">
        <v>1000</v>
      </c>
      <c r="R184" s="32">
        <v>738684</v>
      </c>
      <c r="S184" s="138">
        <v>2818</v>
      </c>
      <c r="T184" s="138">
        <v>214554</v>
      </c>
      <c r="U184" s="62">
        <v>700</v>
      </c>
      <c r="V184" s="62">
        <v>72950</v>
      </c>
      <c r="W184" s="168" t="s">
        <v>287</v>
      </c>
      <c r="X184" s="169"/>
    </row>
    <row r="185" spans="2:24" ht="49.15" customHeight="1" x14ac:dyDescent="0.2">
      <c r="B185" s="84"/>
      <c r="C185" s="84"/>
      <c r="D185" s="115"/>
      <c r="E185" s="82"/>
      <c r="F185" s="82"/>
      <c r="G185" s="4" t="s">
        <v>201</v>
      </c>
      <c r="H185" s="4"/>
      <c r="I185" s="4">
        <v>1</v>
      </c>
      <c r="J185" s="13">
        <v>1473100</v>
      </c>
      <c r="K185" s="13">
        <v>1475100</v>
      </c>
      <c r="L185" s="13">
        <v>50000</v>
      </c>
      <c r="M185" s="13">
        <v>52000</v>
      </c>
      <c r="N185" s="97">
        <v>2</v>
      </c>
      <c r="O185" s="32">
        <v>1532613</v>
      </c>
      <c r="P185" s="32">
        <v>1534534</v>
      </c>
      <c r="Q185" s="32">
        <v>55125</v>
      </c>
      <c r="R185" s="32">
        <v>57045</v>
      </c>
      <c r="S185" s="137">
        <v>2512152</v>
      </c>
      <c r="T185" s="137">
        <v>2512152</v>
      </c>
      <c r="U185" s="62">
        <v>42483</v>
      </c>
      <c r="V185" s="62">
        <v>42483</v>
      </c>
      <c r="W185" s="168"/>
      <c r="X185" s="169"/>
    </row>
    <row r="186" spans="2:24" ht="33" customHeight="1" x14ac:dyDescent="0.2">
      <c r="B186" s="74" t="s">
        <v>41</v>
      </c>
      <c r="C186" s="74"/>
      <c r="D186" s="115"/>
      <c r="E186" s="75"/>
      <c r="F186" s="76"/>
      <c r="G186" s="77"/>
      <c r="H186" s="77"/>
      <c r="I186" s="77"/>
      <c r="J186" s="78"/>
      <c r="K186" s="78"/>
      <c r="L186" s="78"/>
      <c r="M186" s="78"/>
      <c r="N186" s="79"/>
      <c r="O186" s="80"/>
      <c r="P186" s="80"/>
      <c r="Q186" s="80"/>
      <c r="R186" s="80"/>
      <c r="S186" s="81"/>
      <c r="T186" s="81"/>
      <c r="U186" s="81"/>
      <c r="V186" s="81"/>
      <c r="W186" s="164"/>
      <c r="X186" s="163"/>
    </row>
    <row r="187" spans="2:24" ht="61.5" customHeight="1" x14ac:dyDescent="0.2">
      <c r="B187" s="74" t="s">
        <v>42</v>
      </c>
      <c r="C187" s="101" t="s">
        <v>97</v>
      </c>
      <c r="D187" s="116" t="s">
        <v>49</v>
      </c>
      <c r="E187" s="36"/>
      <c r="F187" s="102"/>
      <c r="G187" s="77"/>
      <c r="H187" s="77"/>
      <c r="I187" s="77"/>
      <c r="J187" s="78"/>
      <c r="K187" s="78"/>
      <c r="L187" s="78"/>
      <c r="M187" s="78"/>
      <c r="N187" s="79"/>
      <c r="O187" s="80"/>
      <c r="P187" s="80"/>
      <c r="Q187" s="80"/>
      <c r="R187" s="80"/>
      <c r="S187" s="81"/>
      <c r="T187" s="81"/>
      <c r="U187" s="81"/>
      <c r="V187" s="81"/>
      <c r="W187" s="168" t="s">
        <v>263</v>
      </c>
      <c r="X187" s="169"/>
    </row>
    <row r="188" spans="2:24" ht="27.6" customHeight="1" x14ac:dyDescent="0.2">
      <c r="B188" s="189"/>
      <c r="C188" s="189"/>
      <c r="D188" s="190"/>
      <c r="E188" s="82" t="s">
        <v>125</v>
      </c>
      <c r="F188" s="83">
        <v>1</v>
      </c>
      <c r="G188" s="77"/>
      <c r="H188" s="77"/>
      <c r="I188" s="77"/>
      <c r="J188" s="78">
        <v>0</v>
      </c>
      <c r="K188" s="78">
        <v>1206</v>
      </c>
      <c r="L188" s="78">
        <v>0</v>
      </c>
      <c r="M188" s="78">
        <v>1206</v>
      </c>
      <c r="N188" s="79">
        <v>3</v>
      </c>
      <c r="O188" s="80">
        <v>480</v>
      </c>
      <c r="P188" s="80">
        <v>1206</v>
      </c>
      <c r="Q188" s="80">
        <v>480</v>
      </c>
      <c r="R188" s="80">
        <v>1206</v>
      </c>
      <c r="S188" s="131">
        <v>76</v>
      </c>
      <c r="T188" s="131">
        <v>627</v>
      </c>
      <c r="U188" s="81">
        <v>76</v>
      </c>
      <c r="V188" s="81">
        <v>627</v>
      </c>
      <c r="W188" s="168"/>
      <c r="X188" s="169"/>
    </row>
    <row r="189" spans="2:24" ht="27" customHeight="1" x14ac:dyDescent="0.2">
      <c r="B189" s="189"/>
      <c r="C189" s="189"/>
      <c r="D189" s="190"/>
      <c r="E189" s="82" t="s">
        <v>207</v>
      </c>
      <c r="F189" s="83">
        <v>1</v>
      </c>
      <c r="G189" s="77"/>
      <c r="H189" s="77"/>
      <c r="I189" s="77"/>
      <c r="J189" s="78">
        <v>0</v>
      </c>
      <c r="K189" s="78">
        <v>4000</v>
      </c>
      <c r="L189" s="78">
        <v>0</v>
      </c>
      <c r="M189" s="78">
        <v>4000</v>
      </c>
      <c r="N189" s="79">
        <v>3</v>
      </c>
      <c r="O189" s="80">
        <v>1600</v>
      </c>
      <c r="P189" s="80">
        <v>4000</v>
      </c>
      <c r="Q189" s="80">
        <v>1600</v>
      </c>
      <c r="R189" s="80">
        <v>4000</v>
      </c>
      <c r="S189" s="131">
        <v>33</v>
      </c>
      <c r="T189" s="131">
        <v>5082</v>
      </c>
      <c r="U189" s="81">
        <v>33</v>
      </c>
      <c r="V189" s="81">
        <v>5082</v>
      </c>
      <c r="W189" s="168"/>
      <c r="X189" s="169"/>
    </row>
    <row r="190" spans="2:24" x14ac:dyDescent="0.2">
      <c r="B190" s="189"/>
      <c r="C190" s="189"/>
      <c r="D190" s="190"/>
      <c r="E190" s="82" t="s">
        <v>208</v>
      </c>
      <c r="F190" s="83">
        <v>1</v>
      </c>
      <c r="G190" s="77"/>
      <c r="H190" s="77"/>
      <c r="I190" s="77"/>
      <c r="J190" s="78">
        <v>0</v>
      </c>
      <c r="K190" s="78">
        <v>5207</v>
      </c>
      <c r="L190" s="78">
        <v>0</v>
      </c>
      <c r="M190" s="78">
        <v>5207</v>
      </c>
      <c r="N190" s="79">
        <v>3</v>
      </c>
      <c r="O190" s="80">
        <v>2080</v>
      </c>
      <c r="P190" s="80">
        <v>5490</v>
      </c>
      <c r="Q190" s="80">
        <v>2080</v>
      </c>
      <c r="R190" s="80">
        <v>5490</v>
      </c>
      <c r="S190" s="81">
        <v>328</v>
      </c>
      <c r="T190" s="129">
        <v>1086</v>
      </c>
      <c r="U190" s="81">
        <v>328</v>
      </c>
      <c r="V190" s="81">
        <v>1086</v>
      </c>
      <c r="W190" s="168"/>
      <c r="X190" s="169"/>
    </row>
    <row r="191" spans="2:24" ht="25.5" x14ac:dyDescent="0.2">
      <c r="B191" s="189"/>
      <c r="C191" s="189"/>
      <c r="D191" s="190"/>
      <c r="E191" s="82" t="s">
        <v>126</v>
      </c>
      <c r="F191" s="83">
        <v>1</v>
      </c>
      <c r="G191" s="77"/>
      <c r="H191" s="77"/>
      <c r="I191" s="77"/>
      <c r="J191" s="78">
        <v>0</v>
      </c>
      <c r="K191" s="78">
        <v>0</v>
      </c>
      <c r="L191" s="78">
        <v>0</v>
      </c>
      <c r="M191" s="78">
        <v>0</v>
      </c>
      <c r="N191" s="79">
        <v>3</v>
      </c>
      <c r="O191" s="80">
        <v>150</v>
      </c>
      <c r="P191" s="80">
        <v>150</v>
      </c>
      <c r="Q191" s="80">
        <v>150</v>
      </c>
      <c r="R191" s="80">
        <v>150</v>
      </c>
      <c r="S191" s="81">
        <v>5</v>
      </c>
      <c r="T191" s="129">
        <v>5</v>
      </c>
      <c r="U191" s="81">
        <v>5</v>
      </c>
      <c r="V191" s="81">
        <v>5</v>
      </c>
      <c r="W191" s="168"/>
      <c r="X191" s="169"/>
    </row>
    <row r="192" spans="2:24" ht="25.5" x14ac:dyDescent="0.2">
      <c r="B192" s="189"/>
      <c r="C192" s="189"/>
      <c r="D192" s="190"/>
      <c r="E192" s="82" t="s">
        <v>127</v>
      </c>
      <c r="F192" s="83">
        <v>1</v>
      </c>
      <c r="G192" s="77"/>
      <c r="H192" s="77"/>
      <c r="I192" s="77"/>
      <c r="J192" s="78">
        <v>0</v>
      </c>
      <c r="K192" s="78">
        <v>0</v>
      </c>
      <c r="L192" s="78">
        <v>0</v>
      </c>
      <c r="M192" s="78">
        <v>3573</v>
      </c>
      <c r="N192" s="79">
        <v>3</v>
      </c>
      <c r="O192" s="80">
        <v>715</v>
      </c>
      <c r="P192" s="80">
        <v>3573</v>
      </c>
      <c r="Q192" s="80">
        <v>715</v>
      </c>
      <c r="R192" s="80">
        <v>3573</v>
      </c>
      <c r="S192" s="131">
        <v>48</v>
      </c>
      <c r="T192" s="131">
        <v>1833</v>
      </c>
      <c r="U192" s="81">
        <v>48</v>
      </c>
      <c r="V192" s="81">
        <v>1833</v>
      </c>
      <c r="W192" s="168"/>
      <c r="X192" s="169"/>
    </row>
    <row r="193" spans="2:24" ht="25.5" x14ac:dyDescent="0.2">
      <c r="B193" s="189"/>
      <c r="C193" s="189"/>
      <c r="D193" s="190"/>
      <c r="E193" s="82" t="s">
        <v>209</v>
      </c>
      <c r="F193" s="83">
        <v>1</v>
      </c>
      <c r="G193" s="77"/>
      <c r="H193" s="77"/>
      <c r="I193" s="77"/>
      <c r="J193" s="78">
        <v>0</v>
      </c>
      <c r="K193" s="78">
        <v>0</v>
      </c>
      <c r="L193" s="78">
        <v>0</v>
      </c>
      <c r="M193" s="78">
        <v>304762</v>
      </c>
      <c r="N193" s="79">
        <v>3</v>
      </c>
      <c r="O193" s="80">
        <v>1530</v>
      </c>
      <c r="P193" s="80">
        <v>1530</v>
      </c>
      <c r="Q193" s="80">
        <v>1530</v>
      </c>
      <c r="R193" s="80">
        <v>1530</v>
      </c>
      <c r="S193" s="81">
        <v>412</v>
      </c>
      <c r="T193" s="129">
        <v>412</v>
      </c>
      <c r="U193" s="81">
        <v>412</v>
      </c>
      <c r="V193" s="81">
        <v>412</v>
      </c>
      <c r="W193" s="168"/>
      <c r="X193" s="169"/>
    </row>
    <row r="194" spans="2:24" ht="25.5" x14ac:dyDescent="0.2">
      <c r="B194" s="189"/>
      <c r="C194" s="189"/>
      <c r="D194" s="190"/>
      <c r="E194" s="82" t="s">
        <v>210</v>
      </c>
      <c r="F194" s="83">
        <v>1</v>
      </c>
      <c r="G194" s="77"/>
      <c r="H194" s="77"/>
      <c r="I194" s="77"/>
      <c r="J194" s="78">
        <v>0</v>
      </c>
      <c r="K194" s="78">
        <v>480</v>
      </c>
      <c r="L194" s="78">
        <v>0</v>
      </c>
      <c r="M194" s="78">
        <v>304762</v>
      </c>
      <c r="N194" s="79">
        <v>3</v>
      </c>
      <c r="O194" s="80">
        <v>935</v>
      </c>
      <c r="P194" s="80">
        <v>935</v>
      </c>
      <c r="Q194" s="80">
        <v>935</v>
      </c>
      <c r="R194" s="80">
        <v>935</v>
      </c>
      <c r="S194" s="81">
        <v>379</v>
      </c>
      <c r="T194" s="129">
        <v>379</v>
      </c>
      <c r="U194" s="81">
        <v>379</v>
      </c>
      <c r="V194" s="81">
        <v>379</v>
      </c>
      <c r="W194" s="168"/>
      <c r="X194" s="169"/>
    </row>
    <row r="195" spans="2:24" ht="25.5" x14ac:dyDescent="0.2">
      <c r="B195" s="189"/>
      <c r="C195" s="189"/>
      <c r="D195" s="190"/>
      <c r="E195" s="82" t="s">
        <v>211</v>
      </c>
      <c r="F195" s="83">
        <v>1</v>
      </c>
      <c r="G195" s="77"/>
      <c r="H195" s="77"/>
      <c r="I195" s="77"/>
      <c r="J195" s="78">
        <v>0</v>
      </c>
      <c r="K195" s="78">
        <v>480</v>
      </c>
      <c r="L195" s="78">
        <v>0</v>
      </c>
      <c r="M195" s="78">
        <v>304762</v>
      </c>
      <c r="N195" s="79">
        <v>3</v>
      </c>
      <c r="O195" s="80">
        <v>3120</v>
      </c>
      <c r="P195" s="80">
        <v>3120</v>
      </c>
      <c r="Q195" s="80">
        <v>3120</v>
      </c>
      <c r="R195" s="80">
        <v>3120</v>
      </c>
      <c r="S195" s="81">
        <v>1541</v>
      </c>
      <c r="T195" s="129">
        <v>1541</v>
      </c>
      <c r="U195" s="81">
        <v>1541</v>
      </c>
      <c r="V195" s="81">
        <v>1541</v>
      </c>
      <c r="W195" s="168"/>
      <c r="X195" s="169"/>
    </row>
    <row r="196" spans="2:24" ht="25.5" x14ac:dyDescent="0.2">
      <c r="B196" s="84"/>
      <c r="C196" s="84"/>
      <c r="D196" s="115"/>
      <c r="E196" s="91"/>
      <c r="F196" s="92"/>
      <c r="G196" s="86" t="s">
        <v>217</v>
      </c>
      <c r="H196" s="77">
        <v>1</v>
      </c>
      <c r="I196" s="77">
        <v>1</v>
      </c>
      <c r="J196" s="78">
        <v>9370</v>
      </c>
      <c r="K196" s="78">
        <v>17506</v>
      </c>
      <c r="L196" s="78">
        <v>108</v>
      </c>
      <c r="M196" s="78">
        <v>208</v>
      </c>
      <c r="N196" s="79">
        <v>3</v>
      </c>
      <c r="O196" s="80">
        <v>23905</v>
      </c>
      <c r="P196" s="80">
        <v>40319</v>
      </c>
      <c r="Q196" s="80">
        <v>190</v>
      </c>
      <c r="R196" s="80">
        <v>218</v>
      </c>
      <c r="S196" s="81">
        <v>9788</v>
      </c>
      <c r="T196" s="129">
        <v>19396</v>
      </c>
      <c r="U196" s="81">
        <v>186</v>
      </c>
      <c r="V196" s="81">
        <v>224</v>
      </c>
      <c r="W196" s="168"/>
      <c r="X196" s="169"/>
    </row>
    <row r="197" spans="2:24" x14ac:dyDescent="0.2">
      <c r="B197" s="84"/>
      <c r="C197" s="84"/>
      <c r="D197" s="115"/>
      <c r="E197" s="91"/>
      <c r="F197" s="92"/>
      <c r="G197" s="16" t="s">
        <v>216</v>
      </c>
      <c r="H197" s="16"/>
      <c r="I197" s="16">
        <v>1</v>
      </c>
      <c r="J197" s="78">
        <v>916</v>
      </c>
      <c r="K197" s="78">
        <v>8454</v>
      </c>
      <c r="L197" s="78">
        <v>92</v>
      </c>
      <c r="M197" s="78">
        <v>108</v>
      </c>
      <c r="N197" s="79">
        <v>3</v>
      </c>
      <c r="O197" s="80">
        <v>5100</v>
      </c>
      <c r="P197" s="80">
        <v>8500</v>
      </c>
      <c r="Q197" s="80">
        <v>114</v>
      </c>
      <c r="R197" s="80">
        <v>190</v>
      </c>
      <c r="S197" s="131">
        <v>2868</v>
      </c>
      <c r="T197" s="131">
        <v>3546</v>
      </c>
      <c r="U197" s="81">
        <v>101</v>
      </c>
      <c r="V197" s="81">
        <v>186</v>
      </c>
      <c r="W197" s="168"/>
      <c r="X197" s="169"/>
    </row>
    <row r="198" spans="2:24" ht="25.5" x14ac:dyDescent="0.2">
      <c r="B198" s="84"/>
      <c r="C198" s="84"/>
      <c r="D198" s="115"/>
      <c r="E198" s="91"/>
      <c r="F198" s="92"/>
      <c r="G198" s="16" t="s">
        <v>215</v>
      </c>
      <c r="H198" s="16"/>
      <c r="I198" s="16">
        <v>1</v>
      </c>
      <c r="J198" s="78">
        <v>8454</v>
      </c>
      <c r="K198" s="78">
        <v>8454</v>
      </c>
      <c r="L198" s="78">
        <v>108</v>
      </c>
      <c r="M198" s="78">
        <v>108</v>
      </c>
      <c r="N198" s="79">
        <v>3</v>
      </c>
      <c r="O198" s="80">
        <v>8500</v>
      </c>
      <c r="P198" s="80">
        <v>8500</v>
      </c>
      <c r="Q198" s="80">
        <v>190</v>
      </c>
      <c r="R198" s="80">
        <v>190</v>
      </c>
      <c r="S198" s="81">
        <v>3546</v>
      </c>
      <c r="T198" s="129">
        <v>3546</v>
      </c>
      <c r="U198" s="81">
        <v>186</v>
      </c>
      <c r="V198" s="81">
        <v>186</v>
      </c>
      <c r="W198" s="168"/>
      <c r="X198" s="169"/>
    </row>
    <row r="199" spans="2:24" ht="25.5" x14ac:dyDescent="0.2">
      <c r="B199" s="84"/>
      <c r="C199" s="84"/>
      <c r="D199" s="115"/>
      <c r="E199" s="91"/>
      <c r="F199" s="92"/>
      <c r="G199" s="16" t="s">
        <v>212</v>
      </c>
      <c r="H199" s="16"/>
      <c r="I199" s="16">
        <v>1</v>
      </c>
      <c r="J199" s="78">
        <v>0</v>
      </c>
      <c r="K199" s="78">
        <v>598</v>
      </c>
      <c r="L199" s="78">
        <v>0</v>
      </c>
      <c r="M199" s="78">
        <v>108</v>
      </c>
      <c r="N199" s="79">
        <v>3</v>
      </c>
      <c r="O199" s="80">
        <v>180</v>
      </c>
      <c r="P199" s="80">
        <v>400</v>
      </c>
      <c r="Q199" s="80">
        <v>114</v>
      </c>
      <c r="R199" s="80">
        <v>190</v>
      </c>
      <c r="S199" s="131">
        <v>16</v>
      </c>
      <c r="T199" s="131">
        <v>125</v>
      </c>
      <c r="U199" s="81">
        <v>101</v>
      </c>
      <c r="V199" s="81">
        <v>186</v>
      </c>
      <c r="W199" s="168"/>
      <c r="X199" s="169"/>
    </row>
    <row r="200" spans="2:24" ht="25.5" x14ac:dyDescent="0.2">
      <c r="B200" s="84"/>
      <c r="C200" s="84"/>
      <c r="D200" s="115"/>
      <c r="E200" s="91"/>
      <c r="F200" s="92"/>
      <c r="G200" s="16" t="s">
        <v>213</v>
      </c>
      <c r="H200" s="16"/>
      <c r="I200" s="16">
        <v>1</v>
      </c>
      <c r="J200" s="78">
        <v>0</v>
      </c>
      <c r="K200" s="78">
        <v>0</v>
      </c>
      <c r="L200" s="78">
        <v>92</v>
      </c>
      <c r="M200" s="78">
        <v>108</v>
      </c>
      <c r="N200" s="79">
        <v>3</v>
      </c>
      <c r="O200" s="80">
        <v>5100</v>
      </c>
      <c r="P200" s="80">
        <v>8500</v>
      </c>
      <c r="Q200" s="80">
        <v>114</v>
      </c>
      <c r="R200" s="80">
        <v>190</v>
      </c>
      <c r="S200" s="131">
        <v>2868</v>
      </c>
      <c r="T200" s="131">
        <v>3546</v>
      </c>
      <c r="U200" s="81">
        <v>101</v>
      </c>
      <c r="V200" s="81">
        <v>186</v>
      </c>
      <c r="W200" s="168"/>
      <c r="X200" s="169"/>
    </row>
    <row r="201" spans="2:24" ht="18.600000000000001" customHeight="1" x14ac:dyDescent="0.2">
      <c r="B201" s="84"/>
      <c r="C201" s="84"/>
      <c r="D201" s="115"/>
      <c r="E201" s="91"/>
      <c r="F201" s="92"/>
      <c r="G201" s="16" t="s">
        <v>214</v>
      </c>
      <c r="H201" s="16"/>
      <c r="I201" s="16">
        <v>1</v>
      </c>
      <c r="J201" s="78">
        <v>0</v>
      </c>
      <c r="K201" s="78">
        <v>0</v>
      </c>
      <c r="L201" s="78">
        <v>108</v>
      </c>
      <c r="M201" s="78">
        <v>208</v>
      </c>
      <c r="N201" s="79">
        <v>3</v>
      </c>
      <c r="O201" s="80">
        <v>5025</v>
      </c>
      <c r="P201" s="80">
        <v>14419</v>
      </c>
      <c r="Q201" s="80">
        <v>190</v>
      </c>
      <c r="R201" s="80">
        <v>218</v>
      </c>
      <c r="S201" s="131">
        <v>490</v>
      </c>
      <c r="T201" s="131">
        <v>8633</v>
      </c>
      <c r="U201" s="81">
        <v>186</v>
      </c>
      <c r="V201" s="81">
        <v>224</v>
      </c>
      <c r="W201" s="170"/>
      <c r="X201" s="171"/>
    </row>
    <row r="202" spans="2:24" x14ac:dyDescent="0.2">
      <c r="F202" s="67">
        <f>SUM(F5:F201)</f>
        <v>89</v>
      </c>
      <c r="H202" s="67">
        <f>SUM(H4:H201)</f>
        <v>31</v>
      </c>
      <c r="I202" s="67">
        <f>SUM(I5:I201)</f>
        <v>63</v>
      </c>
    </row>
    <row r="203" spans="2:24" x14ac:dyDescent="0.2">
      <c r="R203" s="142"/>
      <c r="S203" s="70" t="s">
        <v>277</v>
      </c>
      <c r="U203" s="147"/>
    </row>
    <row r="204" spans="2:24" x14ac:dyDescent="0.2">
      <c r="R204" s="144"/>
      <c r="S204" s="70" t="s">
        <v>284</v>
      </c>
      <c r="U204" s="147"/>
    </row>
    <row r="205" spans="2:24" x14ac:dyDescent="0.2">
      <c r="R205" s="143"/>
      <c r="S205" s="70" t="s">
        <v>283</v>
      </c>
      <c r="U205" s="147"/>
    </row>
    <row r="206" spans="2:24" x14ac:dyDescent="0.2">
      <c r="R206" s="145"/>
      <c r="S206" s="70" t="s">
        <v>279</v>
      </c>
      <c r="U206" s="147"/>
    </row>
    <row r="207" spans="2:24" x14ac:dyDescent="0.2">
      <c r="R207" s="141"/>
      <c r="S207" s="70" t="s">
        <v>278</v>
      </c>
      <c r="U207" s="147"/>
    </row>
    <row r="208" spans="2:24" x14ac:dyDescent="0.2">
      <c r="U208" s="146"/>
    </row>
    <row r="209" spans="20:20" x14ac:dyDescent="0.2">
      <c r="T209" s="149"/>
    </row>
  </sheetData>
  <autoFilter ref="B3:G201"/>
  <mergeCells count="82">
    <mergeCell ref="B162:B164"/>
    <mergeCell ref="C162:C164"/>
    <mergeCell ref="D162:D164"/>
    <mergeCell ref="B168:B172"/>
    <mergeCell ref="C168:C172"/>
    <mergeCell ref="D168:D172"/>
    <mergeCell ref="B188:B195"/>
    <mergeCell ref="C188:C195"/>
    <mergeCell ref="D188:D195"/>
    <mergeCell ref="B178:B182"/>
    <mergeCell ref="C178:C182"/>
    <mergeCell ref="D178:D182"/>
    <mergeCell ref="C123:C128"/>
    <mergeCell ref="D123:D128"/>
    <mergeCell ref="B138:B141"/>
    <mergeCell ref="C138:C141"/>
    <mergeCell ref="D138:D141"/>
    <mergeCell ref="B123:B128"/>
    <mergeCell ref="B108:B109"/>
    <mergeCell ref="C108:C109"/>
    <mergeCell ref="D108:D109"/>
    <mergeCell ref="B75:B80"/>
    <mergeCell ref="C75:C80"/>
    <mergeCell ref="D75:D80"/>
    <mergeCell ref="B83:B98"/>
    <mergeCell ref="C83:C98"/>
    <mergeCell ref="D83:D98"/>
    <mergeCell ref="B44:B45"/>
    <mergeCell ref="C44:C45"/>
    <mergeCell ref="D44:D45"/>
    <mergeCell ref="B62:B65"/>
    <mergeCell ref="C62:C65"/>
    <mergeCell ref="D62:D65"/>
    <mergeCell ref="B48:B50"/>
    <mergeCell ref="C48:C50"/>
    <mergeCell ref="D48:D50"/>
    <mergeCell ref="J3:M3"/>
    <mergeCell ref="N3:N4"/>
    <mergeCell ref="B38:B39"/>
    <mergeCell ref="C38:C39"/>
    <mergeCell ref="D38:D39"/>
    <mergeCell ref="B7:B13"/>
    <mergeCell ref="C7:C13"/>
    <mergeCell ref="D7:D13"/>
    <mergeCell ref="B21:B22"/>
    <mergeCell ref="C21:C22"/>
    <mergeCell ref="D21:D22"/>
    <mergeCell ref="W52:X52"/>
    <mergeCell ref="W55:X55"/>
    <mergeCell ref="W56:X56"/>
    <mergeCell ref="W10:X11"/>
    <mergeCell ref="W24:X30"/>
    <mergeCell ref="B1:E1"/>
    <mergeCell ref="W124:X124"/>
    <mergeCell ref="W127:X127"/>
    <mergeCell ref="W132:X132"/>
    <mergeCell ref="W139:X139"/>
    <mergeCell ref="W44:X45"/>
    <mergeCell ref="W3:X4"/>
    <mergeCell ref="W105:X105"/>
    <mergeCell ref="O3:R3"/>
    <mergeCell ref="S3:V3"/>
    <mergeCell ref="W64:X64"/>
    <mergeCell ref="W66:X66"/>
    <mergeCell ref="W67:X67"/>
    <mergeCell ref="W69:X69"/>
    <mergeCell ref="W68:X68"/>
    <mergeCell ref="W50:X50"/>
    <mergeCell ref="W187:X201"/>
    <mergeCell ref="W75:W81"/>
    <mergeCell ref="W101:W102"/>
    <mergeCell ref="W167:X176"/>
    <mergeCell ref="W141:X141"/>
    <mergeCell ref="W140:X140"/>
    <mergeCell ref="W125:X125"/>
    <mergeCell ref="W136:X136"/>
    <mergeCell ref="W126:X126"/>
    <mergeCell ref="W129:X129"/>
    <mergeCell ref="W112:X120"/>
    <mergeCell ref="W83:X98"/>
    <mergeCell ref="W178:X182"/>
    <mergeCell ref="W184:X185"/>
  </mergeCells>
  <pageMargins left="0.70866141732283472" right="0.70866141732283472" top="0.74803149606299213" bottom="0.74803149606299213" header="0.31496062992125984" footer="0.31496062992125984"/>
  <pageSetup paperSize="9" scale="41" fitToWidth="2" fitToHeight="1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Plānu izpilde</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Jūlija Kovaļska</dc:creator>
  <cp:lastModifiedBy>Līga Kalvāne</cp:lastModifiedBy>
  <cp:lastPrinted>2015-11-24T12:42:03Z</cp:lastPrinted>
  <dcterms:created xsi:type="dcterms:W3CDTF">2015-01-13T10:36:35Z</dcterms:created>
  <dcterms:modified xsi:type="dcterms:W3CDTF">2015-11-25T09:00:20Z</dcterms:modified>
</cp:coreProperties>
</file>