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_pielik_TP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8" i="1"/>
  <c r="C19" i="1" s="1"/>
  <c r="E14" i="1"/>
  <c r="E15" i="1"/>
  <c r="E17" i="1"/>
  <c r="E16" i="1" s="1"/>
  <c r="E18" i="1"/>
  <c r="E10" i="1" l="1"/>
  <c r="E11" i="1"/>
  <c r="E12" i="1"/>
  <c r="E13" i="1"/>
  <c r="E9" i="1"/>
  <c r="E8" i="1" s="1"/>
  <c r="E19" i="1" s="1"/>
</calcChain>
</file>

<file path=xl/sharedStrings.xml><?xml version="1.0" encoding="utf-8"?>
<sst xmlns="http://schemas.openxmlformats.org/spreadsheetml/2006/main" count="24" uniqueCount="22">
  <si>
    <t>Nr.p.k.</t>
  </si>
  <si>
    <t xml:space="preserve">Tehniskā palīglīdzekļa nosaukums </t>
  </si>
  <si>
    <t xml:space="preserve">Iepirktais daudzums </t>
  </si>
  <si>
    <t>TP cena</t>
  </si>
  <si>
    <t>Pulsoksimetrs</t>
  </si>
  <si>
    <t>KOPĀ</t>
  </si>
  <si>
    <t>Stacionārs skābekļa koncentrators</t>
  </si>
  <si>
    <t>Portatīvs skābekļa koncentrators</t>
  </si>
  <si>
    <t>X</t>
  </si>
  <si>
    <t>Nepieciešamais papildus finansējums</t>
  </si>
  <si>
    <t>Neinvazīva plaušu ventilācijas iekārta ar aprīkojumu</t>
  </si>
  <si>
    <t>Ierīce neinvazīvai pCO2 mērīšanai asinīs transkutāni</t>
  </si>
  <si>
    <t>Nepārtraukta pozitīva spiediena terapijas iekārta (CPAP)</t>
  </si>
  <si>
    <t>Automātiska pozitīva spiediena terapijas iekārta (APAP)</t>
  </si>
  <si>
    <t xml:space="preserve">Elektriskās funkcionālās  gultas </t>
  </si>
  <si>
    <t>Pretizgulējuma matrači</t>
  </si>
  <si>
    <t>Elpošanas tehniskie palīglīdzekļi</t>
  </si>
  <si>
    <t>Pašaprūpes tehniskie palīglīdzekļi</t>
  </si>
  <si>
    <t>2016.gada un turpmāko gadu finansējuma aprēķins jauniem tehniskiem palīglīdzekļiem  (valsts sabiedrībai ar ierobežotu atbildību „Nacionālais rehabilitācijas centrs „Vaivari”) saskaņā ar grozījumiem Ministru kabineta 15.12.2009. noteikumos Nr.1474 "Tehnisko palīglīdzekļu noteikumi"</t>
  </si>
  <si>
    <t>2.pielikums</t>
  </si>
  <si>
    <t>L.Cīrule 67021647</t>
  </si>
  <si>
    <t>LManotp_2_021115_MK1474; Grozījumi Ministru kabineta 2009.gada 15.decembra noteikumos Nr.1474 „Tehnisko palīglīdzekļu noteikumi”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</si>
</sst>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23" sqref="A23"/>
    </sheetView>
  </sheetViews>
  <sheetFormatPr defaultRowHeight="15" x14ac:dyDescent="0.25"/>
  <cols>
    <col min="2" max="2" width="52.42578125" customWidth="1"/>
    <col min="3" max="4" width="10.7109375" customWidth="1"/>
    <col min="5" max="5" width="15.42578125" customWidth="1"/>
  </cols>
  <sheetData>
    <row r="1" spans="1:6" s="4" customFormat="1" ht="15.75" x14ac:dyDescent="0.25">
      <c r="D1" s="20" t="s">
        <v>19</v>
      </c>
      <c r="E1" s="20"/>
    </row>
    <row r="2" spans="1:6" s="4" customFormat="1" x14ac:dyDescent="0.25"/>
    <row r="3" spans="1:6" s="4" customFormat="1" x14ac:dyDescent="0.25"/>
    <row r="5" spans="1:6" ht="102.75" customHeight="1" x14ac:dyDescent="0.25">
      <c r="A5" s="19" t="s">
        <v>18</v>
      </c>
      <c r="B5" s="19"/>
      <c r="C5" s="19"/>
      <c r="D5" s="19"/>
      <c r="E5" s="19"/>
      <c r="F5" s="19"/>
    </row>
    <row r="7" spans="1:6" ht="58.5" customHeight="1" x14ac:dyDescent="0.25">
      <c r="A7" s="11" t="s">
        <v>0</v>
      </c>
      <c r="B7" s="11" t="s">
        <v>1</v>
      </c>
      <c r="C7" s="1" t="s">
        <v>2</v>
      </c>
      <c r="D7" s="2" t="s">
        <v>3</v>
      </c>
      <c r="E7" s="3" t="s">
        <v>9</v>
      </c>
    </row>
    <row r="8" spans="1:6" s="4" customFormat="1" ht="18.75" customHeight="1" x14ac:dyDescent="0.25">
      <c r="A8" s="11"/>
      <c r="B8" s="14" t="s">
        <v>16</v>
      </c>
      <c r="C8" s="16">
        <f>SUM(C9:C15)</f>
        <v>445</v>
      </c>
      <c r="D8" s="17" t="s">
        <v>8</v>
      </c>
      <c r="E8" s="18">
        <f>SUM(E9:E15)</f>
        <v>341000</v>
      </c>
    </row>
    <row r="9" spans="1:6" ht="15.75" x14ac:dyDescent="0.25">
      <c r="A9" s="6">
        <v>1</v>
      </c>
      <c r="B9" s="7" t="s">
        <v>6</v>
      </c>
      <c r="C9" s="6">
        <v>5</v>
      </c>
      <c r="D9" s="8">
        <v>1500</v>
      </c>
      <c r="E9" s="8">
        <f>C9*D9</f>
        <v>7500</v>
      </c>
    </row>
    <row r="10" spans="1:6" ht="15.75" x14ac:dyDescent="0.25">
      <c r="A10" s="6">
        <v>2</v>
      </c>
      <c r="B10" s="7" t="s">
        <v>7</v>
      </c>
      <c r="C10" s="6">
        <v>5</v>
      </c>
      <c r="D10" s="8">
        <v>4000</v>
      </c>
      <c r="E10" s="8">
        <f t="shared" ref="E10:E18" si="0">C10*D10</f>
        <v>20000</v>
      </c>
    </row>
    <row r="11" spans="1:6" ht="15.75" x14ac:dyDescent="0.25">
      <c r="A11" s="6">
        <v>3</v>
      </c>
      <c r="B11" s="7" t="s">
        <v>10</v>
      </c>
      <c r="C11" s="6">
        <v>5</v>
      </c>
      <c r="D11" s="8">
        <v>10000</v>
      </c>
      <c r="E11" s="8">
        <f t="shared" si="0"/>
        <v>50000</v>
      </c>
    </row>
    <row r="12" spans="1:6" ht="15.75" x14ac:dyDescent="0.25">
      <c r="A12" s="6">
        <v>4</v>
      </c>
      <c r="B12" s="7" t="s">
        <v>4</v>
      </c>
      <c r="C12" s="6">
        <v>5</v>
      </c>
      <c r="D12" s="8">
        <v>100</v>
      </c>
      <c r="E12" s="8">
        <f t="shared" si="0"/>
        <v>500</v>
      </c>
    </row>
    <row r="13" spans="1:6" ht="15.75" x14ac:dyDescent="0.25">
      <c r="A13" s="6">
        <v>5</v>
      </c>
      <c r="B13" s="7" t="s">
        <v>11</v>
      </c>
      <c r="C13" s="6">
        <v>5</v>
      </c>
      <c r="D13" s="8">
        <v>100</v>
      </c>
      <c r="E13" s="8">
        <f t="shared" si="0"/>
        <v>500</v>
      </c>
    </row>
    <row r="14" spans="1:6" s="4" customFormat="1" ht="15.75" x14ac:dyDescent="0.25">
      <c r="A14" s="6">
        <v>6</v>
      </c>
      <c r="B14" s="7" t="s">
        <v>12</v>
      </c>
      <c r="C14" s="6">
        <v>210</v>
      </c>
      <c r="D14" s="8">
        <v>550</v>
      </c>
      <c r="E14" s="8">
        <f t="shared" si="0"/>
        <v>115500</v>
      </c>
    </row>
    <row r="15" spans="1:6" s="4" customFormat="1" ht="15.75" x14ac:dyDescent="0.25">
      <c r="A15" s="6">
        <v>7</v>
      </c>
      <c r="B15" s="7" t="s">
        <v>13</v>
      </c>
      <c r="C15" s="6">
        <v>210</v>
      </c>
      <c r="D15" s="8">
        <v>700</v>
      </c>
      <c r="E15" s="8">
        <f t="shared" si="0"/>
        <v>147000</v>
      </c>
    </row>
    <row r="16" spans="1:6" s="4" customFormat="1" ht="15.75" x14ac:dyDescent="0.25">
      <c r="A16" s="6"/>
      <c r="B16" s="15" t="s">
        <v>17</v>
      </c>
      <c r="C16" s="15">
        <f>C17+C18</f>
        <v>34</v>
      </c>
      <c r="D16" s="10" t="s">
        <v>8</v>
      </c>
      <c r="E16" s="10">
        <f>E17+E18</f>
        <v>93500</v>
      </c>
    </row>
    <row r="17" spans="1:5" s="4" customFormat="1" ht="15.75" x14ac:dyDescent="0.25">
      <c r="A17" s="6">
        <v>1</v>
      </c>
      <c r="B17" s="13" t="s">
        <v>14</v>
      </c>
      <c r="C17" s="6">
        <v>17</v>
      </c>
      <c r="D17" s="8">
        <v>3000</v>
      </c>
      <c r="E17" s="8">
        <f t="shared" si="0"/>
        <v>51000</v>
      </c>
    </row>
    <row r="18" spans="1:5" s="4" customFormat="1" ht="15.75" x14ac:dyDescent="0.25">
      <c r="A18" s="6">
        <v>2</v>
      </c>
      <c r="B18" s="5" t="s">
        <v>15</v>
      </c>
      <c r="C18" s="6">
        <v>17</v>
      </c>
      <c r="D18" s="8">
        <v>2500</v>
      </c>
      <c r="E18" s="8">
        <f t="shared" si="0"/>
        <v>42500</v>
      </c>
    </row>
    <row r="19" spans="1:5" ht="15.75" x14ac:dyDescent="0.25">
      <c r="A19" s="7"/>
      <c r="B19" s="9" t="s">
        <v>5</v>
      </c>
      <c r="C19" s="12">
        <f>C8+C16</f>
        <v>479</v>
      </c>
      <c r="D19" s="10" t="s">
        <v>8</v>
      </c>
      <c r="E19" s="10">
        <f>E8+E16</f>
        <v>434500</v>
      </c>
    </row>
    <row r="21" spans="1:5" x14ac:dyDescent="0.25">
      <c r="B21" t="s">
        <v>20</v>
      </c>
    </row>
    <row r="23" spans="1:5" x14ac:dyDescent="0.25">
      <c r="A23" s="21" t="s">
        <v>21</v>
      </c>
    </row>
  </sheetData>
  <mergeCells count="2">
    <mergeCell ref="A5:F5"/>
    <mergeCell ref="D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1_pielik_TP</vt:lpstr>
      <vt:lpstr>Sheet2</vt:lpstr>
      <vt:lpstr>Sheet3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2.pielikums</dc:title>
  <dc:subject>2016.gada un turpmāko gadu finansējuma aprēķins jauniem tehniskiem palīglīdzekļiem</dc:subject>
  <dc:creator>User1</dc:creator>
  <dc:description>LM SPD vecākā eksperte Ineta Pikše, tel.67021, fax.67021678</dc:description>
  <cp:lastModifiedBy>Ineta Pikse</cp:lastModifiedBy>
  <cp:lastPrinted>2015-11-02T11:46:24Z</cp:lastPrinted>
  <dcterms:created xsi:type="dcterms:W3CDTF">2015-10-19T12:44:05Z</dcterms:created>
  <dcterms:modified xsi:type="dcterms:W3CDTF">2015-11-02T11:46:35Z</dcterms:modified>
</cp:coreProperties>
</file>