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6685" yWindow="330" windowWidth="25440" windowHeight="11520"/>
  </bookViews>
  <sheets>
    <sheet name="amb_8_mēneši" sheetId="1" r:id="rId1"/>
  </sheets>
  <calcPr calcId="125725"/>
</workbook>
</file>

<file path=xl/calcChain.xml><?xml version="1.0" encoding="utf-8"?>
<calcChain xmlns="http://schemas.openxmlformats.org/spreadsheetml/2006/main">
  <c r="K28" i="1"/>
  <c r="K24" s="1"/>
  <c r="D28"/>
  <c r="F28" s="1"/>
  <c r="L28" s="1"/>
  <c r="K27"/>
  <c r="D27"/>
  <c r="D24" s="1"/>
  <c r="K26"/>
  <c r="J26"/>
  <c r="F26"/>
  <c r="K25"/>
  <c r="J25"/>
  <c r="F25"/>
  <c r="L25" s="1"/>
  <c r="I24"/>
  <c r="H24"/>
  <c r="G24"/>
  <c r="E24"/>
  <c r="C24"/>
  <c r="K23"/>
  <c r="J23"/>
  <c r="L23" s="1"/>
  <c r="F23"/>
  <c r="K22"/>
  <c r="J22"/>
  <c r="L22" s="1"/>
  <c r="I22"/>
  <c r="F22"/>
  <c r="L21"/>
  <c r="K21"/>
  <c r="J21"/>
  <c r="I21"/>
  <c r="F21"/>
  <c r="L20"/>
  <c r="K20"/>
  <c r="J20"/>
  <c r="I20"/>
  <c r="F20"/>
  <c r="K19"/>
  <c r="J19"/>
  <c r="L19" s="1"/>
  <c r="I19"/>
  <c r="F19"/>
  <c r="K18"/>
  <c r="J18"/>
  <c r="L18" s="1"/>
  <c r="I18"/>
  <c r="F18"/>
  <c r="L17"/>
  <c r="K17"/>
  <c r="J17"/>
  <c r="I17"/>
  <c r="F17"/>
  <c r="L16"/>
  <c r="K16"/>
  <c r="J16"/>
  <c r="I16"/>
  <c r="F16"/>
  <c r="K15"/>
  <c r="J15"/>
  <c r="L15" s="1"/>
  <c r="I15"/>
  <c r="F15"/>
  <c r="K14"/>
  <c r="J14"/>
  <c r="L14" s="1"/>
  <c r="I14"/>
  <c r="F14"/>
  <c r="L13"/>
  <c r="K13"/>
  <c r="K12" s="1"/>
  <c r="J13"/>
  <c r="J12" s="1"/>
  <c r="I13"/>
  <c r="F13"/>
  <c r="F12" s="1"/>
  <c r="I12"/>
  <c r="H12"/>
  <c r="G12"/>
  <c r="E12"/>
  <c r="E29" s="1"/>
  <c r="D12"/>
  <c r="C12"/>
  <c r="K11"/>
  <c r="K10" s="1"/>
  <c r="J11"/>
  <c r="J10" s="1"/>
  <c r="I11"/>
  <c r="I10" s="1"/>
  <c r="F11"/>
  <c r="L11" s="1"/>
  <c r="L10" s="1"/>
  <c r="H10"/>
  <c r="G10"/>
  <c r="F10"/>
  <c r="E10"/>
  <c r="D10"/>
  <c r="C10"/>
  <c r="L9"/>
  <c r="K9"/>
  <c r="J9"/>
  <c r="J7" s="1"/>
  <c r="L8"/>
  <c r="K8"/>
  <c r="J8"/>
  <c r="L7"/>
  <c r="K7"/>
  <c r="I7"/>
  <c r="I29" s="1"/>
  <c r="H7"/>
  <c r="H29" s="1"/>
  <c r="G7"/>
  <c r="G29" s="1"/>
  <c r="F7"/>
  <c r="E7"/>
  <c r="D7"/>
  <c r="C7"/>
  <c r="C29" s="1"/>
  <c r="K29" l="1"/>
  <c r="L12"/>
  <c r="D29"/>
  <c r="J28"/>
  <c r="J27"/>
  <c r="J24" s="1"/>
  <c r="J29" s="1"/>
  <c r="F27"/>
  <c r="L27" s="1"/>
  <c r="L24" s="1"/>
  <c r="L29" l="1"/>
  <c r="F24"/>
  <c r="F29" s="1"/>
</calcChain>
</file>

<file path=xl/sharedStrings.xml><?xml version="1.0" encoding="utf-8"?>
<sst xmlns="http://schemas.openxmlformats.org/spreadsheetml/2006/main" count="64" uniqueCount="38">
  <si>
    <t>Summa par pakalpojumu EUR</t>
  </si>
  <si>
    <t>Valsts kompensētās pacienta iemaksas EUR</t>
  </si>
  <si>
    <t>2.7.2.</t>
  </si>
  <si>
    <t>Rīcības plāna pasākuma Nr. (MK rīkojums Nr. 759)</t>
  </si>
  <si>
    <t>Rīcības plāna pasākums/ Ārstniecības iestāde</t>
  </si>
  <si>
    <t>PAVISAM KOPĀ</t>
  </si>
  <si>
    <t>Aprūpes epizožu skaits</t>
  </si>
  <si>
    <t>2.7.3.</t>
  </si>
  <si>
    <t>2.7.5.</t>
  </si>
  <si>
    <t>2.7.4.</t>
  </si>
  <si>
    <t>Rīgas Austrumu klīniskā universitātes slimnīca, SIA</t>
  </si>
  <si>
    <t>Iekšlietu ministrijas poliklīnika, VSIA</t>
  </si>
  <si>
    <t>Rīgas Dzemdību nams, SIA</t>
  </si>
  <si>
    <t>Traumatoloģijas un ortopēdijas slimnīca, VSIA</t>
  </si>
  <si>
    <t>Vidzemes slimnīca, SIA</t>
  </si>
  <si>
    <t>Paula Stradiņa klīniskā universitātes slimnīca, VSIA</t>
  </si>
  <si>
    <t>Daugavpils reģionālā slimnīca, SIA</t>
  </si>
  <si>
    <t>Bērnu klīniskā universitātes slimnīca, VSIA</t>
  </si>
  <si>
    <t>Atsevišķu pasākumu ( neatliekamās zobārstniecības palīdzība akūtos gadījumos) apmaksa pēc fakta, t.sk.:</t>
  </si>
  <si>
    <t xml:space="preserve">Primārās veselības aprūpes nodrošināšana </t>
  </si>
  <si>
    <t xml:space="preserve">Vakcinācijas izmaksas </t>
  </si>
  <si>
    <t>Rīgas Stradiņa universitātes Stomatoloģijas institūts, SIA</t>
  </si>
  <si>
    <t>Rīgas 1.slimnīca, SIA</t>
  </si>
  <si>
    <t>Rēzeknes slimnīca, SIA</t>
  </si>
  <si>
    <t>Rīgas Austrumu klīniskā universitātes slimnīca, VSIA</t>
  </si>
  <si>
    <t xml:space="preserve">Sekundārās ambulatorās veselības aprūpes nodrošināšana </t>
  </si>
  <si>
    <t>Centralizēta medikamentu iegāde (tuberkulīns)</t>
  </si>
  <si>
    <t>2 flakoni</t>
  </si>
  <si>
    <t>Izdevumi  kopā, EUR</t>
  </si>
  <si>
    <t>t.sk. bērniem</t>
  </si>
  <si>
    <t>t.sk. pieaugušajiem</t>
  </si>
  <si>
    <t>kopā</t>
  </si>
  <si>
    <t>Pielikums</t>
  </si>
  <si>
    <t>Ludzas medicīnas centrs, SIA</t>
  </si>
  <si>
    <t>NACIONĀLAIS MEDICĪNAS SERVISS - LABORATORIJA, SIA</t>
  </si>
  <si>
    <r>
      <t xml:space="preserve">Centralizēta medikamentu iegāde (kombinētā vakcīna pret difteriju,stingumkrampjiem un bezšūnu garo klepu un poliomielītu - </t>
    </r>
    <r>
      <rPr>
        <i/>
        <sz val="11"/>
        <rFont val="Times New Roman"/>
        <family val="1"/>
        <charset val="186"/>
      </rPr>
      <t>Tetraxim</t>
    </r>
    <r>
      <rPr>
        <sz val="11"/>
        <rFont val="Times New Roman"/>
        <family val="1"/>
        <charset val="186"/>
      </rPr>
      <t>)</t>
    </r>
  </si>
  <si>
    <t>1 deva</t>
  </si>
  <si>
    <t>No 2016.gada 1.janvāra līdz 2016.gada 31.augustam sniegtie ambulatorie veselības aprūpes pakalpojumi personām, kurām atbilstoši rīcības plānam nepieciešama starptautiskā aizsardzība, pārvietošanai un uzņemšanai Latvijā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</si>
</sst>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3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left" vertical="center"/>
    </xf>
    <xf numFmtId="4" fontId="1" fillId="0" borderId="0" xfId="0" applyNumberFormat="1" applyFont="1"/>
    <xf numFmtId="2" fontId="1" fillId="4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8" fillId="0" borderId="0" xfId="0" applyFont="1"/>
    <xf numFmtId="2" fontId="1" fillId="0" borderId="1" xfId="0" applyNumberFormat="1" applyFont="1" applyBorder="1" applyAlignment="1">
      <alignment horizontal="left" vertical="center"/>
    </xf>
    <xf numFmtId="0" fontId="1" fillId="3" borderId="1" xfId="0" applyFont="1" applyFill="1" applyBorder="1"/>
    <xf numFmtId="43" fontId="1" fillId="0" borderId="0" xfId="0" applyNumberFormat="1" applyFont="1"/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vertical="center" wrapText="1"/>
    </xf>
    <xf numFmtId="0" fontId="2" fillId="2" borderId="20" xfId="0" applyNumberFormat="1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right" vertical="center"/>
    </xf>
    <xf numFmtId="4" fontId="2" fillId="2" borderId="24" xfId="0" applyNumberFormat="1" applyFont="1" applyFill="1" applyBorder="1" applyAlignment="1">
      <alignment horizontal="center" vertical="center"/>
    </xf>
    <xf numFmtId="4" fontId="2" fillId="2" borderId="25" xfId="0" applyNumberFormat="1" applyFont="1" applyFill="1" applyBorder="1" applyAlignment="1">
      <alignment horizontal="center" vertical="center"/>
    </xf>
    <xf numFmtId="4" fontId="2" fillId="2" borderId="2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5" fillId="0" borderId="26" xfId="1" applyFont="1" applyBorder="1" applyAlignment="1">
      <alignment vertical="center" wrapText="1"/>
    </xf>
    <xf numFmtId="0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horizontal="center" vertical="center"/>
    </xf>
    <xf numFmtId="4" fontId="1" fillId="4" borderId="25" xfId="0" applyNumberFormat="1" applyFont="1" applyFill="1" applyBorder="1" applyAlignment="1">
      <alignment horizontal="center" vertical="center"/>
    </xf>
    <xf numFmtId="4" fontId="1" fillId="4" borderId="22" xfId="0" applyNumberFormat="1" applyFont="1" applyFill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5" fillId="0" borderId="27" xfId="1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2" fillId="2" borderId="21" xfId="0" applyNumberFormat="1" applyFont="1" applyFill="1" applyBorder="1" applyAlignment="1">
      <alignment vertical="center"/>
    </xf>
    <xf numFmtId="0" fontId="1" fillId="4" borderId="28" xfId="0" applyFont="1" applyFill="1" applyBorder="1" applyAlignment="1">
      <alignment horizontal="left" vertical="center"/>
    </xf>
    <xf numFmtId="0" fontId="5" fillId="4" borderId="27" xfId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2" fontId="1" fillId="0" borderId="29" xfId="0" applyNumberFormat="1" applyFont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32" xfId="1" applyFont="1" applyFill="1" applyBorder="1" applyAlignment="1">
      <alignment vertical="center" wrapText="1"/>
    </xf>
    <xf numFmtId="0" fontId="1" fillId="0" borderId="20" xfId="0" applyNumberFormat="1" applyFont="1" applyFill="1" applyBorder="1" applyAlignment="1">
      <alignment horizontal="right" vertical="center"/>
    </xf>
    <xf numFmtId="0" fontId="1" fillId="0" borderId="33" xfId="0" applyNumberFormat="1" applyFont="1" applyFill="1" applyBorder="1" applyAlignment="1">
      <alignment horizontal="right" vertical="center"/>
    </xf>
    <xf numFmtId="0" fontId="2" fillId="3" borderId="35" xfId="0" applyFont="1" applyFill="1" applyBorder="1" applyAlignment="1">
      <alignment horizontal="left"/>
    </xf>
    <xf numFmtId="0" fontId="2" fillId="3" borderId="36" xfId="0" applyNumberFormat="1" applyFont="1" applyFill="1" applyBorder="1" applyAlignment="1">
      <alignment horizontal="center"/>
    </xf>
    <xf numFmtId="4" fontId="2" fillId="3" borderId="38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/>
    </xf>
    <xf numFmtId="4" fontId="2" fillId="2" borderId="23" xfId="0" applyNumberFormat="1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2" fillId="2" borderId="22" xfId="0" applyNumberFormat="1" applyFont="1" applyFill="1" applyBorder="1" applyAlignment="1">
      <alignment vertical="center"/>
    </xf>
    <xf numFmtId="4" fontId="10" fillId="0" borderId="22" xfId="0" applyNumberFormat="1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/>
    <xf numFmtId="4" fontId="1" fillId="0" borderId="23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2" fillId="2" borderId="30" xfId="0" applyNumberFormat="1" applyFont="1" applyFill="1" applyBorder="1" applyAlignment="1">
      <alignment horizontal="center" vertical="center"/>
    </xf>
    <xf numFmtId="4" fontId="2" fillId="2" borderId="31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4" fontId="1" fillId="0" borderId="34" xfId="0" applyNumberFormat="1" applyFont="1" applyFill="1" applyBorder="1" applyAlignment="1">
      <alignment horizontal="right" vertical="center"/>
    </xf>
    <xf numFmtId="4" fontId="2" fillId="3" borderId="37" xfId="0" applyNumberFormat="1" applyFont="1" applyFill="1" applyBorder="1" applyAlignment="1">
      <alignment horizontal="center"/>
    </xf>
    <xf numFmtId="4" fontId="2" fillId="3" borderId="27" xfId="0" applyNumberFormat="1" applyFont="1" applyFill="1" applyBorder="1" applyAlignment="1">
      <alignment horizontal="center"/>
    </xf>
    <xf numFmtId="4" fontId="2" fillId="3" borderId="39" xfId="0" applyNumberFormat="1" applyFont="1" applyFill="1" applyBorder="1" applyAlignment="1">
      <alignment horizontal="center"/>
    </xf>
    <xf numFmtId="4" fontId="2" fillId="3" borderId="4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Normal="100" workbookViewId="0">
      <selection activeCell="N3" sqref="N3"/>
    </sheetView>
  </sheetViews>
  <sheetFormatPr defaultRowHeight="15.75"/>
  <cols>
    <col min="1" max="1" width="11.140625" style="1" customWidth="1"/>
    <col min="2" max="2" width="46" style="1" customWidth="1"/>
    <col min="3" max="3" width="15.140625" style="1" customWidth="1"/>
    <col min="4" max="4" width="11.7109375" style="1" customWidth="1"/>
    <col min="5" max="5" width="15.140625" style="1" customWidth="1"/>
    <col min="6" max="6" width="12.7109375" style="5" customWidth="1"/>
    <col min="7" max="7" width="11.7109375" style="5" customWidth="1"/>
    <col min="8" max="8" width="15.5703125" style="5" customWidth="1"/>
    <col min="9" max="9" width="12.7109375" style="5" customWidth="1"/>
    <col min="10" max="10" width="11.7109375" style="5" customWidth="1"/>
    <col min="11" max="11" width="15" style="5" customWidth="1"/>
    <col min="12" max="12" width="12.7109375" style="5" customWidth="1"/>
    <col min="13" max="13" width="9.140625" style="1"/>
    <col min="14" max="14" width="13.42578125" style="1" customWidth="1"/>
    <col min="15" max="15" width="11.85546875" style="1" bestFit="1" customWidth="1"/>
    <col min="16" max="16384" width="9.140625" style="1"/>
  </cols>
  <sheetData>
    <row r="1" spans="1:12">
      <c r="L1" s="8" t="s">
        <v>32</v>
      </c>
    </row>
    <row r="2" spans="1:12" ht="39.75" customHeight="1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6.25" customHeight="1"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ht="50.25" customHeight="1">
      <c r="A4" s="81" t="s">
        <v>3</v>
      </c>
      <c r="B4" s="82" t="s">
        <v>4</v>
      </c>
      <c r="C4" s="83" t="s">
        <v>6</v>
      </c>
      <c r="D4" s="73" t="s">
        <v>0</v>
      </c>
      <c r="E4" s="74"/>
      <c r="F4" s="75"/>
      <c r="G4" s="76" t="s">
        <v>1</v>
      </c>
      <c r="H4" s="77"/>
      <c r="I4" s="78"/>
      <c r="J4" s="79" t="s">
        <v>28</v>
      </c>
      <c r="K4" s="80"/>
      <c r="L4" s="80"/>
    </row>
    <row r="5" spans="1:12" ht="53.25" customHeight="1">
      <c r="A5" s="81"/>
      <c r="B5" s="82"/>
      <c r="C5" s="83"/>
      <c r="D5" s="15" t="s">
        <v>29</v>
      </c>
      <c r="E5" s="14" t="s">
        <v>30</v>
      </c>
      <c r="F5" s="12" t="s">
        <v>31</v>
      </c>
      <c r="G5" s="16" t="s">
        <v>29</v>
      </c>
      <c r="H5" s="15" t="s">
        <v>30</v>
      </c>
      <c r="I5" s="17" t="s">
        <v>31</v>
      </c>
      <c r="J5" s="18" t="s">
        <v>29</v>
      </c>
      <c r="K5" s="14" t="s">
        <v>30</v>
      </c>
      <c r="L5" s="13" t="s">
        <v>31</v>
      </c>
    </row>
    <row r="6" spans="1:12" s="3" customFormat="1" ht="12.75">
      <c r="A6" s="19">
        <v>1</v>
      </c>
      <c r="B6" s="20">
        <v>2</v>
      </c>
      <c r="C6" s="21">
        <v>3</v>
      </c>
      <c r="D6" s="22">
        <v>4</v>
      </c>
      <c r="E6" s="23">
        <v>5</v>
      </c>
      <c r="F6" s="22">
        <v>6</v>
      </c>
      <c r="G6" s="24">
        <v>7</v>
      </c>
      <c r="H6" s="25">
        <v>8</v>
      </c>
      <c r="I6" s="26">
        <v>9</v>
      </c>
      <c r="J6" s="27">
        <v>10</v>
      </c>
      <c r="K6" s="23">
        <v>11</v>
      </c>
      <c r="L6" s="23">
        <v>12</v>
      </c>
    </row>
    <row r="7" spans="1:12" s="2" customFormat="1" ht="42.75">
      <c r="A7" s="28" t="s">
        <v>2</v>
      </c>
      <c r="B7" s="29" t="s">
        <v>18</v>
      </c>
      <c r="C7" s="30">
        <f t="shared" ref="C7:E7" si="0">C8+C9</f>
        <v>13</v>
      </c>
      <c r="D7" s="31">
        <f t="shared" si="0"/>
        <v>23.13</v>
      </c>
      <c r="E7" s="84">
        <f t="shared" si="0"/>
        <v>114.03</v>
      </c>
      <c r="F7" s="31">
        <f>F8+F9</f>
        <v>137.16</v>
      </c>
      <c r="G7" s="85">
        <f t="shared" ref="G7:L7" si="1">G8+G9</f>
        <v>0</v>
      </c>
      <c r="H7" s="86">
        <f t="shared" si="1"/>
        <v>0</v>
      </c>
      <c r="I7" s="32">
        <f t="shared" si="1"/>
        <v>0</v>
      </c>
      <c r="J7" s="33">
        <f t="shared" si="1"/>
        <v>23.13</v>
      </c>
      <c r="K7" s="34">
        <f t="shared" si="1"/>
        <v>114.03</v>
      </c>
      <c r="L7" s="34">
        <f t="shared" si="1"/>
        <v>137.16</v>
      </c>
    </row>
    <row r="8" spans="1:12">
      <c r="A8" s="35" t="s">
        <v>2</v>
      </c>
      <c r="B8" s="36" t="s">
        <v>22</v>
      </c>
      <c r="C8" s="37">
        <v>6</v>
      </c>
      <c r="D8" s="38">
        <v>23.13</v>
      </c>
      <c r="E8" s="87">
        <v>32.32</v>
      </c>
      <c r="F8" s="38">
        <v>55.45</v>
      </c>
      <c r="G8" s="88">
        <v>0</v>
      </c>
      <c r="H8" s="89">
        <v>0</v>
      </c>
      <c r="I8" s="39">
        <v>0</v>
      </c>
      <c r="J8" s="40">
        <f t="shared" ref="J8:K9" si="2">D8+G8</f>
        <v>23.13</v>
      </c>
      <c r="K8" s="41">
        <f t="shared" si="2"/>
        <v>32.32</v>
      </c>
      <c r="L8" s="42">
        <f>F8+I8</f>
        <v>55.45</v>
      </c>
    </row>
    <row r="9" spans="1:12" ht="30">
      <c r="A9" s="35" t="s">
        <v>2</v>
      </c>
      <c r="B9" s="43" t="s">
        <v>21</v>
      </c>
      <c r="C9" s="37">
        <v>7</v>
      </c>
      <c r="D9" s="38">
        <v>0</v>
      </c>
      <c r="E9" s="87">
        <v>81.709999999999994</v>
      </c>
      <c r="F9" s="38">
        <v>81.709999999999994</v>
      </c>
      <c r="G9" s="88">
        <v>0</v>
      </c>
      <c r="H9" s="89">
        <v>0</v>
      </c>
      <c r="I9" s="39">
        <v>0</v>
      </c>
      <c r="J9" s="40">
        <f t="shared" si="2"/>
        <v>0</v>
      </c>
      <c r="K9" s="41">
        <f t="shared" si="2"/>
        <v>81.709999999999994</v>
      </c>
      <c r="L9" s="42">
        <f>F9+I9</f>
        <v>81.709999999999994</v>
      </c>
    </row>
    <row r="10" spans="1:12" ht="53.25" customHeight="1">
      <c r="A10" s="4" t="s">
        <v>7</v>
      </c>
      <c r="B10" s="44" t="s">
        <v>19</v>
      </c>
      <c r="C10" s="30">
        <f>C11</f>
        <v>26</v>
      </c>
      <c r="D10" s="45">
        <f t="shared" ref="D10:L10" si="3">D11</f>
        <v>11.31</v>
      </c>
      <c r="E10" s="90">
        <f t="shared" si="3"/>
        <v>86.71</v>
      </c>
      <c r="F10" s="45">
        <f t="shared" si="3"/>
        <v>98.02</v>
      </c>
      <c r="G10" s="85">
        <f t="shared" si="3"/>
        <v>4.26</v>
      </c>
      <c r="H10" s="86">
        <f t="shared" si="3"/>
        <v>32.659999999999997</v>
      </c>
      <c r="I10" s="32">
        <f t="shared" si="3"/>
        <v>36.919999999999995</v>
      </c>
      <c r="J10" s="33">
        <f t="shared" si="3"/>
        <v>15.57</v>
      </c>
      <c r="K10" s="34">
        <f t="shared" si="3"/>
        <v>119.36999999999999</v>
      </c>
      <c r="L10" s="34">
        <f t="shared" si="3"/>
        <v>134.94</v>
      </c>
    </row>
    <row r="11" spans="1:12">
      <c r="A11" s="46" t="s">
        <v>7</v>
      </c>
      <c r="B11" s="47" t="s">
        <v>11</v>
      </c>
      <c r="C11" s="48">
        <v>26</v>
      </c>
      <c r="D11" s="49">
        <v>11.31</v>
      </c>
      <c r="E11" s="91">
        <v>86.71</v>
      </c>
      <c r="F11" s="49">
        <f>D11+E11</f>
        <v>98.02</v>
      </c>
      <c r="G11" s="92">
        <v>4.26</v>
      </c>
      <c r="H11" s="93">
        <v>32.659999999999997</v>
      </c>
      <c r="I11" s="50">
        <f>G11+H11</f>
        <v>36.919999999999995</v>
      </c>
      <c r="J11" s="51">
        <f>D11+G11</f>
        <v>15.57</v>
      </c>
      <c r="K11" s="52">
        <f>E11+H11</f>
        <v>119.36999999999999</v>
      </c>
      <c r="L11" s="52">
        <f>F11+I11</f>
        <v>134.94</v>
      </c>
    </row>
    <row r="12" spans="1:12" ht="31.5">
      <c r="A12" s="4" t="s">
        <v>9</v>
      </c>
      <c r="B12" s="53" t="s">
        <v>25</v>
      </c>
      <c r="C12" s="30">
        <f>SUM(C13:C23)</f>
        <v>523</v>
      </c>
      <c r="D12" s="86">
        <f t="shared" ref="D12:L12" si="4">SUM(D13:D23)</f>
        <v>548.42000000000007</v>
      </c>
      <c r="E12" s="34">
        <f t="shared" si="4"/>
        <v>4557.369999999999</v>
      </c>
      <c r="F12" s="86">
        <f t="shared" si="4"/>
        <v>5105.7899999999991</v>
      </c>
      <c r="G12" s="85">
        <f t="shared" si="4"/>
        <v>151.54999999999998</v>
      </c>
      <c r="H12" s="86">
        <f t="shared" si="4"/>
        <v>1411.3799999999999</v>
      </c>
      <c r="I12" s="32">
        <f t="shared" si="4"/>
        <v>1562.93</v>
      </c>
      <c r="J12" s="33">
        <f t="shared" si="4"/>
        <v>699.97</v>
      </c>
      <c r="K12" s="34">
        <f t="shared" si="4"/>
        <v>5968.7500000000009</v>
      </c>
      <c r="L12" s="34">
        <f t="shared" si="4"/>
        <v>6668.7200000000021</v>
      </c>
    </row>
    <row r="13" spans="1:12">
      <c r="A13" s="54" t="s">
        <v>9</v>
      </c>
      <c r="B13" s="55" t="s">
        <v>17</v>
      </c>
      <c r="C13" s="56">
        <v>30</v>
      </c>
      <c r="D13" s="57">
        <v>372.35</v>
      </c>
      <c r="E13" s="94">
        <v>0</v>
      </c>
      <c r="F13" s="57">
        <f>D13+E13</f>
        <v>372.35</v>
      </c>
      <c r="G13" s="95">
        <v>64.05</v>
      </c>
      <c r="H13" s="96">
        <v>0</v>
      </c>
      <c r="I13" s="58">
        <f t="shared" ref="I13:I22" si="5">G13+H13</f>
        <v>64.05</v>
      </c>
      <c r="J13" s="59">
        <f t="shared" ref="J13:L28" si="6">D13+G13</f>
        <v>436.40000000000003</v>
      </c>
      <c r="K13" s="60">
        <f t="shared" si="6"/>
        <v>0</v>
      </c>
      <c r="L13" s="60">
        <f>J13+K13</f>
        <v>436.40000000000003</v>
      </c>
    </row>
    <row r="14" spans="1:12">
      <c r="A14" s="9" t="s">
        <v>9</v>
      </c>
      <c r="B14" s="55" t="s">
        <v>16</v>
      </c>
      <c r="C14" s="56">
        <v>302</v>
      </c>
      <c r="D14" s="57">
        <v>120.29</v>
      </c>
      <c r="E14" s="97">
        <v>2045.71</v>
      </c>
      <c r="F14" s="57">
        <f t="shared" ref="F14:F20" si="7">D14+E14</f>
        <v>2166</v>
      </c>
      <c r="G14" s="98">
        <v>65.55</v>
      </c>
      <c r="H14" s="96">
        <v>787.87</v>
      </c>
      <c r="I14" s="58">
        <f t="shared" si="5"/>
        <v>853.42</v>
      </c>
      <c r="J14" s="59">
        <f t="shared" si="6"/>
        <v>185.84</v>
      </c>
      <c r="K14" s="60">
        <f t="shared" si="6"/>
        <v>2833.58</v>
      </c>
      <c r="L14" s="60">
        <f t="shared" ref="L14:L23" si="8">J14+K14</f>
        <v>3019.42</v>
      </c>
    </row>
    <row r="15" spans="1:12">
      <c r="A15" s="9" t="s">
        <v>9</v>
      </c>
      <c r="B15" s="55" t="s">
        <v>11</v>
      </c>
      <c r="C15" s="56">
        <v>108</v>
      </c>
      <c r="D15" s="57">
        <v>2.85</v>
      </c>
      <c r="E15" s="97">
        <v>985.57</v>
      </c>
      <c r="F15" s="57">
        <f t="shared" si="7"/>
        <v>988.42000000000007</v>
      </c>
      <c r="G15" s="95">
        <v>13.41</v>
      </c>
      <c r="H15" s="99">
        <v>321.77</v>
      </c>
      <c r="I15" s="58">
        <f t="shared" si="5"/>
        <v>335.18</v>
      </c>
      <c r="J15" s="59">
        <f t="shared" si="6"/>
        <v>16.260000000000002</v>
      </c>
      <c r="K15" s="60">
        <f t="shared" si="6"/>
        <v>1307.3400000000001</v>
      </c>
      <c r="L15" s="60">
        <f t="shared" si="8"/>
        <v>1323.6000000000001</v>
      </c>
    </row>
    <row r="16" spans="1:12">
      <c r="A16" s="9" t="s">
        <v>9</v>
      </c>
      <c r="B16" s="55" t="s">
        <v>15</v>
      </c>
      <c r="C16" s="56">
        <v>2</v>
      </c>
      <c r="D16" s="57">
        <v>52.93</v>
      </c>
      <c r="E16" s="94">
        <v>0</v>
      </c>
      <c r="F16" s="57">
        <f>D16+E16</f>
        <v>52.93</v>
      </c>
      <c r="G16" s="95">
        <v>8.5400000000000009</v>
      </c>
      <c r="H16" s="96">
        <v>0</v>
      </c>
      <c r="I16" s="58">
        <f t="shared" si="5"/>
        <v>8.5400000000000009</v>
      </c>
      <c r="J16" s="59">
        <f t="shared" si="6"/>
        <v>61.47</v>
      </c>
      <c r="K16" s="60">
        <f t="shared" si="6"/>
        <v>0</v>
      </c>
      <c r="L16" s="60">
        <f t="shared" si="8"/>
        <v>61.47</v>
      </c>
    </row>
    <row r="17" spans="1:15">
      <c r="A17" s="9" t="s">
        <v>9</v>
      </c>
      <c r="B17" s="55" t="s">
        <v>23</v>
      </c>
      <c r="C17" s="61">
        <v>12</v>
      </c>
      <c r="D17" s="57">
        <v>0</v>
      </c>
      <c r="E17" s="97">
        <v>282.90999999999997</v>
      </c>
      <c r="F17" s="57">
        <f t="shared" si="7"/>
        <v>282.90999999999997</v>
      </c>
      <c r="G17" s="95">
        <v>0</v>
      </c>
      <c r="H17" s="99">
        <v>29.89</v>
      </c>
      <c r="I17" s="58">
        <f t="shared" si="5"/>
        <v>29.89</v>
      </c>
      <c r="J17" s="59">
        <f t="shared" si="6"/>
        <v>0</v>
      </c>
      <c r="K17" s="60">
        <f t="shared" si="6"/>
        <v>312.79999999999995</v>
      </c>
      <c r="L17" s="60">
        <f t="shared" si="8"/>
        <v>312.79999999999995</v>
      </c>
    </row>
    <row r="18" spans="1:15">
      <c r="A18" s="9" t="s">
        <v>9</v>
      </c>
      <c r="B18" s="55" t="s">
        <v>10</v>
      </c>
      <c r="C18" s="56">
        <v>59</v>
      </c>
      <c r="D18" s="57">
        <v>0</v>
      </c>
      <c r="E18" s="97">
        <v>1019.71</v>
      </c>
      <c r="F18" s="57">
        <f>D18+E18</f>
        <v>1019.71</v>
      </c>
      <c r="G18" s="95">
        <v>0</v>
      </c>
      <c r="H18" s="99">
        <v>230.57000000000005</v>
      </c>
      <c r="I18" s="58">
        <f t="shared" si="5"/>
        <v>230.57000000000005</v>
      </c>
      <c r="J18" s="59">
        <f t="shared" si="6"/>
        <v>0</v>
      </c>
      <c r="K18" s="60">
        <f t="shared" si="6"/>
        <v>1250.2800000000002</v>
      </c>
      <c r="L18" s="60">
        <f t="shared" si="8"/>
        <v>1250.2800000000002</v>
      </c>
    </row>
    <row r="19" spans="1:15">
      <c r="A19" s="9" t="s">
        <v>9</v>
      </c>
      <c r="B19" s="55" t="s">
        <v>12</v>
      </c>
      <c r="C19" s="56">
        <v>2</v>
      </c>
      <c r="D19" s="57">
        <v>0</v>
      </c>
      <c r="E19" s="94">
        <v>60.92</v>
      </c>
      <c r="F19" s="57">
        <f t="shared" si="7"/>
        <v>60.92</v>
      </c>
      <c r="G19" s="95">
        <v>0</v>
      </c>
      <c r="H19" s="96">
        <v>8.5399999999999991</v>
      </c>
      <c r="I19" s="58">
        <f t="shared" si="5"/>
        <v>8.5399999999999991</v>
      </c>
      <c r="J19" s="59">
        <f t="shared" si="6"/>
        <v>0</v>
      </c>
      <c r="K19" s="60">
        <f t="shared" si="6"/>
        <v>69.460000000000008</v>
      </c>
      <c r="L19" s="60">
        <f t="shared" si="8"/>
        <v>69.460000000000008</v>
      </c>
    </row>
    <row r="20" spans="1:15">
      <c r="A20" s="9" t="s">
        <v>9</v>
      </c>
      <c r="B20" s="55" t="s">
        <v>13</v>
      </c>
      <c r="C20" s="56">
        <v>4</v>
      </c>
      <c r="D20" s="57">
        <v>0</v>
      </c>
      <c r="E20" s="94">
        <v>45.23</v>
      </c>
      <c r="F20" s="57">
        <f t="shared" si="7"/>
        <v>45.23</v>
      </c>
      <c r="G20" s="95">
        <v>0</v>
      </c>
      <c r="H20" s="96">
        <v>24.2</v>
      </c>
      <c r="I20" s="58">
        <f t="shared" si="5"/>
        <v>24.2</v>
      </c>
      <c r="J20" s="59">
        <f t="shared" si="6"/>
        <v>0</v>
      </c>
      <c r="K20" s="60">
        <f t="shared" si="6"/>
        <v>69.429999999999993</v>
      </c>
      <c r="L20" s="60">
        <f t="shared" si="8"/>
        <v>69.429999999999993</v>
      </c>
    </row>
    <row r="21" spans="1:15">
      <c r="A21" s="9" t="s">
        <v>9</v>
      </c>
      <c r="B21" s="55" t="s">
        <v>14</v>
      </c>
      <c r="C21" s="56">
        <v>1</v>
      </c>
      <c r="D21" s="57">
        <v>0</v>
      </c>
      <c r="E21" s="94">
        <v>50.12</v>
      </c>
      <c r="F21" s="57">
        <f>D21+E21</f>
        <v>50.12</v>
      </c>
      <c r="G21" s="95">
        <v>0</v>
      </c>
      <c r="H21" s="96">
        <v>4.2699999999999996</v>
      </c>
      <c r="I21" s="58">
        <f t="shared" si="5"/>
        <v>4.2699999999999996</v>
      </c>
      <c r="J21" s="59">
        <f t="shared" si="6"/>
        <v>0</v>
      </c>
      <c r="K21" s="60">
        <f t="shared" si="6"/>
        <v>54.39</v>
      </c>
      <c r="L21" s="60">
        <f t="shared" si="8"/>
        <v>54.39</v>
      </c>
    </row>
    <row r="22" spans="1:15" ht="29.25" customHeight="1">
      <c r="A22" s="9" t="s">
        <v>9</v>
      </c>
      <c r="B22" s="62" t="s">
        <v>33</v>
      </c>
      <c r="C22" s="56">
        <v>1</v>
      </c>
      <c r="D22" s="57">
        <v>0</v>
      </c>
      <c r="E22" s="94">
        <v>50.12</v>
      </c>
      <c r="F22" s="57">
        <f>D22+E22</f>
        <v>50.12</v>
      </c>
      <c r="G22" s="95">
        <v>0</v>
      </c>
      <c r="H22" s="96">
        <v>4.2699999999999996</v>
      </c>
      <c r="I22" s="58">
        <f t="shared" si="5"/>
        <v>4.2699999999999996</v>
      </c>
      <c r="J22" s="59">
        <f t="shared" si="6"/>
        <v>0</v>
      </c>
      <c r="K22" s="60">
        <f t="shared" si="6"/>
        <v>54.39</v>
      </c>
      <c r="L22" s="60">
        <f t="shared" si="8"/>
        <v>54.39</v>
      </c>
    </row>
    <row r="23" spans="1:15" ht="30">
      <c r="A23" s="9" t="s">
        <v>9</v>
      </c>
      <c r="B23" s="63" t="s">
        <v>34</v>
      </c>
      <c r="C23" s="56">
        <v>2</v>
      </c>
      <c r="D23" s="57">
        <v>0</v>
      </c>
      <c r="E23" s="94">
        <v>17.079999999999998</v>
      </c>
      <c r="F23" s="57">
        <f>D23+E23</f>
        <v>17.079999999999998</v>
      </c>
      <c r="G23" s="95">
        <v>0</v>
      </c>
      <c r="H23" s="96">
        <v>0</v>
      </c>
      <c r="I23" s="58">
        <v>0</v>
      </c>
      <c r="J23" s="59">
        <f t="shared" si="6"/>
        <v>0</v>
      </c>
      <c r="K23" s="60">
        <f t="shared" si="6"/>
        <v>17.079999999999998</v>
      </c>
      <c r="L23" s="60">
        <f t="shared" si="8"/>
        <v>17.079999999999998</v>
      </c>
    </row>
    <row r="24" spans="1:15">
      <c r="A24" s="4" t="s">
        <v>8</v>
      </c>
      <c r="B24" s="64" t="s">
        <v>20</v>
      </c>
      <c r="C24" s="30">
        <f>C25+C26</f>
        <v>3</v>
      </c>
      <c r="D24" s="100">
        <f t="shared" ref="D24:L24" si="9">D25+D26+D27+D28</f>
        <v>50.28</v>
      </c>
      <c r="E24" s="34">
        <f t="shared" si="9"/>
        <v>0</v>
      </c>
      <c r="F24" s="101">
        <f t="shared" si="9"/>
        <v>50.28</v>
      </c>
      <c r="G24" s="85">
        <f t="shared" si="9"/>
        <v>17.079999999999998</v>
      </c>
      <c r="H24" s="34">
        <f t="shared" si="9"/>
        <v>0</v>
      </c>
      <c r="I24" s="32">
        <f t="shared" si="9"/>
        <v>17.079999999999998</v>
      </c>
      <c r="J24" s="85">
        <f t="shared" si="9"/>
        <v>67.36</v>
      </c>
      <c r="K24" s="34">
        <f t="shared" si="9"/>
        <v>0</v>
      </c>
      <c r="L24" s="34">
        <f t="shared" si="9"/>
        <v>67.36</v>
      </c>
    </row>
    <row r="25" spans="1:15" ht="30">
      <c r="A25" s="6" t="s">
        <v>8</v>
      </c>
      <c r="B25" s="65" t="s">
        <v>24</v>
      </c>
      <c r="C25" s="56">
        <v>2</v>
      </c>
      <c r="D25" s="57">
        <v>0</v>
      </c>
      <c r="E25" s="94">
        <v>0</v>
      </c>
      <c r="F25" s="57">
        <f t="shared" ref="F25:F28" si="10">D25+E25</f>
        <v>0</v>
      </c>
      <c r="G25" s="95">
        <v>17.079999999999998</v>
      </c>
      <c r="H25" s="96">
        <v>0</v>
      </c>
      <c r="I25" s="58">
        <v>17.079999999999998</v>
      </c>
      <c r="J25" s="59">
        <f t="shared" si="6"/>
        <v>17.079999999999998</v>
      </c>
      <c r="K25" s="60">
        <f t="shared" si="6"/>
        <v>0</v>
      </c>
      <c r="L25" s="60">
        <f t="shared" si="6"/>
        <v>17.079999999999998</v>
      </c>
      <c r="O25" s="11"/>
    </row>
    <row r="26" spans="1:15">
      <c r="A26" s="6" t="s">
        <v>8</v>
      </c>
      <c r="B26" s="55" t="s">
        <v>11</v>
      </c>
      <c r="C26" s="56">
        <v>1</v>
      </c>
      <c r="D26" s="57">
        <v>0.55000000000000004</v>
      </c>
      <c r="E26" s="94">
        <v>0</v>
      </c>
      <c r="F26" s="57">
        <f t="shared" si="10"/>
        <v>0.55000000000000004</v>
      </c>
      <c r="G26" s="95">
        <v>0</v>
      </c>
      <c r="H26" s="96">
        <v>0</v>
      </c>
      <c r="I26" s="58">
        <v>0</v>
      </c>
      <c r="J26" s="59">
        <f t="shared" si="6"/>
        <v>0.55000000000000004</v>
      </c>
      <c r="K26" s="60">
        <f t="shared" si="6"/>
        <v>0</v>
      </c>
      <c r="L26" s="60">
        <v>0.55000000000000004</v>
      </c>
      <c r="O26" s="11"/>
    </row>
    <row r="27" spans="1:15">
      <c r="A27" s="6" t="s">
        <v>8</v>
      </c>
      <c r="B27" s="66" t="s">
        <v>26</v>
      </c>
      <c r="C27" s="67" t="s">
        <v>27</v>
      </c>
      <c r="D27" s="102">
        <f>ROUND(0.78*15*1.12*2,2)</f>
        <v>26.21</v>
      </c>
      <c r="E27" s="103">
        <v>0</v>
      </c>
      <c r="F27" s="57">
        <f t="shared" si="10"/>
        <v>26.21</v>
      </c>
      <c r="G27" s="95">
        <v>0</v>
      </c>
      <c r="H27" s="96">
        <v>0</v>
      </c>
      <c r="I27" s="58">
        <v>0</v>
      </c>
      <c r="J27" s="59">
        <f>D27+G27</f>
        <v>26.21</v>
      </c>
      <c r="K27" s="60">
        <f t="shared" si="6"/>
        <v>0</v>
      </c>
      <c r="L27" s="60">
        <f t="shared" si="6"/>
        <v>26.21</v>
      </c>
    </row>
    <row r="28" spans="1:15" ht="45">
      <c r="A28" s="6" t="s">
        <v>8</v>
      </c>
      <c r="B28" s="66" t="s">
        <v>35</v>
      </c>
      <c r="C28" s="68" t="s">
        <v>36</v>
      </c>
      <c r="D28" s="104">
        <f>ROUND(21*1.12,2)</f>
        <v>23.52</v>
      </c>
      <c r="E28" s="103">
        <v>0</v>
      </c>
      <c r="F28" s="57">
        <f t="shared" si="10"/>
        <v>23.52</v>
      </c>
      <c r="G28" s="95">
        <v>0</v>
      </c>
      <c r="H28" s="96">
        <v>0</v>
      </c>
      <c r="I28" s="58">
        <v>0</v>
      </c>
      <c r="J28" s="59">
        <f>D28+G28</f>
        <v>23.52</v>
      </c>
      <c r="K28" s="60">
        <f t="shared" si="6"/>
        <v>0</v>
      </c>
      <c r="L28" s="60">
        <f t="shared" si="6"/>
        <v>23.52</v>
      </c>
    </row>
    <row r="29" spans="1:15">
      <c r="A29" s="10"/>
      <c r="B29" s="69" t="s">
        <v>5</v>
      </c>
      <c r="C29" s="70">
        <f>C7+C10+C12+C24</f>
        <v>565</v>
      </c>
      <c r="D29" s="105">
        <f>D7+D10+D12+D24</f>
        <v>633.1400000000001</v>
      </c>
      <c r="E29" s="71">
        <f t="shared" ref="E29:K29" si="11">E7+E10+E12+E24</f>
        <v>4758.1099999999988</v>
      </c>
      <c r="F29" s="106">
        <f t="shared" si="11"/>
        <v>5391.2499999999991</v>
      </c>
      <c r="G29" s="107">
        <f t="shared" si="11"/>
        <v>172.89</v>
      </c>
      <c r="H29" s="71">
        <f t="shared" si="11"/>
        <v>1444.04</v>
      </c>
      <c r="I29" s="108">
        <f t="shared" si="11"/>
        <v>1616.93</v>
      </c>
      <c r="J29" s="107">
        <f t="shared" si="11"/>
        <v>806.03000000000009</v>
      </c>
      <c r="K29" s="71">
        <f t="shared" si="11"/>
        <v>6202.1500000000005</v>
      </c>
      <c r="L29" s="71">
        <f>L7+L10+L12+L24</f>
        <v>7008.1800000000021</v>
      </c>
    </row>
    <row r="30" spans="1:15">
      <c r="O30" s="11"/>
    </row>
    <row r="31" spans="1:15">
      <c r="O31" s="11"/>
    </row>
  </sheetData>
  <mergeCells count="7">
    <mergeCell ref="A2:L2"/>
    <mergeCell ref="D4:F4"/>
    <mergeCell ref="G4:I4"/>
    <mergeCell ref="J4:L4"/>
    <mergeCell ref="A4:A5"/>
    <mergeCell ref="B4:B5"/>
    <mergeCell ref="C4:C5"/>
  </mergeCells>
  <pageMargins left="0.11811023622047245" right="0.11811023622047245" top="0.15748031496062992" bottom="0.51181102362204722" header="0.23622047244094491" footer="0.15748031496062992"/>
  <pageSetup paperSize="9" scale="76" orientation="landscape" r:id="rId1"/>
  <headerFooter>
    <oddFooter>&amp;L&amp;"Times New Roman,Regular"&amp;12VManotp_270916_LNG ; Ministru kabineta rīkojuma projekta “Par finanšu līdzekļu piešķiršanu no valsts budžeta programmas “Līdzekļi neparedzētiem gadījumiem”” sākotnējās ietekmes novērtējuma ziņojums (anotācija) pielikums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amb_8_mēneši</vt:lpstr>
    </vt:vector>
  </TitlesOfParts>
  <Company>NVD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ivinnicenko</cp:lastModifiedBy>
  <cp:lastPrinted>2016-09-27T12:38:41Z</cp:lastPrinted>
  <dcterms:created xsi:type="dcterms:W3CDTF">2016-07-14T10:27:00Z</dcterms:created>
  <dcterms:modified xsi:type="dcterms:W3CDTF">2016-09-27T12:40:46Z</dcterms:modified>
</cp:coreProperties>
</file>