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epartamenti un nodalas\IUD\Projektu uzraudzības nodaļa\JulijaK\IKT\InfoZino\2016\Saskanotais _09112016\"/>
    </mc:Choice>
  </mc:AlternateContent>
  <bookViews>
    <workbookView xWindow="0" yWindow="0" windowWidth="25200" windowHeight="11385"/>
  </bookViews>
  <sheets>
    <sheet name="Plānu izpilde" sheetId="6" r:id="rId1"/>
  </sheets>
  <definedNames>
    <definedName name="_xlnm._FilterDatabase" localSheetId="0" hidden="1">'Plānu izpilde'!$A$10:$AC$10</definedName>
    <definedName name="_xlnm.Print_Area" localSheetId="0">'Plānu izpilde'!$B$1:$V$412</definedName>
  </definedNames>
  <calcPr calcId="152511" calcMode="autoNoTable"/>
</workbook>
</file>

<file path=xl/calcChain.xml><?xml version="1.0" encoding="utf-8"?>
<calcChain xmlns="http://schemas.openxmlformats.org/spreadsheetml/2006/main">
  <c r="R315" i="6" l="1"/>
  <c r="T315" i="6"/>
  <c r="R316" i="6"/>
  <c r="T316" i="6"/>
  <c r="I19" i="6" l="1"/>
  <c r="L14" i="6"/>
  <c r="J14" i="6"/>
</calcChain>
</file>

<file path=xl/sharedStrings.xml><?xml version="1.0" encoding="utf-8"?>
<sst xmlns="http://schemas.openxmlformats.org/spreadsheetml/2006/main" count="560" uniqueCount="522">
  <si>
    <t>Finansējuma saņēmējs</t>
  </si>
  <si>
    <t>Aizsardzības ministrija</t>
  </si>
  <si>
    <t>Finanšu ministrija</t>
  </si>
  <si>
    <t>Valsts ieņēmumu dienests</t>
  </si>
  <si>
    <t>Valsts kase</t>
  </si>
  <si>
    <t>Iekšlietu ministrija</t>
  </si>
  <si>
    <t>Iekšlietu ministrijas Informācijas centrs</t>
  </si>
  <si>
    <t>Valsts policija</t>
  </si>
  <si>
    <t>Valsts ugunsdzēsības un glābšanas dienests</t>
  </si>
  <si>
    <t>Kultūras ministrija</t>
  </si>
  <si>
    <t>Latvijas Nacionālā bibliotēka</t>
  </si>
  <si>
    <t>Labklājības ministrija</t>
  </si>
  <si>
    <t>Veselības un darbspēju ekspertīzes ārstu valsts komisija</t>
  </si>
  <si>
    <t>Valsts darba inspekcija</t>
  </si>
  <si>
    <t>Valsts sociālās apdrošināšanas aģentūra</t>
  </si>
  <si>
    <t>Vides aizsardzības un reģionālās attīstības ministrija</t>
  </si>
  <si>
    <t>Valsts reģionālās attīstības aģentūra</t>
  </si>
  <si>
    <t>Dabas aizsardzības pārvalde</t>
  </si>
  <si>
    <t>Valsts vides dienesta Informācijas sistēma ”TULPE”</t>
  </si>
  <si>
    <t>Satiksmes ministrija</t>
  </si>
  <si>
    <t>Tieslietu ministrija</t>
  </si>
  <si>
    <t>Uzturlīdzekļu garantiju fonda administrācija</t>
  </si>
  <si>
    <t>Uzturlīdzekļu garantiju fonda iesniedzēju un parādnieku reģistrs</t>
  </si>
  <si>
    <t>Tiesu administrācija</t>
  </si>
  <si>
    <t>Veselības ministrija</t>
  </si>
  <si>
    <t>Veselības inspekcija</t>
  </si>
  <si>
    <t>E-pakalpojumi</t>
  </si>
  <si>
    <t>Nekustamā īpašuma nodokļa apmaksa tiešsaistē</t>
  </si>
  <si>
    <t>“Informācija par prognozējamo vecuma pensijas apmēru”</t>
  </si>
  <si>
    <t>Pakalpojuma pieprasījumu skaits un lietotāju skaits pirms e-pakalpojuma izstrādes projekta ietvaros</t>
  </si>
  <si>
    <t>Elektronisko pieprasījumu skaits /Pilnu procesu norišu reižu skaits IS5</t>
  </si>
  <si>
    <t xml:space="preserve">Kopējais pieprasījumu vai pilnu procesu norišu reižu skaits </t>
  </si>
  <si>
    <t>e-pakalpojumu/Informācijas sistēmas lietotāju skaits</t>
  </si>
  <si>
    <t>Kopējais lietotāju skaits</t>
  </si>
  <si>
    <t>Faktiskā izpilde</t>
  </si>
  <si>
    <t>Pēcuzraudzības periods (1-5 g.)</t>
  </si>
  <si>
    <t>Biometrijas datu apstrādes sistēmā uzkrāto ziņu sniegšana datu subjektam un uzkrāto datu aktualizācijas pieteikums</t>
  </si>
  <si>
    <t>Personas verifikācija</t>
  </si>
  <si>
    <t>Verifikācijas pieprasījumi</t>
  </si>
  <si>
    <t>Identifikācijas pieprasījumi</t>
  </si>
  <si>
    <t xml:space="preserve"> Ievada datus. ( Ierakstu skaits)</t>
  </si>
  <si>
    <t xml:space="preserve">(Izdoto apliecību skaits)  </t>
  </si>
  <si>
    <t>Elektroniska eksāmenu kārtošanas datu bāzes ieviešana (Elektroniski likto eksāmenu skaits)</t>
  </si>
  <si>
    <t>Eiropas civilās aviācijas procesu vadības programmas ieviešana civilās aviācijas administrācijām:</t>
  </si>
  <si>
    <t xml:space="preserve">Dokumentu vadības sitēmas iespēju paplašināšana, drošības palielināšana - Lotus Notes sistēmas atteikumu skaits.  </t>
  </si>
  <si>
    <t>Jaunas CAA mājas lapas izstrāde (apmeklējumu skaits)</t>
  </si>
  <si>
    <t>Ģeotelpisko pamatdatu informācijas sistēma:</t>
  </si>
  <si>
    <t>Par LĢIA e-pakalpojumiem noslēgto līgumu skaits</t>
  </si>
  <si>
    <t>E-pakalpojumu sniegšanas ietvaros izpildīto pieprasījumu skaits</t>
  </si>
  <si>
    <t xml:space="preserve">Atjaunoto karšu lapu skaits </t>
  </si>
  <si>
    <t xml:space="preserve">Laboto vai ievadīto DB ierakstu skaits </t>
  </si>
  <si>
    <t>jaunizveidoto ĪADT un no jauna noteikto vai izmainīto funkcionālo zonu pievienošana Sistēmai,</t>
  </si>
  <si>
    <t>jaunizveidoto mikroliegumu pievienošana mikroliegumu datu bāzei,</t>
  </si>
  <si>
    <t>sugu atradņu un biotopu vienību pievienošana sugu un biotopu datu bāzei,</t>
  </si>
  <si>
    <t>dabas tūrisma infrastruktūras un apsaimniekošanas vienību pievienošana datu bāzei,</t>
  </si>
  <si>
    <t>aizsargājamo koku pievienošana datu bāzei.</t>
  </si>
  <si>
    <t>Sistēmā esošo ģeotelpisko objektu datu aktualizēšana</t>
  </si>
  <si>
    <r>
      <t>Jaunu ģeotelpisko objektu datu pievienošana Sistēmai,</t>
    </r>
    <r>
      <rPr>
        <vertAlign val="superscript"/>
        <sz val="10"/>
        <color indexed="10"/>
        <rFont val="Times New Roman"/>
        <family val="1"/>
        <charset val="186"/>
      </rPr>
      <t xml:space="preserve"> </t>
    </r>
    <r>
      <rPr>
        <sz val="10"/>
        <rFont val="Times New Roman"/>
        <family val="1"/>
        <charset val="186"/>
      </rPr>
      <t>tajā skaitā:</t>
    </r>
  </si>
  <si>
    <t>ziņojumi</t>
  </si>
  <si>
    <t>datu pārbaude</t>
  </si>
  <si>
    <t>administratīvās sadarbības piepasījumi</t>
  </si>
  <si>
    <t>atgadījuma ziņojumi</t>
  </si>
  <si>
    <t>kontroles ziņojumi</t>
  </si>
  <si>
    <t>nodokļa pieprasījuma pamatojums</t>
  </si>
  <si>
    <t>e-AD skaits</t>
  </si>
  <si>
    <t>Akcīzes preču pārvietošanas un kontroles sistēma (EMCS):</t>
  </si>
  <si>
    <t>Valsts budžeta elektronisko norēķinu sistēma eKase:</t>
  </si>
  <si>
    <t xml:space="preserve">Maksājumu datu apmaiņa ar Valsts kasi tiešsaistes režīmā
</t>
  </si>
  <si>
    <t>Maksājumu datu pieprasīšana izmantojot Valsts kases tiešsaistes datu apmaiņas sistēmu</t>
  </si>
  <si>
    <t xml:space="preserve">Informācija par valsts budžetā veiktā maksājuma statusu
</t>
  </si>
  <si>
    <t>E-pakalpojumu Informācijas sistēma (IS):</t>
  </si>
  <si>
    <t>Apmācīto personu skaits kursā “Esi lietpratējs!”</t>
  </si>
  <si>
    <t>Apmācīto personu skaits kursos „Apmācība civilās aizsardzības jautājumos” un  „Par ugunsdrošību atbildīgo personu apmācība”</t>
  </si>
  <si>
    <t>E-studiju Informācijas sistēma:</t>
  </si>
  <si>
    <t>Bibliotēkā izsniegto materiālu skaits</t>
  </si>
  <si>
    <t>Koledžas kadetu apmācību (lekciju) skaits</t>
  </si>
  <si>
    <t>Materiālu skaits (vienības)  bibliotēkā</t>
  </si>
  <si>
    <t>Pieteikumu uzturlīdzekļu saņemšanai pieņemšana un lēmumu pieņemšana</t>
  </si>
  <si>
    <t>10 000</t>
  </si>
  <si>
    <t>Valsts darba inspekcijas informācijas sistēma (Lietvedības apakšsistēma)</t>
  </si>
  <si>
    <t>Zemesgrāmatu elektroniskā arhīva sistēma:</t>
  </si>
  <si>
    <t>Nostiprinājuma lūguma izskatīšana</t>
  </si>
  <si>
    <t>Elektronisku datorizdrukas saņemšana</t>
  </si>
  <si>
    <t>Elektroniski izveidoti administratīvā pārkāpuma protokoli un lēmumi</t>
  </si>
  <si>
    <t>Kontroļu dokumentācijas elektroniskā sagatave</t>
  </si>
  <si>
    <t>E-pakalpojumu apstrādes gadījumi</t>
  </si>
  <si>
    <r>
      <t xml:space="preserve">Elektroniski izveidots uzraudzības objektu </t>
    </r>
    <r>
      <rPr>
        <sz val="10"/>
        <rFont val="Times New Roman"/>
        <family val="1"/>
        <charset val="186"/>
      </rPr>
      <t>reģistrs</t>
    </r>
  </si>
  <si>
    <t>Elektroniski izveidoti kontroles akti</t>
  </si>
  <si>
    <t>Veselības nozares vienotās uzraudzības informācijas sistēma:</t>
  </si>
  <si>
    <t>Vienotais notikumu reģistrs (Reģistrētie notikumi)</t>
  </si>
  <si>
    <t>Pašvaldību funkciju atbalsta sistēma (Lietotāju reģistrs - PFAS AUTH modulis)</t>
  </si>
  <si>
    <t>Elektronisko iepirkumu sistēma (Preču katalogu pieprasījumi (apskates un pirkumi))</t>
  </si>
  <si>
    <t>Vienota civilstāvokļa aktu reģistrācijas informācijas sistēma:</t>
  </si>
  <si>
    <t>Reģistrētie civilstāvokļa akti</t>
  </si>
  <si>
    <t xml:space="preserve">Izdarīti papildinājumi un labojumi civilstāvokļa aktos </t>
  </si>
  <si>
    <t>Sagatavoti atkārtoti civilstāvokļa reģistrāciju apliecinoši dokumenti</t>
  </si>
  <si>
    <t>Sociālās apdrošināšanas informācijas sistēma (SAIS): pakalpojuma piešķiršana</t>
  </si>
  <si>
    <t>Invaliditātes informatīvajā sistēmā (pieņemtie/izsniegtie lēmumi)</t>
  </si>
  <si>
    <t> 197 000</t>
  </si>
  <si>
    <t>Finansējuma saņēmēja skaidrojums:</t>
  </si>
  <si>
    <t>Koplietošanas klasifikatoru izmantošanas sistēmas izveide</t>
  </si>
  <si>
    <t>Vienotas lietotāju administrēšanas sistēmas un klientu vadības sistēmas izveide</t>
  </si>
  <si>
    <t>Prognozēto vides datu sagatavošanas un nosūtīšanas sistēmas izveide</t>
  </si>
  <si>
    <t>E-pakalpojumu portāla izveide</t>
  </si>
  <si>
    <t>Datu reģistra „Videi nodarītais kaitējums un preventīvie un sanācijas pasākumi” izveide</t>
  </si>
  <si>
    <t>Datu reģistru uzlabošana</t>
  </si>
  <si>
    <t>Ūdens baseinu apsaimniekošanas informācijas sistēmas izveidošana</t>
  </si>
  <si>
    <t>Vienota vides informācijas sistēma:</t>
  </si>
  <si>
    <t xml:space="preserve">Digitalizācijas darbus - gan grāmatu un laikrakstu skenēšanu, gan segmentēšanu veic Digitalizācijas sektora darbinieki atbilstoši LNB gada plānam un prioritātēm. Attiecīgajā pārskata periodā vairāk veikti skenēšanas darbi, līdz ar ko segmentēto lapaspušu apjoms ir mazāks nekā prognozēts šajā plānā. </t>
  </si>
  <si>
    <t xml:space="preserve">Izveidotas/attīstītas informācijas sistēmas, t.sk. valsts pārvaldes procesi </t>
  </si>
  <si>
    <t>Attiecībā par nesasniegtajiem plānotajiem rezultātiem minētajā sistēmā un reģistrā, tad informācijas sistēma un reģistrs tiek izmantots atbilstoši plānotajai mērķauditorijai un tās vajadzībām un visi pakalpojumi tiek sniegti elektroniski (gan piedāvāti elektroniski, gan arī faktiski izmantoti tikai elektroniski), kā arī nav saņemtas no gala lietotājiem sudzības, ka sistēma nebūtu ētra lietošanā. Acīmredzot jāsecina, ka konkrēto biznesa procesu nepieciešamība (apjoma ziņā) gala lietotājiem kopš sistēmas un konkrēto procesu elektronizēšanas ir mainījušās, lai gan pakalpojumi tiek pilnībā sniegti tikai elektroniski</t>
  </si>
  <si>
    <t>IS kopā</t>
  </si>
  <si>
    <t>procesu kopā (rādītāji)</t>
  </si>
  <si>
    <t xml:space="preserve"> Valsts ģeotelpisko pamatdatu informācijas infrastruktūras izveide (Nr.3DP/3.2.2.1.1/09/IPIA/IUMEPLS/008)</t>
  </si>
  <si>
    <t>Latvijas Ģeotelpiskās informācijas aģentūra</t>
  </si>
  <si>
    <t>Akcīzes preču pārvietošanas un kontroles sistēmas ieviešana (Nr.3DP/3.2.2.1.1/10/IPIA/RAPLM/001)</t>
  </si>
  <si>
    <t>Elektroniskās muitas datu apstrādes sistēmas izstrāde, pilnveidošana un uzturēšana (Nr.3DP/3.2.2.1.1/11/IPIA/CFLA/001)</t>
  </si>
  <si>
    <t xml:space="preserve">Biometrijas datu apstrādes sistēmas izveide (Nr.3DP/3.2.2.1.1/08/IPIA/IUMEPLS/001) </t>
  </si>
  <si>
    <t>Robežapsardzības informācijas sistēmas “RAIS 2009” izstrāde (Nr.3DP/3.2.2.1.1/09/IPIA/IUMEPLS/024)</t>
  </si>
  <si>
    <t>Iekšlietu ministrijas Valsts robežsardze</t>
  </si>
  <si>
    <t>Projekta nosaukums, numurs</t>
  </si>
  <si>
    <t>Vienotais notikumu reģistrs (Nr.3DP/3.2.2.1.1/08/IPIA/IUMEPLS/013)</t>
  </si>
  <si>
    <t>VUGD apmācības informācijas sistēmas pilnveidošana (Nr.3DP/3.2.2.1.1/09/IPIA/IUMEPLS/012)</t>
  </si>
  <si>
    <t>Pilsonības un migrācijas lietu pārvalde</t>
  </si>
  <si>
    <t>Pasu sistēmas un Vienotās migrācijas informācijas sistēmas (VMIS) attīstība elektronisko identifikācijas karšu un elektronisko uzturēšanās atļauju (karšu) izsniegšanai (Nr.3DP/3.2.2.1.1/11/IPIA/CFLA/002)</t>
  </si>
  <si>
    <t>Izglītības un zinātnes ministrija</t>
  </si>
  <si>
    <t>Valsts pārbaudījumu informācijas sistēmas 2.kārta (Nr.3DP/3.2.2.1.1/09/IPIA/IUMEPLS/020)</t>
  </si>
  <si>
    <t>Valsts izglītības informācijas sistēmas 2.kārta (Nr.3DP/3.2.2.1.1/08/IPIA/IUMEPLS/002)</t>
  </si>
  <si>
    <t>Daudzvalodu korpusa un mašīntulkošanas infrastruktūras izveide e-pakalpojumu pieejamības nodrošināšanai (Nr.3DP/3.2.2.1.1/12/IPIA/CFLA/005)</t>
  </si>
  <si>
    <t>Kultūras informācijas sistēmu centrs</t>
  </si>
  <si>
    <t>Latvijas audiovizuālo materiālu pieejamības nodrošināšana e-vidē (Nr.3DP/3.2.2.1.1/12/IPIA/CFLA/004)</t>
  </si>
  <si>
    <t>Nacionālā muzeju krājuma kopkataloga (NMKK) pilnveidošana /2. kārta/ (Nr.3DP/3.2.2.1.1/08/IPIA/IUMEPLS/015)</t>
  </si>
  <si>
    <t>Kultūras un atmiņas institūciju vienotās informācijas pārvaldības sistēma” (Nr.3DP/3.2.2.1.1/09/IPIA/IUMEPLS/021)</t>
  </si>
  <si>
    <t>Vienotās valsts arhīvu informācijas sistēmas izstrādes un ieviešanas 2.kārta (Nr.3DP/3.2.2.1.1/08/IPIA/IUMEPLS/016)</t>
  </si>
  <si>
    <t>Digitālās bibliotēkas izveide-2.kārta (Nr.3DP/3.2.2.1.1/08/IPIA/IUMEPLS/010)</t>
  </si>
  <si>
    <t>Arhīva datu digitalizācija un e-pakalpojumu ieviešana (Nr.3DP/3.2.2.1.1/08/IPIA/IUMEPLS/008)</t>
  </si>
  <si>
    <t>Valsts darba inspekcijas informatīvās sistēmas pilnveidošana un e-pakalpojumu ieviešana (Nr.3DP/3.2.2.1.1/09/IPIA/IUMEPLS/011)</t>
  </si>
  <si>
    <t>Sociālās apdrošināšanas informācijas sistēmas pilnveidošana (Nr.3DP/3.2.2.1.1/09/IPIA/RAPLM/026)</t>
  </si>
  <si>
    <t>Pašvaldību funkciju atbalsta sistēmas izveides 1.kārta” (Nr.3DP/3.2.2.1.1/08/IPIA/IUMEPLS/005)</t>
  </si>
  <si>
    <t>Valsts informācijas sistēmas darbam ar Eiropas Savienības dokumentiem izveidošana (Nr.3DP/3.2.2.1.1/12/IPIA/CFLA/006)</t>
  </si>
  <si>
    <t>Elektronisko iepirkumu sistēmas e-katalogu funkcionalitātes attīstība (Nr.3DP/3.2.2.1.1/08/IPIA/IUMEPLS/007)</t>
  </si>
  <si>
    <t>E-pakalpojumi un to infrastruktūras attīstība (Nr.3DP/3.2.2.1.1/08/IPIA/IUMEPLS/017)</t>
  </si>
  <si>
    <t>Vienotā ģeotelpiskās informācijas portāla izveidošana un nozaru ĢIS sasaiste ar portālu (Nr.3DP/3.2.2.1.1/09/IPIA/IUMEPLS/002)</t>
  </si>
  <si>
    <t>Pašvaldību teritorijas attīstības plānošanas, infrastruktūras un nekustamo īpašumu pārvaldības un uzraudzības informācijas sistēmas -1.kārta (Nr.3DP/3.2.2.1.1/09/IPIA/IUMEPLS/005)</t>
  </si>
  <si>
    <t>Pašvaldību teritorijas attīstības plānošanas, infrastruktūras un nekustamo īpašumu pārvaldības un uzraudzības informācijas sistēmas ieviešana novados - 2.kārta (Nr.3DP/3.2.2.1.1/09/IPIA/IUMEPLS/018)</t>
  </si>
  <si>
    <t>Īpaši aizsargājamo dabas teritoriju aizsardzības un apsaimniekošanas pasākumu elektronizācija (Nr.3DP/3.2.2.1.1/09/IPIA/IUMEPLS/013</t>
  </si>
  <si>
    <t>Vienotas vides informācijas sistēmas izveide - 2.etaps (Nr.3DP/3.2.2.1.1/09/IPIA/IUMEPLS/025)</t>
  </si>
  <si>
    <t>Valsts vides dienesta informācijas sistēmas izveidošana (Nr.3DP/3.2.2.1.1/08/IPIA/IUMEPLS/009)</t>
  </si>
  <si>
    <t>V/A „Civilās aviācijas aģentūra” informācijas tehnoloģiju sistēmas konsolidācija un integrācija (Nr.3DP/3.2.2.1.1/08/IPIA/IUMEPLS/011)</t>
  </si>
  <si>
    <t>Valsts aģentūra „Civilās aviācijas aģentūra”</t>
  </si>
  <si>
    <t>Tieslietu ministrijas un tās padotībā esošo iestāžu arhīvu sagatavošana elektronisko pakalpojumu sniegšanai - 1.kārta (Nr.3DP/3.2.2.1.1/09/IPIA/IUMEPLS/022)</t>
  </si>
  <si>
    <t>Vienota civilstāvokļa aktu reģistrācijas informācijas sistēma (Nr.3DP/3.2.2.1.1/09/IPIA/IUMEPLS/010)</t>
  </si>
  <si>
    <t>Valsts informācijas sistēmas „Uzturlīdzekļu garantiju fonda iesniedzēju un parādnieku reģistrs” pilnveidošana (Nr.3DP/3.2.2.1.1/09/IPIA/IUMEPLS/001)</t>
  </si>
  <si>
    <t>Valsts zemes dienesta ģeotelpisko datu ģeotelpiskās informācijas sistēmas izveide (Nr.3DP/3.2.2.1.1/08/IPIA/IUMEPLS/006)</t>
  </si>
  <si>
    <t>Valsts zemes dienests</t>
  </si>
  <si>
    <t>x</t>
  </si>
  <si>
    <t>Iesniedzamo muitas deklarāciju kopējā skaita kritums ir skaidrojams ar valsts ārējiem politiskajiem un ekonomiskajiem procesiem, kas ietekmē kopējo ekonomikas situāciju valstī (pārvadājumu nozares pieaugums vai kritums, preču importa vai tranzīta apjomu izmaiņas utt.), kurus VID Muitas pārvalde nevar ietekmēt. Papildus tam deklarāciju skaita samazinājumu varēja ietekmē tas, ka EMDAS nodrošina iespēju kombinēt un iesniegt līdz 999 precēm vienā deklarācijā, kas nozīmē to, ka uzņēmējiem vieglāk noformēt vienu deklarāciju, tai iekļaujot vairāk informācijas  (proti, deklarējot par vairākām precēm vienlaicīgi) nekā iepriekš. Taču neskaitot kopējā skaita kritumu - deklarācijas tiek iesniegtas elektroniski 99,9% gadījumos no kopējā skaita.</t>
  </si>
  <si>
    <t>Tiek pieņemts, ka kopējais pieprasījumu skaits sakrīt ar e-pakalpojuma faktisko skaitu, jo tas atspoguļo reālo vajadzību. Precīzu kopējo faktisko skaitu nav iespējams aprēķināt, jo:
- ne visos gadījumos klientam nepieciešams pārbaudīt veiktā maksājuma statusu, līdz ar to tas nav pielīdzināms veiktajam muitas maksājumu skaitam tiešsaistē;
-  klients var izmantot dažādus saziņas veidus - telefonus, e-pastus, sazinoties ar attiecīgo MKP vai palīdzības dienestu, kā arī attiecībā uz importa deklarācijām - izmantot savu piekļuvi EMDAS. Šādus gadījumus nav iespējams identificēt un uzskaitīt.</t>
  </si>
  <si>
    <t>EMDAS</t>
  </si>
  <si>
    <t>Sistēmā noformēto un apstrādāto muitas dokumentu skaits</t>
  </si>
  <si>
    <t xml:space="preserve">Skat. skaidrojumu pie 1.p. </t>
  </si>
  <si>
    <t>Pierobežas joslas speciālo caurlaižu pieteikšana un saņemšana</t>
  </si>
  <si>
    <t>Pieprasījumu, ierosinājumu un sūdzību apstrāde</t>
  </si>
  <si>
    <t>Aktuāla informācija par rindām uz robežas un prognoze</t>
  </si>
  <si>
    <t>Robežapsardzes informācijas sistēma "RAIS 2009":</t>
  </si>
  <si>
    <t>Incidentu pārvaldība</t>
  </si>
  <si>
    <t>Norīkojumu pārvaldība</t>
  </si>
  <si>
    <t>Ārzemnieku uzturēšanas režīma kontrole</t>
  </si>
  <si>
    <t>Pārskati un statistika (diennakts ziņojuma informācijas sagatavošana, periodisko atskaišu sagatavošana, speciālie pārskati)</t>
  </si>
  <si>
    <t>Plānošana (mēneša maiņu grafika sastādīšana, starptautisko aktivitāšu pārvaldība u.c.)</t>
  </si>
  <si>
    <t>Apmācība notiek komercgrupām, līdz ar ko grupas lielums ir atkarīgs no pieteikto dalībnieku skaita.</t>
  </si>
  <si>
    <t>Bilbiotēkā izsniegto materiālu skaits manuāli ir samazinājies, jo pieaudzis e-bibliotēkas lietošanas gadījumu skaits.</t>
  </si>
  <si>
    <t>Pieteikšanās personu apliecinoša dokumenta izsniegšanai</t>
  </si>
  <si>
    <t>Pārskata periodā ir veiktas papildus aktivitātes e-pakalpojuma popularizēšanai, t.i., izstrādāti un izplatīti informatīvi materiāli par e-pakalpojuma sniegtajām priekšrocībām.</t>
  </si>
  <si>
    <t xml:space="preserve">Vienotā migrācijas informācijas sistēmas(VMIS) un Personu apliecinošu dokumentu informācijas sistēma (PADIS) </t>
  </si>
  <si>
    <t>Izglītojamo reģistrēšana valsts pārbaudījumiem</t>
  </si>
  <si>
    <t>Valsts pārbaudījumu rezultātu sniegšana elektroniski</t>
  </si>
  <si>
    <t>Statistikas informācijas analīze par valsts pārbaudījumu rezultātiem</t>
  </si>
  <si>
    <t>Pieteikumu skaits valsts pārbaudījumiem</t>
  </si>
  <si>
    <t>Elektroniski apstrādāto valsts pārbaudījumu veidlapu skaits</t>
  </si>
  <si>
    <t>Elektroniski organizēto valsts pārbaudījumu skaits</t>
  </si>
  <si>
    <t>Valsts pārbaudījumu informācijas sistēma:</t>
  </si>
  <si>
    <t>Plānotā izpilde</t>
  </si>
  <si>
    <t xml:space="preserve">Faktiskā izpilde </t>
  </si>
  <si>
    <t xml:space="preserve">Kopš 2013.g. ir saglabājusies tendence kas rezultējas ar nedaudz mazāku noslēgto pastāvīgo e-pakalpojumu klienta līgumu skaitu, taču joprojām pieaug šo pakalpojumu lietotāju skaits, kas varētu liecināt, ka mērniecības nozarē ir notikusi optimizācija - bijusi uzņēmumu apvienošanās, attiecīgi pieaudzis e-pakalpojumu lietotāju (darbinieku) skaits no viena uzņēmuma. Šie paši iemesli ir ietekmējuši rādītāju izpildi attiecībā uz LatPos. 
</t>
  </si>
  <si>
    <t>Prognoze aptuvena, faktiskais skaits atbilstošs gadījumiem, kad ir piedzenams nodoklis</t>
  </si>
  <si>
    <t>*</t>
  </si>
  <si>
    <t>Izsniegtās personas apliecības (elektroniskās identifikācijas kartes un elektroniskās uzturēšanās atļauju kartes)</t>
  </si>
  <si>
    <t>Informācijas sniegšana par izglītības procesu (ar skolu Portāla starpniecību (jebkurš portāls, kurš ir saistīts ar izglītību, IZM interpretācijā ir skolu portāls))</t>
  </si>
  <si>
    <t>Informācijas sniegšana par nemācošiem bērniem</t>
  </si>
  <si>
    <t>Informācijas sniegšana par mācību programmu licencēšanu un akreditāciju, un izglītības iestāžu akreditāciju</t>
  </si>
  <si>
    <t>Izglītojamo sasniegumu informācijas sniegšana augstskolu vienotai uzņemšanas sistēmai</t>
  </si>
  <si>
    <t>N/a</t>
  </si>
  <si>
    <t>Valsts izglītības informācijas sistēma:</t>
  </si>
  <si>
    <t>Galveno izglītības sistēmas biznesa procesu veikšana (izglītojamo un pedagogu uzskaite, pedagogu tarifikācija, izglītības dokumentu reģistrācija u.c.)</t>
  </si>
  <si>
    <t xml:space="preserve">Mašīntulkošanas e-pakalpojums </t>
  </si>
  <si>
    <t>Mašīntulkošanas sistēma hugo.lv:</t>
  </si>
  <si>
    <t>Hugo.lv lapas apmeklējums</t>
  </si>
  <si>
    <t>Audiovizuālo materiālu katalogs un piekļuve tiešsaistē</t>
  </si>
  <si>
    <t>DIVA.lv</t>
  </si>
  <si>
    <t xml:space="preserve">Informatīvais e-pakalpojums „Latvijas muzejos uzkrātais kultūrvēsturiskais mantojums” </t>
  </si>
  <si>
    <t>Ievadīti muzeja priekšmentu apraksti NMKK</t>
  </si>
  <si>
    <t>Ģerboņu attēlošana un meklēšana</t>
  </si>
  <si>
    <t>Atskaites publiskā patapinājuma atlīdzības aprēķināšanai iesniegšana</t>
  </si>
  <si>
    <t>Latvijas Kultūras kanons</t>
  </si>
  <si>
    <t>Pieteikšanās kultūras programmu projektu finansējuma konkursiem</t>
  </si>
  <si>
    <t>Iesniegto projektu pieteikumu vērtēšana tiešsaistē</t>
  </si>
  <si>
    <t>Iesniegto projektu pieteikumu apstiprināšana tiešsaistē</t>
  </si>
  <si>
    <t>Piešķirto finansējumu datu publicēšana Latvijas Digitālās Kultūras Kartes portālā</t>
  </si>
  <si>
    <t>Pieteikšanās nozaru ekspertu komisijas locekļa konkursam</t>
  </si>
  <si>
    <t>Mūža stipendiātu pieteikumu iesniegšana</t>
  </si>
  <si>
    <t>Kultūras informācijas vienotais meklētājs</t>
  </si>
  <si>
    <t>Personalizēts kultūras portālu lietotāju profils</t>
  </si>
  <si>
    <t>Pieteikums apmācībām kultūras iestādē</t>
  </si>
  <si>
    <t>Pieteikums vakancēm kultūras iestādē</t>
  </si>
  <si>
    <t>Pieteikums kultūras objektu pakalpojuma saņemšanai (piemēram, telpu īre u.c.)</t>
  </si>
  <si>
    <t>GPS koordināšu lejupielāde par kultūras objektiem</t>
  </si>
  <si>
    <t>Kultūras maršrutu meklēšana</t>
  </si>
  <si>
    <t>„Latvijas filmas bibliotēkās”</t>
  </si>
  <si>
    <t xml:space="preserve">Latvijas Digitālās Kultūras Kartes portāla piekļuves mobilās aplikācijas </t>
  </si>
  <si>
    <t>Portāla apmeklējums</t>
  </si>
  <si>
    <t>Informācijas sistēmas apmeklējums</t>
  </si>
  <si>
    <t>Institūciju statistikas datu iesniegšana</t>
  </si>
  <si>
    <t>Latvijas digitālā kultūras karte:</t>
  </si>
  <si>
    <t>Institūciju statistikas datu apstiprināšana</t>
  </si>
  <si>
    <t>KKF projektu pieteikumu sistēma:</t>
  </si>
  <si>
    <t>Pieteikumu iesniegšana, vērtēšana un apstiprināšana</t>
  </si>
  <si>
    <t>Izmaiņas skaitā atkarīgas no bibliotēku skaita, tiek rēķināts no biliotēku iesniegtajiem datiem Kultūras kartes IS. Noteikumi MK 2007.gada 21.augusta noteikumi Nr.565 „Kārtība, kādā aprēķina, izmaksā un sadala atlīdzību par publisko patapinājumu”</t>
  </si>
  <si>
    <t>Funkcionalitāte produkcijā, pakalpojuma iespējas plānots popularizēt līdz 2016.gada beigām</t>
  </si>
  <si>
    <t>IS uzbūves dēļ nav iespējams izmērīt koordināšu failu lejupielāžu skaitu</t>
  </si>
  <si>
    <t>Arhīva izziņas sociālos un tiesiskos jautājumos pasūtīšana un saņemšana</t>
  </si>
  <si>
    <t>Arhīva izziņas pasūtīšana un saņemšana</t>
  </si>
  <si>
    <t>Audiovizuālo, skaņas un foto dokumentu kopiju pasūtīšana un saņemšana</t>
  </si>
  <si>
    <t>Papīra dokumentu kopiju pasūtīšana un saņemšana</t>
  </si>
  <si>
    <t>Atļaujas saņemšana darbam lasītavā</t>
  </si>
  <si>
    <t>Dokumentu pasūtīšana darbam lasītavā</t>
  </si>
  <si>
    <t>Arhīva konsultāciju pieprasīšana un saņemšana</t>
  </si>
  <si>
    <t>Dokumentu klasifikācijas shēmu un glabāšanas termiņu saskaņošana</t>
  </si>
  <si>
    <t>Aprakstīšanas shēmas un dokumentu aprakstu izstrādāšana un saskaņošana</t>
  </si>
  <si>
    <t>Nodošanas – pieņemšanas aktu sagatavošana dokumentu nodošanai arhīvā</t>
  </si>
  <si>
    <t>Elektronisko dokumentu nodošana arhīvā</t>
  </si>
  <si>
    <t>Apvienota uzskaite par abiem e-pakalpojumiem, nav pilns pārskata gads, 10.11.2015-29.08.2016</t>
  </si>
  <si>
    <t xml:space="preserve">VVAIS informācijas saņemšanas un uzglabāšanas risinājums: </t>
  </si>
  <si>
    <t>Elektronisko dokumentu pakotnes saņemšana</t>
  </si>
  <si>
    <t>Elektronisko dokumentu pakotnes sagatavošana saglabāšanai un izmantošanai</t>
  </si>
  <si>
    <t>VVAIS informācijas pārvaldības un piekļuves risinājums:</t>
  </si>
  <si>
    <t>Institūciju uzraudzība</t>
  </si>
  <si>
    <t>Nacionālā dokumentārā mantojuma aprakstīšana arhīvā</t>
  </si>
  <si>
    <t>n/a</t>
  </si>
  <si>
    <t>Rādītāji par periodu no 10.11.2019.-29.08.2016.</t>
  </si>
  <si>
    <t>Latvijas periodikas tekstu lietojumi elektroniskajā vidē: “LNB digitālās bibliotēkas periodikas portāls</t>
  </si>
  <si>
    <t>Elektronikā kopkataloga izmantojamība</t>
  </si>
  <si>
    <t>Attiecīgajā periodā turpinājām viedots 6 attēlu kolekcijas - "Portreti", "Atklātnes", "PLakāti", "Ekslibri", "Estampi", "Grafika". Darbs pie kolekciju izveides atkarīgs no saturiski atbildīgo LNB darbinieku resursu pieejamības un nav saistīts ar attiecīgās IS iespējām/problēmām. Kolekciju publiskošana iecerēta 2017.gadā. Turpinās darbs arī pie esošo audio kolekciju pilnīgošanas un apjoma.</t>
  </si>
  <si>
    <t xml:space="preserve"> Iesniegums Darba inspekcijai un Darba inspekcijas  atbildes saņemšana </t>
  </si>
  <si>
    <t>Darba inspekcijas amatpersonas lēmuma apstrīdēšana</t>
  </si>
  <si>
    <t xml:space="preserve"> Darba inspekcijas izdoto administratīvo aktu darba devējiem par konstatētajiem pārkāpumiem saņemšana</t>
  </si>
  <si>
    <t xml:space="preserve"> Darba devēja paziņojums Darba inspekcijai par novērstajiem pārkāpumiem</t>
  </si>
  <si>
    <t>Informācijas saņemšana no citām valsts institūcijām par iespējamiem pārkāpumiem Darba inspekcijas kompetences jomā</t>
  </si>
  <si>
    <t>Darba inspekcijas atļauja bērnu nodarbināšanai</t>
  </si>
  <si>
    <t xml:space="preserve"> Izziņa par darba tiesību būtiskiem pārkāpumiem</t>
  </si>
  <si>
    <t>Paziņojums par notikušu nelaimes gadījumu darbā</t>
  </si>
  <si>
    <t xml:space="preserve">Darba devēja sastādītā izmeklēšanas akta par notikušu nelaimes gadījumu darbā iesniegšana reģistrācijai </t>
  </si>
  <si>
    <t xml:space="preserve"> Darba inspekcijas sastādītā izmeklēšanas akta par notikušu nelaimes gadījumu darbā saņemšana</t>
  </si>
  <si>
    <t xml:space="preserve">Paziņojums par kriminālprocesa uzsākšanu, atteikumu uzsākt kriminālprocesu vai tā izbeigšanu </t>
  </si>
  <si>
    <t>Ārstniecības personas/iestādes paziņojuma par cietušo nelaimes gadījumā darbā sniegšana</t>
  </si>
  <si>
    <t xml:space="preserve"> Izziņa par veselības traucējumu smaguma pakāpi nelaimes gadījumā darbā</t>
  </si>
  <si>
    <t>Darbavietas higiēniskais raksturojums</t>
  </si>
  <si>
    <t>Ziņojums par arodslimības gadījumu</t>
  </si>
  <si>
    <t>Atzinums par nodarbinātā veselības un drošības apdraudējuma faktu darbā</t>
  </si>
  <si>
    <t>Valsts informācijas sistēma darbam ar Eiropas Savienības dokumentiem:</t>
  </si>
  <si>
    <t>Sistēmā apstrādāto ES DV dokumentu skaits</t>
  </si>
  <si>
    <t>Sistēmā apstrādāto Vispārpieejamo/Limite ES dokumentu skaits</t>
  </si>
  <si>
    <t>Pabeigti biznesa procesi - Nacionālās pozīcijas izstrāde</t>
  </si>
  <si>
    <t>Pabeigti biznesa procesi -sagatavotas COREPER instrukcijas</t>
  </si>
  <si>
    <t>Pabeigti biznesa procesi -sagatavoti Nozaru darba grupu dienesta ziņojumi</t>
  </si>
  <si>
    <t>Pabeigti biznesa procesi - -sagatavoti COREPER dienesta ziņojumi</t>
  </si>
  <si>
    <t xml:space="preserve">Pabeigti biznesa procesi - EK sagatavoto dokumentu projektu apstrādes process (COM priekšlikumi) </t>
  </si>
  <si>
    <t>Ņemot vērā, ka ESVIS izmantošana iestādēs tiek uzsākta pakāpeniski, atbilstoši Valsts sekretāru sanāksmēs pieņemtiem lēmumiem, vienu gadu pēc projekta īstenošanas šis process iestādēs pamatā vēl notiek ārpus sistēmas un tā ieviešana sistēmā paredz virkni izmaiņu iestāžu procesos, pie kuriem tiek pakāpeniski strādāts.
Attiecībā uz kopējo pilnu procesu norišu reižu skaitu, VRAA kā sistēmas pārzinis nevar sniegt informāciju, jo procesi notiek iestādēs ārpus sistēmas.</t>
  </si>
  <si>
    <t>Šis process Latvijā netika izmantots Latvijas Prezidentūras ES laikā līdz 2016.gada jūlijam. Atbilstoši  Vecāko amatpersonu sanāksmes lēmumam tas tika uzsākts tikai no 2016.gada septembra.</t>
  </si>
  <si>
    <t>Rādītāja skaitlisko apmēru ietekmē Eiropas komisijas sagatavoto dokumentu projektu apjoms, jo šai procesā tikai par tiem var sniegt priekšlikums.</t>
  </si>
  <si>
    <t>Skatīšanās pakalpojums</t>
  </si>
  <si>
    <t>Lejuplādes pakalpojums</t>
  </si>
  <si>
    <t>Ģeoportālā pieejamie ģeoprodukti</t>
  </si>
  <si>
    <t>Datu turētāju skaits, kas izmanto Ģeoportālu savu datu izplatīšanai</t>
  </si>
  <si>
    <t>Ģeoportālā autentificējušos lietotāju skaits (neskaitot valsts un pašvaldību iestādes)</t>
  </si>
  <si>
    <t>Ģeoportāla neautentificēto lietotāju skaits</t>
  </si>
  <si>
    <t>Valsts vienotā ģeotelpiskās informācijas portāls (Ģeoportāls):</t>
  </si>
  <si>
    <t>Tā kā Ģeoportāls ir brīvi pieejams jebkuram pasaules iedzīvotājam, tad VRAA neņemas izteikt prognozes par Ģeoportāla neautorizēto apmeklētāju skaitu</t>
  </si>
  <si>
    <t xml:space="preserve">Virknei iestāžu nav savas datu izplatīšanas sistēmu un notiek darbs pie to izveides. Tāpēc faktiskai rādītājs ir mazāks par plānoto.  </t>
  </si>
  <si>
    <t>„Informatīva izziņa par zemes vienības atļauto izmantošanu saskaņā ar teritorijas plānojumu"</t>
  </si>
  <si>
    <t>Pašvaldību teritorijas attīstības plānošanas, infrastruktūras un nekustamo īpašumu pārvaldības un uzraudzības informācijas sistēma:</t>
  </si>
  <si>
    <t>Informāciju un/vai nosacījumu pieprasīšana,  atbilstoši teritorijas attīstības plānošanu regulējošiem normatīvajiem aktiem</t>
  </si>
  <si>
    <t>Teritorijas plānojumu sakaņošana un atzinumus par izstrādāto teritorijas plānojumu un tā grozījumu atbilstību nosacījumiem, atbilstoši teritorijas attīstības plānošanu regulējošiem normatīvajiem aktiem</t>
  </si>
  <si>
    <t>Sabiedriskā apspriešanas norise un lēmumu pieņemšana atbilstoši teritorijas attīstības plānošanu regulējošiem normatīvajiem aktiem</t>
  </si>
  <si>
    <t>Pašreiz spēkā esošajos normatīvajos aktos noteikts, ka institūcijas, kurām ir interese par kādu noteiktu administratīvo teritoriju, pašas var pieteikties nosacījumu un atzinumu sniegšanai vai pašvaldība nosaka institūciju sarakstu dokumenta izstrādes uzsākšanas darba uzdevumā. Pie tam, institūcija, kurai pašvaldība ir prasījusi nosacījumus un atzinumu, var nesniegt nevienu no tiem, pieņemot, ka attiecīgajai institūcijai nav publiskas intereses par attiecīgo plānošanas teritoriju.</t>
  </si>
  <si>
    <t>Teritorijas attīstības plānošanas dokumentu meklēšana</t>
  </si>
  <si>
    <t>Pašvaldības apstiprināta izziņa par zemes vienības atļauto izmantošanu saskaņā ar teritorijas plānojumu</t>
  </si>
  <si>
    <t>Pieteikšanās paziņojumu saņemšanai par teritorijas attīstības plānošanas dokumentu izstrādi</t>
  </si>
  <si>
    <t>Iespēja izgūt no TAPIS izziņu par kādas zemes vienības atļauto izmantošanu atbilstoši teritorijas plānojumā noteiktajam iespējams tikai no strukturēti sistēmā ievadītiem teritorijas plānojumiem vai lokālplānojumiem.   Pagaidām TAPIS vidē ir tikai pāris strukturēti dokumenti, no kuriem iespējams izgūt automātiski ģenerētu izziņu, bet tirk plānots, ka laika posmā līdz 2020. gadam TAPIS vidē izstrādāti teritorijas plānojumi būs pieejami praktiski visai valsts teritorijai. uz šo laiku tad arī varētu tikt izpildītas plānotās prognozes par publiski pieejamo elektronisko pakalpojumu masveida izmantošanu.</t>
  </si>
  <si>
    <t>Teritorijas attīstības plānošanas dokumentu izstrādes biežums noteikts Attīstības plānošanas sistēmas likumā. Papildus tam pašvaldība, atbilstoši tai pieejamo finanšu līdzekļu iespējām, var dokumentu izstrādi veikt biežāk, ņemot vērā savas attīstības nepieciešamības, savukārt detālplānojumu izstrāde galvenokārt ir privātpersonu iniciēta un notiek par privātpersonu līdzekļiem. Informācija par kāda teritorijas attīstības plānošanas dokumenta izstrādes uzsākšanu publiski pieejama TAPIS publiskajā daļā portālā Ģeolatvija.lv kā elektroniskais pakalpojums. Samērā kūtrais elektroniskā pakalpojuma izmantošanas apjoms skaidrojams arī ar to, ka pašreiz vēl joprojām nav īstenota plaša sabiedrības iepazīstināšana ar portālu Ģeolatvija.lv  un tajā pieejamo informāciju un informācijas izgūšanas iespējām. Plānojam, ka tiklīdz portāls Ģeolatvija.lv tiks uzpildīts ar daudzveidīgu ģeotelpisko informāciju no dažādām valsts informācijas sistēmām un sabiedrība būs iepazīstināta ar portāla iespējām, elektronisko pakalpojumu izmantošanas apjoms ievērojami pieaugs.</t>
  </si>
  <si>
    <t>Dabas aizsardzības pārvalde jau trešo gadu iesniedz Elektronisko pakalpojumu izmantošanas plānu, ar attiecīgajiem rezultatīvajiem rādītājiem atbilstošajā gadā. Šobrīd, pēc projekta īstenošanas, 2016. gada faktiskie rādītāji jāattiecina pret kolonnu ‘’Četrus gadus pēc projekta īstenošanas". gada rādītājiem, jo sistēma tiek izmantota jau trīs gadus. Pirmajā gadā izveidojot sistēmu, bija plānota liela datu ievade, kas saistīta ar vēsturiskos datu ievadi, kas bija realizēta, taču nākamajos gados attiecīgi tika plānots mazāks datu ievades apjoms – aktuālās izmaiņas likumdošanā, izveidotie jaunie mikroliegumi un pārējā jaunākā pieejamā informācija par dabas vērtībām.</t>
  </si>
  <si>
    <t xml:space="preserve">Atkāpe no plānotās vērtības pārsniedz 10%, jo apskatāmajā perioda būtiski samazinājās kopējais izsniegto atļauju skaits. Otrajā gada pēc projekta īstenošanas kopējais atļauju skaits bija 1947, bet trešajā gada pēc projekta īstenošanas šis rādītājs ir tikai 972. Izsniegto un grozīto atļauju skaits objektīvi nav saistīts ar e-pakalpojumu izmantošanu un to grūti prognozēt. E-pakalpojumu izmantošana A un B atļauju izsniegšanai ir 100 % no (203 elektroniskais pieprasījums A un B atļaujas saņemšanai vai grozījumu veikšanai), bet C apliecinājumu izsniegšanai ir 13% (101 elektroniskais pieprasījums par C apliecinājuma saņemšanu).
</t>
  </si>
  <si>
    <t>Kopējais pieprasījumu skaits ir 0, jo apskatāmajā periodā nebija izsniegtas jaunas SEG atļaujas, jo valstī netika izveidoti objekti, kuriem būtu nepieciešama SEG atļauja. Esošajās atļaujās netika veikti grozījumi, jo normatīvajos aktos par stacionāro tehnoloģisko iekārtu dalību Eiropas Savienības emisijas kvotu tirdzniecības sistēmā nav paredzēts SEG atļauju pārskatīšanas process apskatāmajā periodā</t>
  </si>
  <si>
    <t xml:space="preserve">Apskatāmajā periodā būtiski samazinājās kopējais izsniegto TN skaits. Otrajā gada pēc projekta īstenošanas kopējais TN skaits bija 2093, bet trešajā gada pēc projekta īstenošanas šis radītājs ir 1578. Izsniegto un grozīto TN skaits objektīvi nav saistīts ar e-pakalpojumu izmantošanu un to VVD ir  grūti prognozēt. Ir vērojamas pozitīvas tendences attiecībā uz e-pakalpojumu izmantošanu TN izsniegšanas procesā – pieprasījumu skaits palielinājās par 700% (no 19 uz 133 pieprasījumiem).
</t>
  </si>
  <si>
    <t xml:space="preserve">VVD pagājušajā gadā atskaitē jau norādījis, ka prognozētais izsniegto licenču skaits perioda varētu būt 40 licences. Faktiskais radītājs atskaites periodā ir 35 licences. Iemesls, kāpēc e-pakalpojumi nav pieprasīti, varētu būt tas, ka esošie normatīvie akti ļauj izvēlēties, kādā veidā klients vēlas pieprasīt pakalpojumu. VVD vēršu uzmanību, ka licencēm darbībām ar aukstuma aģentiem ir mazs īpatsvars salīdzinājumā ar citiem VVD pakalpojumiem. E-pakalpojumu izmantošana piesārņojošo darbību atļauju un TN izsniegšanai ir vērojamas pozitīvas tendences, jo e-pakalpojumu izmantošanas radītāji (TN un C apliecinājumu izsniegšanai) būtiski palielinājās, neskatoties uz to, ka kopējais pieprasījumu skaits samazinājies.
</t>
  </si>
  <si>
    <t>Datu atlase un izvade par konkrētiem objektiem vai apgabaliem pēc definētiem parametriem</t>
  </si>
  <si>
    <t>Datu atlase un izvade zemes kadastrālās uzmērīšanas veicējiem, būvju  kadastrālās uzmērīšanas veicējiem un topogrāfiskās uzmērīšanas veicējiem</t>
  </si>
  <si>
    <t xml:space="preserve">
Valsts zemes dienesta tematisko karšu pārlūkošana</t>
  </si>
  <si>
    <t>Valsts zemes dienestā reģistrēto pasūtījumu statusu izsekošana un jaunu pasūtījumu noformēšana</t>
  </si>
  <si>
    <t xml:space="preserve">
Valsts zemes dienesta ģeotelpisko datu pārlūkošana</t>
  </si>
  <si>
    <t>Adrešu datu reģistrēšana  un aktualizācija</t>
  </si>
  <si>
    <t>Valsts adrešu informācijas risinājums:</t>
  </si>
  <si>
    <t>Valsts kadastra informācijas risinājums:</t>
  </si>
  <si>
    <t>Kadastra objektu reģistrēšana un aktualizācija</t>
  </si>
  <si>
    <t>Apgrūtināto teritoriju informācijas risinājums:</t>
  </si>
  <si>
    <t>Apgrūtināto teritoriju un apgrūtinājumus izraisošo objektu reģistrēšana</t>
  </si>
  <si>
    <t>Augstas detalizācijas topogrāfiskās informācijas centrālās datu bāzes risinājums</t>
  </si>
  <si>
    <t>Augstas detalizācijas topogrāfiskās informācijas saņemšana</t>
  </si>
  <si>
    <t xml:space="preserve">Vērtību zonējumu risinājums: </t>
  </si>
  <si>
    <t>Vērtību zonu noteikšana</t>
  </si>
  <si>
    <t>Datu izplatīšanas risinājums INSPIRE vajadzībām</t>
  </si>
  <si>
    <t>Datu kopu nodošana Ģeoportālam INSPIRE prasību nodrošināšanai</t>
  </si>
  <si>
    <t>Elektronisko dokumentu pakotnes sagatavošana saglabāšanai</t>
  </si>
  <si>
    <t>Elektronisko dokumentu pakotnes sagatavošana izmantošanai</t>
  </si>
  <si>
    <t>Digitālo dokumentu krātuve:</t>
  </si>
  <si>
    <t xml:space="preserve">Informācijas servisi VZD datu izplatīšanai publiskās pārvaldes iestādēm </t>
  </si>
  <si>
    <t>Pilnu procesu norišu reižu skaita pieagums ir skaidrojams ar adrešu datu kārtošanas pasākumiem pašvaldībās, tādējādi palielinot veikto procesu norišu reižu skaitu (transakciju skaitu Valsts adrešu reģistrā) vairāk nekā divas reizes.
Ņemot vērā, ka vēl nav pagājis pilns pārskata periods, tiek prognozēts, ka plānotā rādītāja vērtība attiecībā uz kopējo pilno procesu norišu reižu skaitu tiks sasniegta.</t>
  </si>
  <si>
    <t>Ņemot vērā, ka vēl nav pagājis pilns pārskata periods un pamatojoties uz iepriekšējo mēnešu rādītājiem tiek secināts, ka plānotā rādītāju vērtība tiks sasniegta</t>
  </si>
  <si>
    <t>Plānotie rezultatīvie rādītāji pārskata periodā netiks sasniegti. Sākotnēji VZD plānoja uzsākt darbu ar iestādēm, kuras uztur mazākā apjomā apgrūtināto teritoriju un apgrūtinājumu izraisošo objektu datus ar mērķi sasniegt plānotos rezultatīvos rādītājus. Ņemot vērā prioritāšu maiņu, šobrīd notiek intensīvs darbs ar lielākajiem datu sniedzējiem datu uzkrāšanai Apgrūtināto teritoriju informācijas sistēmā, lai nodrošinātu informācijas pieejamību ar 2017.gada 1.janvāri, ko paredz Ministru kabineta rīkojums Nr. 806 “Par konceptuālo ziņojumu "Par pasākumiem ātrdarbīgu elektronisko sakaru tīklu izvēršanas izmaksu samazināšanai"” (2014.gada 15.maijā pieņemta Eiropas Parlamenta un Padomes direktīva 2014/61/ES par pasākumiem ātrdarbīgu elektronisko sakaru tīklu izvēršanas izmaksu samazināšanai). Ņemot vērā, ka līdz 2016.gada beigām plānots parakstīt sadarbības līgumu ar pieciem lielākajiem datu sniedzējiem - A/S “Sadales tīkli” un  A/S "Latvenergo", A/S "Augstsprieguma tīkli", A/S “Latvijas elektriskie tīkli”, A/S “Daugavpils siltumtīkli”, VZD precīzu objektu skaitu nevar nosaukt, taču plānots, ka nākamajā pārskata periodā tiks reģistrēti vairāk kā  50 000 objektu ar pieaugošu tendenci.</t>
  </si>
  <si>
    <t xml:space="preserve">Rezultatīvo rādītāju samazinājums ir skaidrojams ar to, ka profesionālās darbības veicēji viena pieprasījuma ietvaros pieprasa un saņem dažāda veida informāciju, nepieprasot to vairākkārtīgi. Plānotais lietotāju skaits ir vairākais reizes pārsniegts, jo ir palielinājies pieprasījums pēc e-pakalpojuma "Arhīva materiāli". </t>
  </si>
  <si>
    <t>Lietotāja skaita samazinājums skaidrojams ar tiešsaistes tīmekļa pakalpju ieviešanu, kas ļauj samazināt administrētjamo lietotāju skaitu.</t>
  </si>
  <si>
    <t>Tā kā e-lūgumu iesniegšana pilnā apmērā, likumdošanas izmaiņu dēļ, uzsākta vien 2015. gada 1. maijā Tiesu administrācija uzskata, ka šis rādītājs ir sasniegts adekvāti un norāda, ka turpmākajos gados tam ir tendence augt. Plānotais lietotāju skaits atšķiras no faktiskā, jo Zemesgrāmatu likums ierobežo personu loku, kam ir tiesības iesniegt e-lūgumus.</t>
  </si>
  <si>
    <t>Elektroniska dokumentu iesniegšana un apstrāde</t>
  </si>
  <si>
    <t>Elektroniski pieejami arhīva dokumenti (zemesgrāmatu elektroniskais arhīvs )</t>
  </si>
  <si>
    <t>Elektroniska analītisko datu par nekustamā īpašuma tirgu apkopošana un publicēšana</t>
  </si>
  <si>
    <t>Zemesgrāmatu informācijas izplatīšanas serviss</t>
  </si>
  <si>
    <t>Elektronisks paziņojums īpašniekam par tām fiziskajām vai juridiskajām personām, kuras noteiktā laikposmā no VVDZ IS ir saņēmušas informāciju par viņam piederošajiem nekustamajiem īpašumiem.</t>
  </si>
  <si>
    <t xml:space="preserve"> Ģeotelpiskie metadati</t>
  </si>
  <si>
    <t>Ģeotelpiskie pamatdati</t>
  </si>
  <si>
    <t xml:space="preserve"> Koordinātu pārrēķina kalkulators</t>
  </si>
  <si>
    <t>Pastāvīgā e pakalpojumu klienta līguma noslēgšana</t>
  </si>
  <si>
    <t>Pastāvīgo globālās pozicionēšanas bāzes staciju sistēma “LatPos”</t>
  </si>
  <si>
    <t>Vietvārdu datu bāze</t>
  </si>
  <si>
    <t>Valsts ģeodēziskā tīkla informācijas sistēma (Valsts ģeodēziskā tīkla datu bāze un Vietējā ģeodēziskā tīkla datu bāze)</t>
  </si>
  <si>
    <t xml:space="preserve"> Informācijas apmaiņa ar citām ES dalībvalstu nodokļu administrācijām par akcīzes preču kustību atliktajā akcīzes nodokļa maksāšanas režīmā izmantojot akcīzes preču elektronisko administratīvo dokumentu (e-AD) Akcīzes preču pārvietošanas un kontroles sistēmā </t>
  </si>
  <si>
    <t xml:space="preserve">Akcīzes preču elektroniska administratīvā dokumenta (e-AD) iesniegšana, apstrāde un slēgšana Akcīzes preču pārvietošanas un kontroles sistēmā </t>
  </si>
  <si>
    <t>Muitas deklarāciju un citu muitas dokumentu elektroniska iesniegšana un apstrāde</t>
  </si>
  <si>
    <t>Muitas maksājumu veikšana tiešsaistes režīmā</t>
  </si>
  <si>
    <t>Muitas maksājumu izpildes statusa pārbaude</t>
  </si>
  <si>
    <t>Nr.69  Personu vai sabiedrības drošību apdraudējušo notikumu apkopojums</t>
  </si>
  <si>
    <t>Apmācība civilās aizsardzības jautājumos</t>
  </si>
  <si>
    <t>Par ugunsdrošību atbildīgo personu apmācība</t>
  </si>
  <si>
    <t>Ugunsdrošība un glābšana – esi lietpratējs!</t>
  </si>
  <si>
    <t>Funkcionalitāte produkcijā, pakalpojuma iespējas plānots popularizēt līdz 2016.gada beigām  (FS nav nodrošinājis informētību)</t>
  </si>
  <si>
    <t xml:space="preserve">Informācija par rādītāju apguvi norādīta par 2016.gada I pusgadu.
E-pakalpojuma pieprasījumu un lietotāju skaits pieaug, ņemot vērā VARAM, VRAA un VSAA aktivitātes, veicinot e-pakalpojumu popularitāti.
</t>
  </si>
  <si>
    <t>Iesniegums VDEĀVK par invaliditātes ekspertīzes veikšanu</t>
  </si>
  <si>
    <t>Iesniegums invaliditātes ekspertīzes lēmuma apstrīdēšanai</t>
  </si>
  <si>
    <t>Universālais pakalpojums invaliditātes statusa pārbaudei</t>
  </si>
  <si>
    <t>Ģimenes ārsta pacienta nosūtījums uz VDEĀVK</t>
  </si>
  <si>
    <t>Mani dati VDEĀVK</t>
  </si>
  <si>
    <t>Datu ievadīšana ikgadējam Valsts statistikas pārskatam Nr.3-Atkritumi</t>
  </si>
  <si>
    <t>Datu ievadīšana Ķīmisko vielu un ķīmisko produktu datu bāzē</t>
  </si>
  <si>
    <t xml:space="preserve"> Ūdens baseinu apsaimniekošanas informācijas sistēma</t>
  </si>
  <si>
    <t>Datu reģistrs “Videi nodarītais kaitējums un preventīvie un sanācijas pasākumi”</t>
  </si>
  <si>
    <t>Pazemes ūdeņu monitoringa sistēma degvielas uzpildes stacijām</t>
  </si>
  <si>
    <t>Zemes dzīļu izmantošanas licenču uzskaites sistēma</t>
  </si>
  <si>
    <t>E-iepirkumu statistikas atskaites</t>
  </si>
  <si>
    <t>Administratīvo sodu pārbaude un nomaksa</t>
  </si>
  <si>
    <t>Ieroču reģistrācija, atļauju, licenču un sertifikātu pārbaude</t>
  </si>
  <si>
    <t>Informācija par sociālās apdrošināšanas iemaksām un apdrošināšanas periodiem” (EP43)</t>
  </si>
  <si>
    <t>„Informācija par valsts  fondēto pensiju shēmas līdzekļu pārvaldītāja un ieguldījuma plāna maiņu (EP45)”</t>
  </si>
  <si>
    <t>„Informācija par izmaksātajiem pabalstiem/ pensijām/ atlīdzību un ieturēto ienākuma nodokli (ienākumu deklarēšanai) (EP46)”</t>
  </si>
  <si>
    <t>„Informācija par reģistrēto darba stāžu (līdz 1996.gadam) (EP47)”</t>
  </si>
  <si>
    <t>„Informācija par apdrošinātās personas pensijas kapitālu (EP48)”</t>
  </si>
  <si>
    <t>„Informācija par valsts fondēto pensiju shēmas dalībnieka reģistrāciju un ieguldījuma plāna izvēli (EP49)”</t>
  </si>
  <si>
    <t>„Informācija par ieturējumiem no izmaksātas pensijas/ pabalsta/ atlīdzības (EP50)”</t>
  </si>
  <si>
    <t>„Informācija par piešķirtās pensijas/ pabalsta/atlīdzības apmēru (EP51)”</t>
  </si>
  <si>
    <t>„Informācija par izmaksai nosūtīto pensiju/ pabalstu/ atlīdzību (EP52)”</t>
  </si>
  <si>
    <t>„Informācija par VSAA ieturēto ienākuma nodokli (EP53)”</t>
  </si>
  <si>
    <t>„Iesniegums par dzīvesvietas reģistrēšanu ārzemēs” (EP26)</t>
  </si>
  <si>
    <t>Elektroniska pieteikšanās studijām</t>
  </si>
  <si>
    <t>„Ministru kabineta elektroniskais pakalpojums iedzīvotājiem „Ministru kabineta sēžu un preses konferenču apraides digitalizācija un tiešraižu nodrošināšana”</t>
  </si>
  <si>
    <t>„Iedzīvotāju autentifikācija VID EDS portālā”</t>
  </si>
  <si>
    <t>Valsts amatpersonu EDS formu uzlabojumi</t>
  </si>
  <si>
    <t>„Valsts fondēto pensiju shēmas (pensiju 2.līmeņa) dalībnieka konta izraksts” (EP44)</t>
  </si>
  <si>
    <t>VISS informācijas saņemšanas un uzglabāšanas risinājums:</t>
  </si>
  <si>
    <t xml:space="preserve"> Standartizētu preču iegāde, izmantojot EIS</t>
  </si>
  <si>
    <t xml:space="preserve"> Pieteikšanās īsziņas atgādinājumam “CAA izsniegto atļauju un apliecību termiņa tuvošanās”</t>
  </si>
  <si>
    <t>Elektroniska pieteikšanās eksāmeniem</t>
  </si>
  <si>
    <t xml:space="preserve"> Elektroniska pieteikšanās veselības apliecības saņemšanai
</t>
  </si>
  <si>
    <t xml:space="preserve">Pakalpojums ”Darījumu apstrādes elektroniskie pakalpojumi”
</t>
  </si>
  <si>
    <t xml:space="preserve">Standarta veidlapu, sagatavju  aizpildīšana. To digitāla parakstīšana un nosūtīšana tiešsaistē no vortāla
</t>
  </si>
  <si>
    <t xml:space="preserve">Brīvas formas digitāli parakstītas informācijas dokumentu nosūtīšana
</t>
  </si>
  <si>
    <t xml:space="preserve"> Eksāmenu kārtošanas rezultātu elektroniska pieejamības nodrošināšana</t>
  </si>
  <si>
    <t>Dokumentu veidlapu un sagatavju lejupielāde</t>
  </si>
  <si>
    <t>"Ierosinājumu, sūdzību” un “Biežāk uzdotie jautājumi“ sadaļu piemērošana cilvēkiem ar pašām vajadzībām</t>
  </si>
  <si>
    <t>Pieteikšanās uzturlīdzekļu saņemšanai</t>
  </si>
  <si>
    <t>Lietas izskatīšanas procesa informācijas sniegšana</t>
  </si>
  <si>
    <t>Parādu informācijas sniegšana</t>
  </si>
  <si>
    <t>Atkārtotas dzimšanas apliecības vai izziņas no dzimšanas reģistra pieprasīšana</t>
  </si>
  <si>
    <t>Atkārtotas laulības apliecības vai izziņas no laulību reģistra pieprasīšana</t>
  </si>
  <si>
    <t>Atkārtotas miršanas apliecības vai izziņas no miršanas reģistra pieprasīšana</t>
  </si>
  <si>
    <t xml:space="preserve"> Statistisko datu sniegšana pēc pieprasījuma</t>
  </si>
  <si>
    <t>Reģistru ierakstos iekļauto ziņu un aktuālās informācijas sniegšana valsts pārvaldes iestādēm</t>
  </si>
  <si>
    <t xml:space="preserve">Nr.68 Personu vai sabiedrības drošību apdraudējušo notikumu statistika </t>
  </si>
  <si>
    <t xml:space="preserve">Jau sākotnēji plānu izveides procesā ar VARAM tika saskaņots, ka šim e-pakalpojuma nav iespējams izmērīt lietotāju pieprasījuma izmaiņas. Projekta ietvaros tika veikta kataloga kartīšu retrokonversija jeb digitalizācija un ievietošana ALEPH Nacionālās bibliogrāfijas katalogā (https://kopkatalogs.lv/F/?func=file&amp;file_name=base-list-nb&amp;con_lng=LAV)  kopā 600 000 ierakstu, kas ir tikai neliela daļa no šajā datu bāzē esošajiem 3 650 000  ierakstiem. Projektā veiktā aktivitāte uzlaboja kataloga izmantojamību, tomēr nav iespējams  noteikt cik lielā mērā tas mainīja sistēmas izmantošanas rādītājus, tādēļ iekļaujam kopējos datu bāzes izmantošanas rādītājus. </t>
  </si>
  <si>
    <t>Grāmatu tekstu elektroniska meklēšana, pasūtīšana un lasīšana: “LNB digitālās bibliotēkas grāmatu portāls”</t>
  </si>
  <si>
    <t xml:space="preserve"> Latvijas kultūrvēsturisko tīmekļa vietņu arhīvs</t>
  </si>
  <si>
    <t xml:space="preserve">Grāmatu un Periodikas attēlu materiālu segmentēšanas un apstrādes informācijas sistēma (segmentēto lapaspušu skaits)
</t>
  </si>
  <si>
    <t>Informācijas sistēma elektronisko grāmatu un periodisko izdevumu e-pakalpojuma saskarnes nodrošināšanai (aplūkoto lapaspušu skaits)</t>
  </si>
  <si>
    <t xml:space="preserve">Digitālo objektu kolekciju veidošanas un pārvaldības sistēma (izveidoto kolekciju skaits)
</t>
  </si>
  <si>
    <t>Nacionālā krājuma rasmošanas risinājums (Rasmoto tīmekļa vietņu skaits)</t>
  </si>
  <si>
    <t>Specializēto kolekciju atrādīšanas risinājums (Aplūkoto lapaspušu skaits)</t>
  </si>
  <si>
    <t>Dabas datu pārvaldības sistēma "OZOLS" - publiskā daļa</t>
  </si>
  <si>
    <t>Dabas datu pārvaldības sistēma "OZOLS" - reģistrēto lietotāju daļa</t>
  </si>
  <si>
    <t>A un B kategorijas piesārņojošo darbības atļauju un C kategorijas piesārņojošo darbību apliecinājumu izsniegšana, grozījumu veikšana un anulēšana</t>
  </si>
  <si>
    <t>Siltumnīcefekta gāzu emisijas atļauju izsniegšana, grozījumu veikšana un anulēšana</t>
  </si>
  <si>
    <t>Tehnisko noteikumu izsniegšana, grozījumu veikšana un anulēšana</t>
  </si>
  <si>
    <t>Licenču darbībām ar aukstuma aģentiem izsniegšana, grozījumu veikšana un anulēšana</t>
  </si>
  <si>
    <t>Tieslietu ministrija ir veikusi virkni papildu aktivitāšu atbilstoši VARAM ieteikumiem:  informē klientu par CARIS e-pakalpojumu priekšrocībām; organizētas 8 apmācību nodarbības 122 pašvaldību dzimtsarakstu nodaļu darbiniekiem, plānotas atkārtotas mācības par CARIS lietošanu; lūdzis visām Latvijas Republikas pašvaldību dzimtsarakstu nodaļām savās mājas lapās ievietot informāciju par CARIS e-pakalpojumiem,informācija ievietota 65 pašvaldību mājas lapās. utt.
Ņemot vērā iepriekš minētās Tieslietu ministrijas veiktās papildus aktivitātes, 2016. gadā ir būtiski uzlabojusies CARIS e-pakalpojumu elektronisko pieprasījumu skaita attiecība pret kopējo pieprasījumu skaitu:
• E-pakalpojuma „Atkārtotas dzimšanas apliecības vai izziņas pieprasīšana” elektronisko pieprasījumu skaita īpatsvars pret kopējo pieprasījumu skaitu laika periodā no 2016.gada 1.janvāra līdz 2016.gada 31.augustam ir palielinājies līdz 15,50%. Salīdzinājumā ar iepriekšējiem periodiem laika periodā no 2015.gada 1.janvāra līdz 2015.gada 31.decembrim šis rādītājs bija 11,49%, bet laika periodā no 2014.gada 1.janvāra līdz 2014.gada 31.decembrim –7,37%.
• E-pakalpojuma „Atkārtotas laulības apliecības vai izziņas pieprasīšana” elektronisko pieprasījumu skaita īpatsvars pret kopējo pieprasījumu skaitu laika periodā no 2016. gada 1. janvāra līdz 2016. gada 31. augustam ir palielinājies līdz 10,56%. Salīdzinājumā ar iepriekšējiem periodiem laika periodā no 2015. gada 1.janvāra līdz 2015.gada 31.decembrim šis rādītājs bija 7,26%, bet laika periodā no 2014.gada 1.janvāra līdz 2014.gada 31.decembrim – 5,00%.
• E-pakalpojuma „Atkārtotas miršanas apliecības vai izziņas pieprasīšana” elektronisko pieprasījumu skaita īpatsvars pret kopējo pieprasījumu skaitu laika periodā no 2016. gada 1.janvāra līdz 2016. gada 31.augustam ir palielinājies līdz 11,04%. Salīdzinājumā ar iepriekšējiem periodiem laika periodā no 2015.gada 1.janvāra līdz 2015.gada 31.decembrim šis rādītājs bija 9,24%, bet laika periodā no 2014. gada 1. janvāra līdz 2014. gada 31. decembrim – 5,05%.</t>
  </si>
  <si>
    <t>Nozares vienotās uzraudzības informācijas sistēmas izstrāde. 1.posms  (Nr.3DP/3.2.2.1.1/09/IPIA/IUMEPLS/006)</t>
  </si>
  <si>
    <t>daļēji sasniedz</t>
  </si>
  <si>
    <t>nesasniedz</t>
  </si>
  <si>
    <t>netiek izmantots/nav pieejami dati</t>
  </si>
  <si>
    <t>sasniedz/pārsniedz</t>
  </si>
  <si>
    <t>Paziņojums Veselības inspekcijai par darbībām farmācijas jomā</t>
  </si>
  <si>
    <t xml:space="preserve">Pieteikums Veselības inspekcijas atļaujas, atzinuma vai novērtējuma saņemšanai </t>
  </si>
  <si>
    <t>Iesniegums Veselības inspekcijai</t>
  </si>
  <si>
    <t>Informācijas sniegšana Veselības inspekcijas uzraudzības objektu katalogam</t>
  </si>
  <si>
    <t>Paziņojums par Veselības inspekcijas kontroles laikā uzlikto pienākumu izpildi</t>
  </si>
  <si>
    <t>Veselības inspekcijas uzraudzības objektu katalogs</t>
  </si>
  <si>
    <t xml:space="preserve"> Informācija par patērētāja tiesībām saņemt kvalitatīvu pakalpojumu / preci</t>
  </si>
  <si>
    <t>Skaidrojumi profesionāļiem par normatīvo aktu prasību izpildi</t>
  </si>
  <si>
    <t xml:space="preserve">Zemkopības ministrija </t>
  </si>
  <si>
    <t xml:space="preserve">Atbalsts ciltsdarbam </t>
  </si>
  <si>
    <t>Ūdenstilpju un rūpnieciskās zvejas tiesību noma</t>
  </si>
  <si>
    <t>Licencētā rūpnieciskā zveja</t>
  </si>
  <si>
    <t>Licencētās amatierzveja – makšķerēšana</t>
  </si>
  <si>
    <t>Lauksaimniecības dzīvnieku ģenētisko resursu saglabāšana</t>
  </si>
  <si>
    <t>Atbalsts lauksaimniecības nozaru riska samazināšanai</t>
  </si>
  <si>
    <t>Piedalīties programmā ,,Valsts un ES atbalsts augļu un dārzeņu piegādei skolēniem vispārējās izglītības iestādēs ("Skolas auglis")</t>
  </si>
  <si>
    <t>Atbalsts Valsts un ES atbalsts augļu un dārzeņu piegādei skolēniem vispārējās izglītības iestādēs ("Skolas auglis")</t>
  </si>
  <si>
    <t>Piedalīties programmā Atbalsts piena un piena produktu piegādei izglītības iestāžu skolēniem (Skolas piens)</t>
  </si>
  <si>
    <t>Augu izcelsmes dzīvnieku barības robežkontrole</t>
  </si>
  <si>
    <t>Fitosanitārā robežkontrole</t>
  </si>
  <si>
    <t>Jauna ganāmpulka reģistrācija</t>
  </si>
  <si>
    <t>Ganāmpulka datu izmaiņa ganāmpulka reģistrā</t>
  </si>
  <si>
    <t>Jaunas dzīvnieku novietnes reģistrācija</t>
  </si>
  <si>
    <t>Dzīvnieku novietnes datu izmaiņa dzīvnieku novietņu reģistrā</t>
  </si>
  <si>
    <t>Izziņa par ganāmpulku no ganāmpulka reģistra</t>
  </si>
  <si>
    <t>Darījumu ar piena kvotām reģistrācija</t>
  </si>
  <si>
    <t>Izziņas izsniegšana par traktortehniku, tās piekabi, īpašnieku un vadītāju no traktortehnikas un tās piekabju, vadītāju datu bāzes un aģentūras arhīva</t>
  </si>
  <si>
    <t>Atsavināšanas aizlieguma atzīmes reģistrācija vai noņemšana, pamatojoties uz īpašnieka iesniegumu</t>
  </si>
  <si>
    <t>Centralizēta elektronisko klientu apkalpošanas kanāla izstrāde (portāls; publiskie lietotāji):</t>
  </si>
  <si>
    <t>Elektronisko pakalpojumu pieprasījumu skaits</t>
  </si>
  <si>
    <t>Infrormatīvo pieprasījumu skaits</t>
  </si>
  <si>
    <t>Klienta notikumu, datu apstrāde un izmaiņu veikšana</t>
  </si>
  <si>
    <t>Klientu reģistra un autentifikācijas sistēma:</t>
  </si>
  <si>
    <t>Resora lietotāju profilu uzturēšana</t>
  </si>
  <si>
    <t>Resora lietotāju domēnu sinhronizācija</t>
  </si>
  <si>
    <t>Resora lietotāju autentifikācija un autorizācija</t>
  </si>
  <si>
    <t>Klientu pārvaldības un darba plūsmu vadības sistēma (CRM):</t>
  </si>
  <si>
    <t>Tīmekļa pakalpju izsaukumu apstrāde un monitorings</t>
  </si>
  <si>
    <t>Ziņojumu apstrāde</t>
  </si>
  <si>
    <t>Klasifikatoru izplatīšana</t>
  </si>
  <si>
    <t>IS integrācijas un datu apstrādes platforma:</t>
  </si>
  <si>
    <t>Mājdzīvnieku reģistrācija</t>
  </si>
  <si>
    <t>Mājdzīvnieku datu uzkrāšana, apstrāde un aktualizēšana</t>
  </si>
  <si>
    <t>Mājdzīvnieku vakcinācijas datu uzkrāšana, apstrāde un aktualizēšana</t>
  </si>
  <si>
    <t>Mājas dzīvnieku uzskaites vienotā IS:</t>
  </si>
  <si>
    <t>Zemkopības ministrijas un tās padotībā esošo iestāžu un klientu orientētās pakalpojumu sistēmas izveide (Nr.3DP/3.2.2.1.1/08/IPIA/IUMEPLS/014)</t>
  </si>
  <si>
    <t>Apliecinājums koku ciršanai</t>
  </si>
  <si>
    <t>Atbalsts piena un piena produktu piegādei izglītības iestāžu skolēniem (Skolas piens)</t>
  </si>
  <si>
    <t>Veterinārās uzraudzības objekta reģistrācija un/vai atzīšana</t>
  </si>
  <si>
    <t>Pārtikas uzņēmuma reģistrācija vai atzīšana, bioloģiskās lauksaimniecības kontroles institūciju atzīšana</t>
  </si>
  <si>
    <t>Pārtikas robežkontrole, ievedot preces Eiropas Savienībā no trešajām valstīm</t>
  </si>
  <si>
    <t>Mēslošanas plānu kopsavilkumu iesniegšana</t>
  </si>
  <si>
    <t>Izplatīto augu aizsardzības līdzekļu pārskatu iesniegšana</t>
  </si>
  <si>
    <t>Veikt agroķīmisko augsnes izpēti</t>
  </si>
  <si>
    <t>Izziņa par dzīvnieku novietni no dzīvnieku un novietņu reģistra ( atkārtoti)</t>
  </si>
  <si>
    <t>Izziņa par piena kvotu</t>
  </si>
  <si>
    <t>Ienākošo dokumentu apstrāde</t>
  </si>
  <si>
    <t>Izejošo dokumentu apstrāde</t>
  </si>
  <si>
    <t>Pakalpojumu pieprasījumu apstrāde</t>
  </si>
  <si>
    <t>ZM un tās padotības iestāžu  pārvaldes dokumentu apstrāde</t>
  </si>
  <si>
    <t>Zemkopības ministrijas un tās padotībā esošo iestāžu vienotas informācijas telpas izveide (Nr.3DP/3.2.2.1.1/09/IPIA/IUMEPLS/014)</t>
  </si>
  <si>
    <t xml:space="preserve">Eiropas Komisijas izstrādātā sistēmai TRACES (Trade Control and Expert System), kas no 2005.gada ir obligāti lietojama veterināro kravu reģistrēšanā  ir izstrādāti  papildus moduļi veterinārai kontrolei nepakļautas pārtikas, t.sk. materiālu un izstrādājumu, kas paredzēti saskarei ar pārtiku, un fitosanitāro kontroļu reģistrēšanā. Latvija atbilstoši 2006.gada 2.maija MK noteikumiem Nr.352  (ar MK 11.03.2014. noteikumu Nr.133 redakciju) pilnībā pārgāja uz visu veterinārai kontrolei nepakļautas pārtikas kontroles reģistrēšanu TRACES un Kopējā ievešanas dokumenta (KID) izsniegšanu. 
2015.gada decembrī ir pieņemti grozījumi 30.marta 2004.gada MK noteikumiem Nr. 218 Augu karantīnas noteikumi (MK 24.11.2015. noteikumu Nr.665 redakcija), kas nosaka, ka fitosanitāro kontroļu reģistrēšanā tiek izmantota TRACES un izsniegts Kopējais veselības ievešanas dokuments (CHEDPP).  
Iepriekšējā paziņošana notiek ar KID un CHEDPP dokumentu I daļu. Par kravu atbildīgās personas var reģistrēties TRACES kā lietotāji un aizpildīt iepriekšējo paziņojumu  TRACES. </t>
  </si>
  <si>
    <t>Daudzos gadījumos lietotāji izvēlas klātienes konsultācijas, lai noskaidrotu specifiskus jautājumus</t>
  </si>
  <si>
    <t xml:space="preserve">No 2015.gada 1.aprīļa piena kvotu sistēma Eiropas Savienības dalībvalstīs tika atcelta saskaņā ar Padomes 2007.gada 22.oktobra Regulas (EK) Nr.1234/2007, ar ko izveido lauksaimniecības tirgu kopīgu organizāciju un paredz konkrētus noteikumus dažiem lauksaimniecības produktiem (Vienotā KTO regula) 204.panta 4.punktu un vairs netiek piemērota. </t>
  </si>
  <si>
    <t>Kopš 2013.gada Valsts meža dienesta informācijas sistēma (Meža reģistrs) atrodas rekonstrukcijā, kas kavē pilnvērtīgu e-pakalpojuma izmantošanu</t>
  </si>
  <si>
    <t>Vienotās informatīvās telpas IS (DVS) :</t>
  </si>
  <si>
    <t>Iglītības uz zinātnes ministrija norāda, ka rezultatīvos rādītājus būs iespŗjams apgūt 3.gadā pēc projektu īstenošanas, jo centralizēto eksāmenu organizēšanas process ilgst 2 gadus, kā rezultātā e-pakalpojuma rādītājus varēs fiksēt tikai 3.gadā.</t>
  </si>
  <si>
    <t>Izglītības un zinātnes ministrija norāda, ka nepieciešams koriģēt plānu, pārceļot rezultatīvos rādītājus uz 3.gadu pēc projektu īstenošanas, ņemot vērā, ka centralizēto eksāmenu organizēšanas process ilgst 2 gadus, kā rezultātā e-pakalpojuma rādītājus var fiksēt tikai 3. gadā.</t>
  </si>
  <si>
    <t>Ģimenes ārsta pacientu lietas VDEĀVK</t>
  </si>
  <si>
    <t xml:space="preserve">Informācija par vakanci tiek publicēta LDKK, pieteikšanās notiks caur NVA vakanču portālu, atkarīgs no pieejamo vakanču skaita institūcijās.
Nav iespējams izmērīt. </t>
  </si>
  <si>
    <t>E-pakalpojumu izmantošanas pieaugums ir saistīts ar  VRAA 2016.g. janvārī  izsūtītu vēstuli LPS ar lūgumu informēt pašvaldības un aicināt tās iedzīvotājus izmantot šo e-pakalpojumu nekustamā īpašuma nodokļa apmaksai tiešsaistes režīmā, kā arī ar informatīvu  materiālu publicēšanu un pakalpojumu popularizēšanu (prezentācijas, inforgrafikas, video u.c.) 2015.gadā un 2016.gadā, kuru ietkmi VRAA nevarēja prognozēt, jo pieejams alternatīvs pakalpojums portālā e-pakalpojumi.lv, kas tiek norādīts arī iedzīvotāju saņemtajos maksāšanas paziņojumos par nekustamā īpašuma nodokli, līdz ar to liela daļa potenciālo šī e-pakalpojuma lietotāju pakalpojumu izpilda privātā komersanta portālā.</t>
  </si>
  <si>
    <t>Saskaņā ar Ieroču un speciālo līdzekļu aprites likuma pārejas noteikumu 4.punktā noteikto: "gāzes ieroči, kas iegādāti pirms šā likuma spēkā stāšanās (01.01.2011.), jāreģistrē līdz 2014.gada 31.decembrim, iesniedzot iesniegumu Valsts policijai vai elektroniski, izmantojot portāla "Latvija.lv" e-pakalpojumu."
Minēto noteikumu ietekmē periodā 2014-2015 bija novērojama pakalpojuma  lietošanas pieaugums, pamatojoties uz kuru 2015.g., iesniedzot izpildes plānus, kļūdaini tika precizēta plānotā ieviešanas  plāna prognoze.
Līdz ar to periodā 2015-2016  novērojams ieroču reģistrācijas skaita kritums pret plānoto. Ņemot vērā pakalpojuma specifiku, Valsts meža dienesta 2015.gada publiskā pārskatā iekļauto informāciju par izsniegtām mednieka sezonas kartēm un atļaujām, un to, ka likums nenosaka, ka visu veidu ieroču reģistrācija, atļauju, licenču un sertifikātu pārbaude veicama elektroniski,  turpmākā prognoze pakaplojuma lietošanas pieaugumam var saglabāties ieprieksējā rādījuma apmērā vai pieaugt par 1% no iepriekšējā periodā sasniegtā pakalpojuma lietošanas apmēra.</t>
  </si>
  <si>
    <t xml:space="preserve"> Šī e-pakalpojuma rezultātā  latvija.lv saņemto informāciju par dalības uzsākšanu valsts fondēto pensiju shēmā, līdzekļu pārvaldītāju un ieguldījumu plānu izmaiņu vēsturi paralēli  nodrošina internetbanku vietnes, līdz ar to lietotājam tā ir ierasta vide šī pakalpojuma saņemšanai un ir novērojama pakalpojuma pieprasījuma samazinājums pret plānoto. VRAA arī turpmāk neparedz šī ī informatīvā pakalpojuma lietotāju skaita pieaugumu.</t>
  </si>
  <si>
    <t xml:space="preserve">Elektronisko pakalpojumu izmantošana izmantojot VISS funkcionalitāti </t>
  </si>
  <si>
    <r>
      <t xml:space="preserve">
</t>
    </r>
    <r>
      <rPr>
        <sz val="10"/>
        <color rgb="FF000000"/>
        <rFont val="Times New Roman"/>
        <family val="1"/>
        <charset val="186"/>
      </rPr>
      <t xml:space="preserve">Projekta ietvaros ir sagatavota attiecīga programmatūra, kuru izmantojot Valsts zemes dienests datu publicēšanas un e-pakalpojumu portālā www.kadastrs.lv. bez maksas publicē kadastra karti un Valsts adrešu reģistra datus. </t>
    </r>
    <r>
      <rPr>
        <b/>
        <sz val="10"/>
        <color rgb="FF000000"/>
        <rFont val="Times New Roman"/>
        <family val="1"/>
        <charset val="186"/>
      </rPr>
      <t xml:space="preserve">
</t>
    </r>
    <r>
      <rPr>
        <sz val="10"/>
        <color rgb="FF000000"/>
        <rFont val="Times New Roman"/>
        <family val="1"/>
        <charset val="186"/>
      </rPr>
      <t>Līdz ar to šajā maksas pakalpojumā informācijas pieprasījumu un lietotāju skaits samazināsies.  Valsts Zemes dienests arī turpmāk neprognozē šī pakalpojuma lieltotāju skaita pieaugumu.</t>
    </r>
  </si>
  <si>
    <t xml:space="preserve">Reģistrā ievadītās informācijas apjoms atbilst faktiskajam kaitējuma apmēriem un pasākumiem, kas reģistrā jāuzglabā atbilstoši MK noteikumiem. Gluži vienkārši nav biznesa vajadzības sistēmu lietot biežāk (vairāk) utt.
iepriekš izteiktās prognozes vairākas reizes neatbilst faktiskajai situācijai. Iespējams, tehniskie cilvēki ir pārpratuši biznesa procesa zinātājus, kas ir strādājuši ar attiecīgajiem MK noteikumiem, un tādēļ šāda atšķirība.
</t>
  </si>
  <si>
    <t xml:space="preserve">Zemkopības ministrija ir secinājusi, ka lielākā daļa klientu izvēlas klātienes konsultācijas, lai noskaidrotu specifiskus jautājumus.
Pārskata periodā Zemkopības ministrija, lai popularizētu e-pakalpojumus ir veikusi vairākus pasākumus - klientu apkalpošanas centros rādot video par e-pakalpojumiem, klientiem skaidrojot e-pakalpojumu izmantošanas priekšrocības, izdodot info materiālus, piemēram, Rokasgrāmatā platību maksājumu saņemšanai, kā arī ir bukletus par EPS. Klientu apkalpošanas centros piedāvājot iespēju noslēgt EPS izmantošanas līgumu, informējot lielos klientus (Apdrošināšanas kompānijas, brokeri, lielie uzņēmumi individuāli un aicinot slēgt līgumus par e-pakalpojumu izmantošanu, e-pakalpojumus popularizējot dažādos semināros gan klātienē tiekoties ar lauksaimniekiem, gan izvietojot informāciju Zemkopības ministrijas mājaslapā, gan izvietojot publikācijas par pieejamajiem e-pakalpojumiem dažādās interneta vietnēs utt.
</t>
  </si>
  <si>
    <t>Biometrijas datu apstrādes sistēma:</t>
  </si>
  <si>
    <t>projekta iesnieguma atlases kārtas Nr.</t>
  </si>
  <si>
    <t>Valsts kases tiešsaistes datu apmaiņas pilnveidošana (Nr.3DP/3.2.2.1.1/10/IPIA/CFLA/001)</t>
  </si>
  <si>
    <t>Pielikums Nr.3 
Faktiski pabeigto projektu sasniegto rezultātu analīze</t>
  </si>
  <si>
    <t>Pakalpojumā "Ģimenes ārsta pacienta nosūtījums uz VDEĀVK" un "Ģimenes ārsta pacientu lietas VDEĀVK"  iegūstamie dati integrēti veidojamajā e-veselības portālā, pieejams pēc tā ieviešanas ekspluatācijā. Izveidoti web servisi datu nodošanai uz e-veselības portālu.</t>
  </si>
  <si>
    <t>Atbilstoši normatīvajos aktos noteiktajam teritorijas plānojumu un lokālplānojumu izstrāde TAPIS vidē tika uzsākta no 2015. gada 1.maija. Teritorijas attīstības plānošanas dokumentu izstrāde ir pašvaldības pienākums atbilstoši tai pieejamo finanšu līdzekļu iespējām. Teritorijas plānojums un lokālplānojums ir pašvaldības ilgtermiņa plānošanas dokuments un to izstrādes biežumu nosaka pašvaldība, ņemot vērā attīstības priekšlikumus.  Pagaidām TAPIS vidē ir tikai pāris strukturēti dokumenti, no kuriem iespējams izgūt automātiski ģenerētu izziņu, bet plānojam, ka laika posmā līdz 2020. gadam TAPIS vidē izstrādāti teritorijas plānojumi būs pieejami praktiski visai valsts teritorijai. uz šo laiku tad arī varētu tikt izpildītas plānotās prognozes par publiski pieejamo elektronisko pakalpojumu masveida izmantošanu.</t>
  </si>
  <si>
    <r>
      <rPr>
        <b/>
        <sz val="10"/>
        <color theme="1"/>
        <rFont val="Times New Roman"/>
        <family val="1"/>
        <charset val="186"/>
      </rPr>
      <t>Rādītāji par periodu no 01.01.2016.-17.10.2016</t>
    </r>
    <r>
      <rPr>
        <sz val="10"/>
        <color theme="1"/>
        <rFont val="Times New Roman"/>
        <family val="1"/>
        <charset val="186"/>
      </rPr>
      <t xml:space="preserve">.
1. </t>
    </r>
    <r>
      <rPr>
        <u/>
        <sz val="10"/>
        <color theme="1"/>
        <rFont val="Times New Roman"/>
        <family val="1"/>
        <charset val="186"/>
      </rPr>
      <t>Neskatoties uz to, ka izmantoto e-pakalpojumu skaits strauji nepalielinās, tomēr ir vērojama pozitīva tendence:</t>
    </r>
    <r>
      <rPr>
        <sz val="10"/>
        <color theme="1"/>
        <rFont val="Times New Roman"/>
        <family val="1"/>
        <charset val="186"/>
      </rPr>
      <t xml:space="preserve">
1.1. E-pakalpojuma "Paziņojums Veselības inspekcijai par darbībām farmācijas jomā" skaita pieaugums - 22%;
1.2. E-pakalpojuma "Pieteikums Veselības inspekcijas atļaujas, atzinuma vai novērtējuma saņemšanai" skaita pieaugums  - 39%;
1.3. E-pakalpojuma "Iesniegums Veselības inspekcijas" skaits šajā periodā gandrīz sasniedzis kopējo iesniegumu skaitu, pieaugums - 76%;
1.4. E-pakalpojuma "Paziņojums par Veselības inspekcijas kontroles laikā uzlikto pienākumu izpildi" skaita pieaugums - 60%;
1.5. E-pakalpojuma "Informācijas sniegšana Veselības inspekcijas uzraudzības objektu katalogam" skaita pieaugums - 37%;
1.6. E-pakalpojuma "Veselības inspekcijas uzraudzības objektu katalogs" skaita pieaugums - 22%;
1.7. E-pakalpojuma "Informācija par patērētāja tiesībām saņemt kvalitatīvu pakalpojumu/preci" skaita pieaugums - 39%;
1.8. E-pakalpojuma "Skaidrojumi profesionāļiem par normatīvo aktu prasību izpildi" skaits šajā periodā pārsniedzis plānoto skaitu,  pieaugums - 56%.
</t>
    </r>
    <r>
      <rPr>
        <u/>
        <sz val="10"/>
        <color theme="1"/>
        <rFont val="Times New Roman"/>
        <family val="1"/>
        <charset val="186"/>
      </rPr>
      <t>2. Ir veikti sabiedrības informēšanas pasākumi, piemēram:</t>
    </r>
    <r>
      <rPr>
        <sz val="10"/>
        <color theme="1"/>
        <rFont val="Times New Roman"/>
        <family val="1"/>
        <charset val="186"/>
      </rPr>
      <t xml:space="preserve">
2.1. E-pakalpojumi "Informācija par patērētāja tiesībām saņemt kvalitatīvu pakalpojumu/preci" un "Skaidrojumi profesionāļiem par normatīvo aktu prasību izpildi" ir papildināti ar informāciju par normatīvo aktu prasībām tetovēšanas un pīrsinga pakalpojumu sniedzējiem. Izstrādāti informatīvie materiāli.
2.2. E-pakalpojums "Iesniegums Veselības inspekcijai" ir papildināts ar iesniegumu tēmām - paziņojums par pakalpojuma sniegšanu skaistumkopšanas un tetovēšanas jomā, paziņojums par biedrībām, nodibinājumiem un ārstniecības iestādēm sniegto atbalstu. 
2.3. Farmācijas nozares pārstāvjiem (aptiekām, zāļu lieltirgotavām, zāļu ražotājiem, asociācijām) ir nosūtīta informācija un informatīvie materiāli par Veselības inspekcijas e-pakalpojumiem un to lietošanu. Informācija ievietota Veselības inspekcijas tīmekļa vietnē www.vi.gov.lv. 
2.4. Notiek sadarbība ar pašvaldībām, kuras ietvaros pašvaldībām ir nosūtīta aktuālā informācija par Veselības inspekcijas e-pakalpojumiem, t.sk. informatīvie materiāli. Informācija par e-pakalpojumiem ir ievietota pašvaldību tīmekļa vietnēs (piemēram, Vecpiebalgas novada pašvaldībā, Varakļānu novada pašvaldībā, Jēkabpils novada pašvaldībā u.c. ).
2.5. Dalība VARAM organizētajā pasākumā "Dienas bez rindām", kura ietvaros ir sniegtas konsultācijas par e-pakalpojumiem.
2.6. Konsultāciju, kontroļu, sanāksmju u.c. laikā sabiedrībai ir sniegta informācija par Veselības inspekcijas e-pakalpojumiem un to lietošanu.
</t>
    </r>
    <r>
      <rPr>
        <u/>
        <sz val="10"/>
        <color theme="1"/>
        <rFont val="Times New Roman"/>
        <family val="1"/>
        <charset val="186"/>
      </rPr>
      <t>3. Plānotie sabiedrības informēšanas pasākumi:</t>
    </r>
    <r>
      <rPr>
        <sz val="10"/>
        <color theme="1"/>
        <rFont val="Times New Roman"/>
        <family val="1"/>
        <charset val="186"/>
      </rPr>
      <t xml:space="preserve">
3.1. Aptaujas organizēšana Veselības inspekcijas tīmekļa vietnē par e-pakalpojumiem un to lietošanu.
3.1. Sabiedrības līdzdalības veicināšana veselības nozares uzraudzībā, papildinot e-pakalpojumu "Informācijas sniegšana Veselības inspekcijas uzraudzības objektu katalogam" ar anketām par uzraudzības objektiem.
3.2. E-pakalpojumu papildināšana ar iesniegumu tēmām, piemēram, e-pakalpojumu "Iesniegums Veselības inspekcijai" ar tēmu "Paziņošana par elektronisko cigarešu un elektronisko cigarešu uzpildes flakonu tirdzniecības uzsākšanu", ar iesniegumu tēmām ārstniecības iestādēm.  
3.2. Informācijas izplatīšana par e-pakalpojumiem konkrētām mērķauditorijām (piem., izglītības iestādēm, skaistumkopšanas saloniem u.tml.).
3.3. Informācijas par e-pakalpojumiem izplatīšana konsultāciju, kontroļu, sanāksmju u.c. laikā. 
3.4. Informācijas ievietošana Veselības inspekcijas tīmekļa vietnē www.vi.gov.lv, sociālajos tīklos. Preses relīzes.
3.5. Sadarbība ar pašvaldībām.
3.6. Kontroles u.c. dokumentācijas precizēšana, iekļaujot informāciju par e-pakalpojumu iespējām.
4. Sasniegto rezultātu monitoringa veikšana, nosakot papildu pasākumus rezultātu uzlabošanai.
</t>
    </r>
  </si>
  <si>
    <r>
      <t>Kopējais pieprasījumu skaits neatbilst 2012.gada prognozēm, kuras tika izteiktas pirms visu Valsts darba inspekcijas (VDI) e-pakalpojumu (turpmāk - EP) ieviešanas, bija optimistiskākas par realitāti; 
Lai arī Valsts pārvaldes iekārtas likuma 54.pants paredz, ka iestādes sadarbojoties nepieciešamo informāciju sniedz elektroniskā veidā, tomēr VDI norāda, ka viņi nevar uzlikt par pienākumu citām iestādēm lietot e-pakalpojumus, ja iestādes par ērtāku informācijas elektroniskās apmaiņas viedu uzskata e-pastu.  
VDI nevar tiešā veidā ietekmēt iedzīvotāju vai iestāžu velmi vērsties pie VDI elektroniski caur EP, nevis klasiskajā formātā izmantojot dokumentu iesniegšanu, kaut tiek piedāvātas abas iespējas.
Informējam, ka VDI ir veikusi visus projekta ieviešanas plānā paredzētos pasākumus, un turpinās tos veikt arī nākamajā pārraudzības periodā. 
VDI projekta 2  gada periods ir no 01.02.2016 līdz 01.02.2017. Līdz ar par 2 projekta gadu, sadaļā  "Elektronisko pieprasījumu  skaits", ailē "Faktiskā izpilde" norādīti plānotie dati.</t>
    </r>
    <r>
      <rPr>
        <sz val="10"/>
        <color rgb="FFFF0000"/>
        <rFont val="Times New Roman"/>
        <family val="1"/>
        <charset val="186"/>
      </rPr>
      <t xml:space="preserve">
</t>
    </r>
    <r>
      <rPr>
        <sz val="10"/>
        <color theme="1"/>
        <rFont val="Times New Roman"/>
        <family val="1"/>
        <charset val="186"/>
      </rPr>
      <t xml:space="preserve">
</t>
    </r>
  </si>
  <si>
    <t>Saistībā ar kvalitatīvi izstrādātu automatizētu e-pakalpojumu iespējams sniegt lielāku pakalpojuma reižu skaitu. Pakalpojuma lietotāju skaits ir saglabājies stabils.</t>
  </si>
  <si>
    <t>Tiek slēgti līgumi ar iestādēm, lai tās izmantotu Iestāžu portāla e-pakalpojumus. Dokumentu nodošana elektroniski atkarīga no e-pakalpojumiem "Dokumentu klasifikācijas shēmu un glabāšanas termiņu saskaņošana", "Aprakstīšanas shēmas un dokumentu aprakstu izstrādāšana un saskaņošana" un "Nodošanas – pieņemšanas aktu sagatavošana dokumentu nodošanai arhīvā". Uz 01.10.2016. noslēgti 4 līgumi.</t>
  </si>
  <si>
    <t>Tiek slēgti līgumi ar iestādēm, lai tās izmantotu Iestāžu portāla e-pakalpojumus. Dokumentu nodošana elektroniski atkarīga no e-pakalpojumiem "Dokumentu klasifikācijas shēmu un glabāšanas termiņu saskaņošana", "Aprakstīšanas shēmas un dokumentu aprakstu izstrādāšana un saskaņošana" un "Nodošanas – pieņemšanas aktu sagatavošana dokumentu nodošanai arhīvā".  Uz 01.10.2016. noslēgti 4 līgumi</t>
  </si>
  <si>
    <t xml:space="preserve">2015.gada janvārī e-pakalpojumu programmatūrā tika konstatētas kritiskās kļūdas un piekļuve e-pakalpojumiem tika pārtraukta. E-pakalpojumu darbību izdevās atjaunot tikai 23.11.2015.g. . Pēc e-pakalpojumu darba reālajā vidē pārbaudes 2015.g. beigās tika atjaunots darbs e-pakalpojumu popularizēšanā. Pēdēja gada e-pakalpojumu izmantošanas līmenis tiek uzrādīts pēc VRAA datiem uz 01.10.2016.g.  </t>
  </si>
  <si>
    <t>Ipriekšējā pārskata periodā  tehniskās problēmas ir novērstas, tomēr informācijas sagatavošana bez izmaiņu pieprasījuma pasūtīšanas nav iespējama, jo šāda nepieciešamība netika paredzēta sistēmas detalizētas analīzes laikā. Šajā gadījumā ir runa par programmatūru, kuru piegādāja SIA "Lattelecom Technology" no apakšuzņēmēja. LVĢMC , ka šī sistēma ir viena no svarīgākajām VVIS komponentēm un sistēmas darbs norit operatīvā 24/7 režīmā. LVĢMC nav šaubu, ka ir sasniegti plānotie izmantošanas rādītāji.</t>
  </si>
  <si>
    <t xml:space="preserve">Izmaiņas atkarīgas no KKF pieejamā finansējuma.
KKF sistēma produkcijā, tomēr ņemot vērā nepieciešamās izmaiņas sistēmas darbībā, sistēmas lietošana tika uzsākta no 16.09.2016. </t>
  </si>
  <si>
    <t>Ekspertu skaits nemainīgs, var mainīties iesniegto projektu skaits atkarībā no KKF pieejamā finansējuma
KKF sistēma produkcijā, tomēr ņemot vērā nepieciešamās izmaiņas sistēmas darbībā, sistēmas lietošana  uzsākta no 16.09.2016.</t>
  </si>
  <si>
    <t xml:space="preserve">Ekspertu skaits nemainīgs, var mainīties iesniegto projektu skaits atkarībā no KKF pieejamā finansējuma
KKF sistēma produkcijā, tomēr ņemot vērā nepieciešamās izmaiņas sistēmas darbībā, sistēmas lietošana uzsākta no 16.09.2016. </t>
  </si>
  <si>
    <t>Atkarīgs no KKF iesniegto projektu pieteikumu skaita - t.i., interesenti, kas vēlas uzzināt rezultātus par pieteikumu.
KKF sistēma produkcijā, tomēr ņemot vērā nepieciešamās izmaiņas sistēmas darbībā, sistēmas lietošana uzsākta no 16.09.2016.</t>
  </si>
  <si>
    <t>KKF sistēma produkcijā, tomēr ņemot vērā nepieciešamās izmaiņas sistēmas darbībā, sistēmas lietošana uzsākta no 16.09.2016.</t>
  </si>
  <si>
    <t>Sistēmas lietošana tika uzsākta no 16.09.2016., vēl nav noticis ekspertu konkurss</t>
  </si>
  <si>
    <t>Sistēmas lietošana tika uzsākta no 16.09.2016., vēl nav noticis mūža stipendiātu  konkurss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</si>
</sst>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34" x14ac:knownFonts="1">
    <font>
      <sz val="11"/>
      <color theme="1"/>
      <name val="Calibri"/>
      <family val="2"/>
      <charset val="186"/>
      <scheme val="minor"/>
    </font>
    <font>
      <sz val="10"/>
      <color theme="1"/>
      <name val="Calibri"/>
      <family val="2"/>
      <charset val="186"/>
      <scheme val="minor"/>
    </font>
    <font>
      <sz val="10"/>
      <color indexed="8"/>
      <name val="Times New Roman"/>
      <family val="1"/>
      <charset val="186"/>
    </font>
    <font>
      <sz val="10"/>
      <color theme="1"/>
      <name val="Times New Roman"/>
      <family val="1"/>
      <charset val="186"/>
    </font>
    <font>
      <sz val="10"/>
      <name val="Times New Roman"/>
      <family val="1"/>
      <charset val="186"/>
    </font>
    <font>
      <vertAlign val="superscript"/>
      <sz val="10"/>
      <color indexed="10"/>
      <name val="Times New Roman"/>
      <family val="1"/>
      <charset val="186"/>
    </font>
    <font>
      <i/>
      <sz val="10"/>
      <color indexed="8"/>
      <name val="Times New Roman"/>
      <family val="1"/>
      <charset val="186"/>
    </font>
    <font>
      <i/>
      <sz val="10"/>
      <name val="Times New Roman"/>
      <family val="1"/>
      <charset val="186"/>
    </font>
    <font>
      <sz val="11"/>
      <color indexed="8"/>
      <name val="Calibri"/>
      <family val="2"/>
      <charset val="186"/>
    </font>
    <font>
      <sz val="11"/>
      <color rgb="FF000000"/>
      <name val="Calibri"/>
      <family val="2"/>
      <charset val="186"/>
    </font>
    <font>
      <sz val="10"/>
      <color rgb="FF000000"/>
      <name val="Times New Roman"/>
      <family val="1"/>
      <charset val="186"/>
    </font>
    <font>
      <b/>
      <sz val="10"/>
      <color theme="1"/>
      <name val="Times New Roman"/>
      <family val="1"/>
      <charset val="186"/>
    </font>
    <font>
      <b/>
      <sz val="10"/>
      <color rgb="FF000000"/>
      <name val="Times New Roman"/>
      <family val="1"/>
      <charset val="186"/>
    </font>
    <font>
      <b/>
      <i/>
      <sz val="10"/>
      <name val="Times New Roman"/>
      <family val="1"/>
      <charset val="186"/>
    </font>
    <font>
      <b/>
      <sz val="10"/>
      <name val="Times New Roman"/>
      <family val="1"/>
      <charset val="186"/>
    </font>
    <font>
      <b/>
      <sz val="10"/>
      <color indexed="8"/>
      <name val="Times New Roman"/>
      <family val="1"/>
      <charset val="186"/>
    </font>
    <font>
      <sz val="11"/>
      <color theme="1"/>
      <name val="Calibri"/>
      <family val="2"/>
      <charset val="186"/>
      <scheme val="minor"/>
    </font>
    <font>
      <b/>
      <sz val="11"/>
      <color rgb="FF000000"/>
      <name val="Times New Roman"/>
      <family val="1"/>
      <charset val="186"/>
    </font>
    <font>
      <b/>
      <sz val="14"/>
      <color theme="1"/>
      <name val="Times New Roman"/>
      <family val="1"/>
      <charset val="186"/>
    </font>
    <font>
      <b/>
      <sz val="12"/>
      <color rgb="FF000000"/>
      <name val="Times New Roman"/>
      <family val="1"/>
      <charset val="186"/>
    </font>
    <font>
      <sz val="10"/>
      <color rgb="FFFF0000"/>
      <name val="Times New Roman"/>
      <family val="1"/>
      <charset val="186"/>
    </font>
    <font>
      <b/>
      <sz val="10"/>
      <color rgb="FFFF0000"/>
      <name val="Times New Roman"/>
      <family val="1"/>
      <charset val="186"/>
    </font>
    <font>
      <i/>
      <sz val="11"/>
      <color rgb="FF000000"/>
      <name val="Times New Roman"/>
      <family val="1"/>
      <charset val="186"/>
    </font>
    <font>
      <sz val="11"/>
      <color rgb="FF000000"/>
      <name val="Times New Roman"/>
      <family val="1"/>
      <charset val="186"/>
    </font>
    <font>
      <i/>
      <sz val="10"/>
      <color rgb="FF000000"/>
      <name val="Times New Roman"/>
      <family val="1"/>
      <charset val="186"/>
    </font>
    <font>
      <sz val="9"/>
      <color rgb="FF000000"/>
      <name val="Times New Roman"/>
      <family val="1"/>
      <charset val="186"/>
    </font>
    <font>
      <sz val="12"/>
      <color rgb="FF000000"/>
      <name val="Times New Roman"/>
      <family val="1"/>
      <charset val="186"/>
    </font>
    <font>
      <sz val="11"/>
      <name val="Times New Roman"/>
      <family val="1"/>
      <charset val="186"/>
    </font>
    <font>
      <i/>
      <sz val="10"/>
      <color theme="1"/>
      <name val="Times New Roman"/>
      <family val="1"/>
      <charset val="186"/>
    </font>
    <font>
      <sz val="10"/>
      <color rgb="FFFF0000"/>
      <name val="Calibri"/>
      <family val="2"/>
      <charset val="186"/>
      <scheme val="minor"/>
    </font>
    <font>
      <b/>
      <sz val="11"/>
      <name val="Times New Roman"/>
      <family val="1"/>
      <charset val="186"/>
    </font>
    <font>
      <i/>
      <sz val="11"/>
      <name val="Times New Roman"/>
      <family val="1"/>
      <charset val="186"/>
    </font>
    <font>
      <u/>
      <sz val="10"/>
      <color theme="1"/>
      <name val="Times New Roman"/>
      <family val="1"/>
      <charset val="186"/>
    </font>
    <font>
      <sz val="10"/>
      <color theme="0"/>
      <name val="Times New Roman"/>
      <family val="1"/>
      <charset val="186"/>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8" fillId="0" borderId="0">
      <alignment vertical="center"/>
    </xf>
    <xf numFmtId="0" fontId="8" fillId="0" borderId="0">
      <alignment vertical="center"/>
    </xf>
    <xf numFmtId="0" fontId="8" fillId="0" borderId="0"/>
    <xf numFmtId="0" fontId="9" fillId="0" borderId="0"/>
    <xf numFmtId="43" fontId="16" fillId="0" borderId="0" applyFont="0" applyFill="0" applyBorder="0" applyAlignment="0" applyProtection="0"/>
  </cellStyleXfs>
  <cellXfs count="727">
    <xf numFmtId="0" fontId="0" fillId="0" borderId="0" xfId="0"/>
    <xf numFmtId="0" fontId="1" fillId="0" borderId="0" xfId="0" applyFont="1" applyAlignment="1">
      <alignment horizontal="left"/>
    </xf>
    <xf numFmtId="0" fontId="1" fillId="0" borderId="0" xfId="0" applyFont="1" applyAlignment="1">
      <alignment horizontal="center"/>
    </xf>
    <xf numFmtId="3" fontId="7" fillId="0" borderId="1" xfId="0" applyNumberFormat="1" applyFont="1" applyFill="1" applyBorder="1" applyAlignment="1">
      <alignment vertical="top" wrapText="1"/>
    </xf>
    <xf numFmtId="0" fontId="3" fillId="0" borderId="0" xfId="0" applyFont="1" applyAlignment="1">
      <alignment horizontal="left"/>
    </xf>
    <xf numFmtId="0" fontId="11" fillId="0" borderId="0" xfId="0" applyFont="1" applyAlignment="1">
      <alignment horizontal="center" vertical="center"/>
    </xf>
    <xf numFmtId="0" fontId="7" fillId="0" borderId="0" xfId="0" applyFont="1" applyFill="1" applyAlignment="1">
      <alignment horizontal="left"/>
    </xf>
    <xf numFmtId="0" fontId="3" fillId="0" borderId="0" xfId="0" applyFont="1" applyFill="1" applyAlignment="1">
      <alignment horizontal="left"/>
    </xf>
    <xf numFmtId="0" fontId="3" fillId="0" borderId="0" xfId="0" applyFont="1" applyAlignment="1">
      <alignment horizontal="center" vertical="center"/>
    </xf>
    <xf numFmtId="0" fontId="12" fillId="9" borderId="27"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 fillId="0" borderId="0" xfId="0" applyFont="1" applyAlignment="1">
      <alignment horizontal="left" vertical="center"/>
    </xf>
    <xf numFmtId="0" fontId="0" fillId="0" borderId="0" xfId="0" applyFont="1" applyAlignment="1">
      <alignment horizontal="left"/>
    </xf>
    <xf numFmtId="0" fontId="12" fillId="9" borderId="10" xfId="0" applyFont="1" applyFill="1" applyBorder="1" applyAlignment="1">
      <alignment horizontal="center" vertical="center" wrapText="1"/>
    </xf>
    <xf numFmtId="164" fontId="1" fillId="0" borderId="0" xfId="0" applyNumberFormat="1" applyFont="1" applyAlignment="1">
      <alignment horizontal="left"/>
    </xf>
    <xf numFmtId="164" fontId="3" fillId="0" borderId="0" xfId="0" applyNumberFormat="1" applyFont="1" applyBorder="1" applyAlignment="1">
      <alignment horizontal="center" vertical="center"/>
    </xf>
    <xf numFmtId="164" fontId="10" fillId="2" borderId="1" xfId="0" applyNumberFormat="1" applyFont="1" applyFill="1" applyBorder="1" applyAlignment="1">
      <alignment horizontal="left" vertical="top" wrapText="1"/>
    </xf>
    <xf numFmtId="164" fontId="3" fillId="2" borderId="4" xfId="0" applyNumberFormat="1" applyFont="1" applyFill="1" applyBorder="1" applyAlignment="1">
      <alignment horizontal="left"/>
    </xf>
    <xf numFmtId="164" fontId="11" fillId="0" borderId="1" xfId="5" applyNumberFormat="1" applyFont="1" applyBorder="1" applyAlignment="1">
      <alignment horizontal="center" vertical="center"/>
    </xf>
    <xf numFmtId="164" fontId="10" fillId="2" borderId="1" xfId="0" applyNumberFormat="1" applyFont="1" applyFill="1" applyBorder="1" applyAlignment="1">
      <alignment horizontal="left" vertical="center" wrapText="1"/>
    </xf>
    <xf numFmtId="164" fontId="2" fillId="0" borderId="1" xfId="0" applyNumberFormat="1" applyFont="1" applyBorder="1" applyAlignment="1">
      <alignment vertical="top" wrapText="1"/>
    </xf>
    <xf numFmtId="164" fontId="2" fillId="0" borderId="21" xfId="0" applyNumberFormat="1" applyFont="1" applyBorder="1" applyAlignment="1">
      <alignment vertical="top" wrapText="1"/>
    </xf>
    <xf numFmtId="164" fontId="11" fillId="0" borderId="21" xfId="5" applyNumberFormat="1" applyFont="1" applyBorder="1" applyAlignment="1">
      <alignment horizontal="center" vertical="center"/>
    </xf>
    <xf numFmtId="164" fontId="12" fillId="0" borderId="3" xfId="0" applyNumberFormat="1" applyFont="1" applyFill="1" applyBorder="1" applyAlignment="1">
      <alignment horizontal="center" vertical="center" wrapText="1"/>
    </xf>
    <xf numFmtId="164" fontId="3" fillId="2" borderId="1" xfId="0" applyNumberFormat="1" applyFont="1" applyFill="1" applyBorder="1" applyAlignment="1">
      <alignment horizontal="left"/>
    </xf>
    <xf numFmtId="164" fontId="3" fillId="0" borderId="1" xfId="0" applyNumberFormat="1" applyFont="1" applyBorder="1" applyAlignment="1">
      <alignment vertical="top" wrapText="1"/>
    </xf>
    <xf numFmtId="164" fontId="11" fillId="0" borderId="1" xfId="0" applyNumberFormat="1" applyFont="1" applyBorder="1" applyAlignment="1">
      <alignment horizontal="center" vertical="center"/>
    </xf>
    <xf numFmtId="164" fontId="3" fillId="2" borderId="1" xfId="0" applyNumberFormat="1" applyFont="1" applyFill="1" applyBorder="1" applyAlignment="1">
      <alignment horizontal="left" wrapText="1"/>
    </xf>
    <xf numFmtId="164" fontId="3" fillId="2" borderId="4" xfId="0" applyNumberFormat="1" applyFont="1" applyFill="1" applyBorder="1" applyAlignment="1">
      <alignment horizontal="left" wrapText="1"/>
    </xf>
    <xf numFmtId="164" fontId="3" fillId="0" borderId="1" xfId="0" applyNumberFormat="1" applyFont="1" applyBorder="1" applyAlignment="1">
      <alignment horizontal="left"/>
    </xf>
    <xf numFmtId="164" fontId="1" fillId="0" borderId="0" xfId="0" applyNumberFormat="1" applyFont="1" applyAlignment="1">
      <alignment horizontal="left" vertical="center"/>
    </xf>
    <xf numFmtId="164" fontId="3" fillId="0" borderId="1" xfId="0" applyNumberFormat="1" applyFont="1" applyBorder="1" applyAlignment="1">
      <alignment horizontal="center" vertical="center"/>
    </xf>
    <xf numFmtId="164" fontId="10" fillId="0" borderId="1"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wrapText="1"/>
    </xf>
    <xf numFmtId="164" fontId="3" fillId="2" borderId="0" xfId="0" applyNumberFormat="1" applyFont="1" applyFill="1" applyBorder="1" applyAlignment="1">
      <alignment horizontal="left"/>
    </xf>
    <xf numFmtId="164" fontId="10" fillId="8" borderId="3" xfId="0" applyNumberFormat="1" applyFont="1" applyFill="1" applyBorder="1" applyAlignment="1">
      <alignment horizontal="left" vertical="top" wrapText="1"/>
    </xf>
    <xf numFmtId="164" fontId="3" fillId="2" borderId="11" xfId="0" applyNumberFormat="1" applyFont="1" applyFill="1" applyBorder="1" applyAlignment="1">
      <alignment horizontal="left" wrapText="1"/>
    </xf>
    <xf numFmtId="164" fontId="11" fillId="0" borderId="3" xfId="0" applyNumberFormat="1" applyFont="1" applyBorder="1" applyAlignment="1">
      <alignment horizontal="center" vertical="center"/>
    </xf>
    <xf numFmtId="164" fontId="3" fillId="0" borderId="4" xfId="0" applyNumberFormat="1" applyFont="1" applyBorder="1" applyAlignment="1">
      <alignment vertical="top" wrapText="1"/>
    </xf>
    <xf numFmtId="164" fontId="3" fillId="2" borderId="1" xfId="0" applyNumberFormat="1" applyFont="1" applyFill="1" applyBorder="1" applyAlignment="1">
      <alignment horizontal="left" vertical="center" wrapText="1"/>
    </xf>
    <xf numFmtId="164"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3" fillId="0" borderId="0" xfId="0" applyNumberFormat="1" applyFont="1" applyAlignment="1">
      <alignment horizontal="left"/>
    </xf>
    <xf numFmtId="164" fontId="3" fillId="0" borderId="1" xfId="0" applyNumberFormat="1" applyFont="1" applyFill="1" applyBorder="1" applyAlignment="1">
      <alignment vertical="top" wrapText="1"/>
    </xf>
    <xf numFmtId="164" fontId="3" fillId="2" borderId="4" xfId="0" applyNumberFormat="1" applyFont="1" applyFill="1" applyBorder="1" applyAlignment="1">
      <alignment horizontal="left" vertical="top" wrapText="1"/>
    </xf>
    <xf numFmtId="164" fontId="4" fillId="0" borderId="0"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10" fillId="9" borderId="3" xfId="0" applyNumberFormat="1" applyFont="1" applyFill="1" applyBorder="1" applyAlignment="1">
      <alignment horizontal="left" vertical="top" wrapText="1"/>
    </xf>
    <xf numFmtId="164" fontId="3" fillId="0" borderId="1" xfId="0" applyNumberFormat="1" applyFont="1" applyBorder="1" applyAlignment="1">
      <alignment vertical="center" wrapText="1"/>
    </xf>
    <xf numFmtId="164" fontId="11" fillId="0" borderId="4" xfId="0" applyNumberFormat="1" applyFont="1" applyBorder="1" applyAlignment="1">
      <alignment horizontal="center" vertical="center"/>
    </xf>
    <xf numFmtId="164" fontId="14" fillId="2"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3" fillId="2" borderId="11" xfId="0" applyNumberFormat="1" applyFont="1" applyFill="1" applyBorder="1" applyAlignment="1">
      <alignment horizontal="left"/>
    </xf>
    <xf numFmtId="164" fontId="7"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3" fillId="0" borderId="3" xfId="0" applyNumberFormat="1" applyFont="1" applyBorder="1" applyAlignment="1">
      <alignment vertical="top" wrapText="1"/>
    </xf>
    <xf numFmtId="164" fontId="3" fillId="2" borderId="1"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2" fillId="0" borderId="1" xfId="3" applyNumberFormat="1" applyFont="1" applyBorder="1" applyAlignment="1">
      <alignment vertical="center" wrapText="1"/>
    </xf>
    <xf numFmtId="164" fontId="2" fillId="0" borderId="1" xfId="3" applyNumberFormat="1" applyFont="1" applyBorder="1" applyAlignment="1">
      <alignment vertical="top" wrapText="1"/>
    </xf>
    <xf numFmtId="164" fontId="3" fillId="0" borderId="1" xfId="0" applyNumberFormat="1" applyFont="1" applyBorder="1" applyAlignment="1">
      <alignment horizontal="center" vertical="center" wrapText="1"/>
    </xf>
    <xf numFmtId="164" fontId="11" fillId="0" borderId="11" xfId="0" applyNumberFormat="1" applyFont="1" applyBorder="1" applyAlignment="1">
      <alignment horizontal="center" vertical="center"/>
    </xf>
    <xf numFmtId="164" fontId="4" fillId="0" borderId="3" xfId="0" applyNumberFormat="1" applyFont="1" applyFill="1" applyBorder="1" applyAlignment="1">
      <alignment horizontal="center" vertical="center" wrapText="1"/>
    </xf>
    <xf numFmtId="164" fontId="0" fillId="0" borderId="0" xfId="0" applyNumberFormat="1" applyFont="1" applyAlignment="1">
      <alignment horizontal="left"/>
    </xf>
    <xf numFmtId="164" fontId="4" fillId="5" borderId="0" xfId="0" applyNumberFormat="1" applyFont="1" applyFill="1" applyAlignment="1">
      <alignment horizontal="left"/>
    </xf>
    <xf numFmtId="164" fontId="4" fillId="4" borderId="0" xfId="0" applyNumberFormat="1" applyFont="1" applyFill="1" applyAlignment="1">
      <alignment horizontal="left"/>
    </xf>
    <xf numFmtId="164" fontId="4" fillId="6" borderId="0" xfId="0" applyNumberFormat="1" applyFont="1" applyFill="1" applyAlignment="1">
      <alignment horizontal="left"/>
    </xf>
    <xf numFmtId="164" fontId="4" fillId="7" borderId="0" xfId="0" applyNumberFormat="1" applyFont="1" applyFill="1" applyAlignment="1">
      <alignment horizontal="left"/>
    </xf>
    <xf numFmtId="164" fontId="7" fillId="0" borderId="1" xfId="5" applyNumberFormat="1" applyFont="1" applyFill="1" applyBorder="1" applyAlignment="1">
      <alignment horizontal="center" vertical="center" wrapText="1"/>
    </xf>
    <xf numFmtId="164" fontId="4" fillId="0" borderId="1" xfId="5" applyNumberFormat="1" applyFont="1" applyFill="1" applyBorder="1" applyAlignment="1">
      <alignment horizontal="center" vertical="center" wrapText="1"/>
    </xf>
    <xf numFmtId="164" fontId="7" fillId="0" borderId="1" xfId="5" applyNumberFormat="1" applyFont="1" applyFill="1" applyBorder="1" applyAlignment="1">
      <alignment horizontal="center" vertical="center"/>
    </xf>
    <xf numFmtId="164" fontId="4" fillId="0" borderId="1" xfId="5" applyNumberFormat="1" applyFont="1" applyFill="1" applyBorder="1" applyAlignment="1">
      <alignment horizontal="center" vertical="center"/>
    </xf>
    <xf numFmtId="164" fontId="3" fillId="0" borderId="1" xfId="0" applyNumberFormat="1" applyFont="1" applyBorder="1" applyAlignment="1">
      <alignment horizontal="left" vertical="center" wrapText="1"/>
    </xf>
    <xf numFmtId="164" fontId="10"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xf>
    <xf numFmtId="164" fontId="10"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left"/>
    </xf>
    <xf numFmtId="164" fontId="3" fillId="0" borderId="1" xfId="0" applyNumberFormat="1" applyFont="1" applyFill="1" applyBorder="1" applyAlignment="1">
      <alignment horizontal="left"/>
    </xf>
    <xf numFmtId="164" fontId="3" fillId="0" borderId="0"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164" fontId="10" fillId="0" borderId="28" xfId="0" applyNumberFormat="1" applyFont="1" applyFill="1" applyBorder="1" applyAlignment="1">
      <alignment horizontal="left" vertical="top" wrapText="1"/>
    </xf>
    <xf numFmtId="164" fontId="3" fillId="2" borderId="28" xfId="0" applyNumberFormat="1" applyFont="1" applyFill="1" applyBorder="1" applyAlignment="1">
      <alignment horizontal="left"/>
    </xf>
    <xf numFmtId="164" fontId="11" fillId="0" borderId="28" xfId="0" applyNumberFormat="1" applyFont="1" applyBorder="1" applyAlignment="1">
      <alignment horizontal="center" vertical="center"/>
    </xf>
    <xf numFmtId="164" fontId="11" fillId="0" borderId="21" xfId="0" applyNumberFormat="1" applyFont="1" applyBorder="1" applyAlignment="1">
      <alignment horizontal="center" vertical="center"/>
    </xf>
    <xf numFmtId="164" fontId="22"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164" fontId="10" fillId="0" borderId="1" xfId="0" applyNumberFormat="1" applyFont="1" applyFill="1" applyBorder="1" applyAlignment="1">
      <alignment vertical="center" wrapText="1"/>
    </xf>
    <xf numFmtId="164" fontId="17" fillId="0" borderId="2"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left" vertical="center" wrapText="1"/>
    </xf>
    <xf numFmtId="164" fontId="10" fillId="0" borderId="3" xfId="0" applyNumberFormat="1" applyFont="1" applyFill="1" applyBorder="1" applyAlignment="1">
      <alignment horizontal="left" vertical="center" wrapText="1"/>
    </xf>
    <xf numFmtId="164" fontId="10" fillId="0" borderId="3" xfId="0" applyNumberFormat="1" applyFont="1" applyFill="1" applyBorder="1" applyAlignment="1">
      <alignment horizontal="center" vertical="center" wrapText="1"/>
    </xf>
    <xf numFmtId="164" fontId="24" fillId="0" borderId="3" xfId="0" applyNumberFormat="1" applyFont="1" applyFill="1" applyBorder="1" applyAlignment="1">
      <alignment horizontal="center" vertical="center" wrapText="1"/>
    </xf>
    <xf numFmtId="164" fontId="3" fillId="10" borderId="0" xfId="0" applyNumberFormat="1" applyFont="1" applyFill="1" applyBorder="1" applyAlignment="1">
      <alignment horizontal="center" vertical="center"/>
    </xf>
    <xf numFmtId="164" fontId="23" fillId="0" borderId="2" xfId="0" applyNumberFormat="1" applyFont="1" applyFill="1" applyBorder="1" applyAlignment="1">
      <alignment horizontal="center" vertical="center" wrapText="1"/>
    </xf>
    <xf numFmtId="164" fontId="23" fillId="0" borderId="12" xfId="0" applyNumberFormat="1" applyFont="1" applyFill="1" applyBorder="1" applyAlignment="1">
      <alignment horizontal="center" vertical="center" wrapText="1"/>
    </xf>
    <xf numFmtId="164" fontId="22" fillId="0" borderId="2" xfId="0" applyNumberFormat="1"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vertical="center" wrapText="1"/>
    </xf>
    <xf numFmtId="164" fontId="10" fillId="0" borderId="1" xfId="0" applyNumberFormat="1" applyFont="1" applyFill="1" applyBorder="1" applyAlignment="1">
      <alignment horizontal="left" vertical="center" wrapText="1"/>
    </xf>
    <xf numFmtId="164" fontId="10" fillId="0" borderId="12" xfId="0" applyNumberFormat="1" applyFont="1" applyFill="1" applyBorder="1" applyAlignment="1">
      <alignment horizontal="left" vertical="center" wrapText="1"/>
    </xf>
    <xf numFmtId="164" fontId="3" fillId="2" borderId="4" xfId="0" applyNumberFormat="1" applyFont="1" applyFill="1" applyBorder="1" applyAlignment="1">
      <alignment horizontal="left" vertical="center" wrapText="1"/>
    </xf>
    <xf numFmtId="164" fontId="4" fillId="0" borderId="5" xfId="0" applyNumberFormat="1" applyFont="1" applyFill="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vertical="center"/>
    </xf>
    <xf numFmtId="0" fontId="0" fillId="0" borderId="0" xfId="0" applyFont="1" applyBorder="1" applyAlignment="1">
      <alignment horizontal="left"/>
    </xf>
    <xf numFmtId="164" fontId="3" fillId="0" borderId="0" xfId="0" applyNumberFormat="1" applyFont="1" applyBorder="1" applyAlignment="1">
      <alignment vertical="center"/>
    </xf>
    <xf numFmtId="164" fontId="3" fillId="0" borderId="0" xfId="0" applyNumberFormat="1" applyFont="1" applyFill="1" applyBorder="1" applyAlignment="1">
      <alignment vertical="center" wrapText="1"/>
    </xf>
    <xf numFmtId="0" fontId="17" fillId="0" borderId="0" xfId="0" applyFont="1" applyFill="1" applyBorder="1" applyAlignment="1">
      <alignment vertical="top" wrapText="1"/>
    </xf>
    <xf numFmtId="164" fontId="20" fillId="2" borderId="4" xfId="0" applyNumberFormat="1" applyFont="1" applyFill="1" applyBorder="1" applyAlignment="1">
      <alignment horizontal="left" wrapText="1"/>
    </xf>
    <xf numFmtId="164" fontId="20" fillId="0" borderId="1" xfId="0" applyNumberFormat="1" applyFont="1" applyBorder="1" applyAlignment="1">
      <alignment horizontal="center" vertical="center"/>
    </xf>
    <xf numFmtId="164" fontId="3" fillId="2" borderId="12" xfId="0" applyNumberFormat="1" applyFont="1" applyFill="1" applyBorder="1" applyAlignment="1">
      <alignment horizontal="left" wrapText="1"/>
    </xf>
    <xf numFmtId="164" fontId="12" fillId="10" borderId="2" xfId="0" applyNumberFormat="1" applyFont="1" applyFill="1" applyBorder="1" applyAlignment="1">
      <alignment vertical="center" wrapText="1"/>
    </xf>
    <xf numFmtId="164" fontId="20" fillId="0" borderId="0" xfId="0" applyNumberFormat="1" applyFont="1" applyBorder="1" applyAlignment="1">
      <alignment horizontal="center" vertical="center"/>
    </xf>
    <xf numFmtId="164" fontId="20" fillId="0" borderId="0" xfId="0" applyNumberFormat="1" applyFont="1" applyBorder="1" applyAlignment="1">
      <alignment vertical="center" wrapText="1"/>
    </xf>
    <xf numFmtId="164" fontId="11" fillId="0" borderId="1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vertical="center"/>
    </xf>
    <xf numFmtId="164" fontId="4" fillId="0" borderId="4"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10" fillId="10" borderId="1" xfId="0" applyNumberFormat="1" applyFont="1" applyFill="1" applyBorder="1" applyAlignment="1">
      <alignment horizontal="left" vertical="top" wrapText="1"/>
    </xf>
    <xf numFmtId="164" fontId="3" fillId="10" borderId="4" xfId="0" applyNumberFormat="1" applyFont="1" applyFill="1" applyBorder="1" applyAlignment="1">
      <alignment horizontal="left" wrapText="1"/>
    </xf>
    <xf numFmtId="164" fontId="3" fillId="10" borderId="1" xfId="0" applyNumberFormat="1" applyFont="1" applyFill="1" applyBorder="1" applyAlignment="1">
      <alignment horizontal="right" vertical="center" wrapText="1"/>
    </xf>
    <xf numFmtId="164" fontId="11" fillId="10" borderId="4" xfId="0" applyNumberFormat="1" applyFont="1" applyFill="1" applyBorder="1" applyAlignment="1">
      <alignment horizontal="center" vertical="center"/>
    </xf>
    <xf numFmtId="164" fontId="7" fillId="10" borderId="1" xfId="0" applyNumberFormat="1" applyFont="1" applyFill="1" applyBorder="1" applyAlignment="1">
      <alignment horizontal="right" vertical="center" wrapText="1"/>
    </xf>
    <xf numFmtId="164" fontId="4" fillId="10" borderId="1" xfId="0" applyNumberFormat="1" applyFont="1" applyFill="1" applyBorder="1" applyAlignment="1">
      <alignment horizontal="right" vertical="center" wrapText="1"/>
    </xf>
    <xf numFmtId="164" fontId="4" fillId="10" borderId="4" xfId="0" applyNumberFormat="1" applyFont="1" applyFill="1" applyBorder="1" applyAlignment="1">
      <alignment horizontal="right" vertical="center" wrapText="1"/>
    </xf>
    <xf numFmtId="164" fontId="7" fillId="10" borderId="4" xfId="0" applyNumberFormat="1" applyFont="1" applyFill="1" applyBorder="1" applyAlignment="1">
      <alignment horizontal="right" vertical="center" wrapText="1"/>
    </xf>
    <xf numFmtId="164"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164" fontId="3" fillId="9" borderId="4" xfId="0" applyNumberFormat="1" applyFont="1" applyFill="1" applyBorder="1" applyAlignment="1">
      <alignment horizontal="left" wrapText="1"/>
    </xf>
    <xf numFmtId="0" fontId="3" fillId="2" borderId="3" xfId="0" applyFont="1" applyFill="1" applyBorder="1" applyAlignment="1">
      <alignment horizontal="left" vertical="center" wrapText="1"/>
    </xf>
    <xf numFmtId="164" fontId="4" fillId="0" borderId="0" xfId="0" applyNumberFormat="1" applyFont="1" applyBorder="1" applyAlignment="1">
      <alignment vertical="center" wrapText="1"/>
    </xf>
    <xf numFmtId="164" fontId="20"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Fill="1" applyBorder="1" applyAlignment="1">
      <alignment horizontal="left" vertical="center" wrapText="1"/>
    </xf>
    <xf numFmtId="164" fontId="26" fillId="0" borderId="1" xfId="0" applyNumberFormat="1" applyFont="1" applyFill="1" applyBorder="1" applyAlignment="1">
      <alignment horizontal="center" vertical="center" wrapText="1"/>
    </xf>
    <xf numFmtId="164" fontId="3" fillId="9" borderId="3" xfId="0" applyNumberFormat="1" applyFont="1" applyFill="1" applyBorder="1" applyAlignment="1"/>
    <xf numFmtId="164" fontId="3" fillId="9" borderId="8" xfId="0" applyNumberFormat="1" applyFont="1" applyFill="1" applyBorder="1" applyAlignment="1"/>
    <xf numFmtId="164" fontId="3" fillId="9" borderId="2" xfId="0" applyNumberFormat="1" applyFont="1" applyFill="1" applyBorder="1" applyAlignment="1"/>
    <xf numFmtId="164" fontId="3" fillId="2" borderId="15" xfId="0" applyNumberFormat="1" applyFont="1" applyFill="1" applyBorder="1" applyAlignment="1">
      <alignment horizontal="left"/>
    </xf>
    <xf numFmtId="164" fontId="10" fillId="9" borderId="3" xfId="0" applyNumberFormat="1" applyFont="1" applyFill="1" applyBorder="1" applyAlignment="1">
      <alignment vertical="top" wrapText="1"/>
    </xf>
    <xf numFmtId="164" fontId="10" fillId="9" borderId="8" xfId="0" applyNumberFormat="1" applyFont="1" applyFill="1" applyBorder="1" applyAlignment="1">
      <alignment vertical="top" wrapText="1"/>
    </xf>
    <xf numFmtId="164" fontId="19" fillId="0" borderId="3" xfId="0" applyNumberFormat="1" applyFont="1" applyFill="1" applyBorder="1" applyAlignment="1">
      <alignment horizontal="center" vertical="center" wrapText="1"/>
    </xf>
    <xf numFmtId="164" fontId="10" fillId="2" borderId="28" xfId="0" applyNumberFormat="1" applyFont="1" applyFill="1" applyBorder="1" applyAlignment="1">
      <alignment horizontal="left" vertical="top" wrapText="1"/>
    </xf>
    <xf numFmtId="164" fontId="3" fillId="2" borderId="27" xfId="0" applyNumberFormat="1" applyFont="1" applyFill="1" applyBorder="1" applyAlignment="1">
      <alignment horizontal="left"/>
    </xf>
    <xf numFmtId="164" fontId="11" fillId="0" borderId="28" xfId="5" applyNumberFormat="1" applyFont="1" applyBorder="1" applyAlignment="1">
      <alignment horizontal="center" vertical="center"/>
    </xf>
    <xf numFmtId="164" fontId="7" fillId="0" borderId="28" xfId="5" applyNumberFormat="1" applyFont="1" applyFill="1" applyBorder="1" applyAlignment="1">
      <alignment horizontal="center" vertical="center" wrapText="1"/>
    </xf>
    <xf numFmtId="164" fontId="4" fillId="0" borderId="28" xfId="5" applyNumberFormat="1" applyFont="1" applyFill="1" applyBorder="1" applyAlignment="1">
      <alignment horizontal="center" vertical="center" wrapText="1"/>
    </xf>
    <xf numFmtId="164" fontId="3" fillId="0" borderId="39" xfId="0" applyNumberFormat="1" applyFont="1" applyBorder="1" applyAlignment="1">
      <alignment horizontal="center" vertical="center"/>
    </xf>
    <xf numFmtId="164" fontId="7" fillId="0" borderId="21" xfId="5" applyNumberFormat="1" applyFont="1" applyFill="1" applyBorder="1" applyAlignment="1">
      <alignment horizontal="center" vertical="center"/>
    </xf>
    <xf numFmtId="164" fontId="4" fillId="0" borderId="21" xfId="5" applyNumberFormat="1" applyFont="1" applyFill="1" applyBorder="1" applyAlignment="1">
      <alignment horizontal="center" vertical="center"/>
    </xf>
    <xf numFmtId="164" fontId="3" fillId="0" borderId="40" xfId="0" applyNumberFormat="1" applyFont="1" applyBorder="1" applyAlignment="1">
      <alignment horizontal="center" vertical="center"/>
    </xf>
    <xf numFmtId="164" fontId="2" fillId="0" borderId="28" xfId="5" applyNumberFormat="1" applyFont="1" applyBorder="1" applyAlignment="1">
      <alignment horizontal="center" vertical="center" wrapText="1"/>
    </xf>
    <xf numFmtId="164" fontId="2" fillId="0" borderId="1" xfId="5" applyNumberFormat="1" applyFont="1" applyBorder="1" applyAlignment="1">
      <alignment horizontal="center" vertical="center" wrapText="1"/>
    </xf>
    <xf numFmtId="164" fontId="2" fillId="0" borderId="1" xfId="5" applyNumberFormat="1" applyFont="1" applyFill="1" applyBorder="1" applyAlignment="1">
      <alignment horizontal="center" vertical="center" wrapText="1"/>
    </xf>
    <xf numFmtId="164" fontId="2" fillId="0" borderId="21" xfId="5" applyNumberFormat="1" applyFont="1" applyFill="1" applyBorder="1" applyAlignment="1">
      <alignment horizontal="center" vertical="center" wrapText="1"/>
    </xf>
    <xf numFmtId="164" fontId="4" fillId="5" borderId="28" xfId="5" applyNumberFormat="1" applyFont="1" applyFill="1" applyBorder="1" applyAlignment="1">
      <alignment horizontal="center" vertical="center" wrapText="1"/>
    </xf>
    <xf numFmtId="164" fontId="4" fillId="5" borderId="1" xfId="5" applyNumberFormat="1" applyFont="1" applyFill="1" applyBorder="1" applyAlignment="1">
      <alignment horizontal="center" vertical="center" wrapText="1"/>
    </xf>
    <xf numFmtId="164" fontId="4" fillId="5" borderId="1" xfId="5" applyNumberFormat="1" applyFont="1" applyFill="1" applyBorder="1" applyAlignment="1">
      <alignment horizontal="center" vertical="center"/>
    </xf>
    <xf numFmtId="164" fontId="4" fillId="5" borderId="21" xfId="5" applyNumberFormat="1" applyFont="1" applyFill="1" applyBorder="1" applyAlignment="1">
      <alignment horizontal="center" vertical="center"/>
    </xf>
    <xf numFmtId="164" fontId="4" fillId="5"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10" fillId="0" borderId="2" xfId="0" applyNumberFormat="1" applyFont="1" applyFill="1" applyBorder="1" applyAlignment="1">
      <alignment horizontal="left" vertical="center" wrapText="1"/>
    </xf>
    <xf numFmtId="164" fontId="3" fillId="0" borderId="2" xfId="0" applyNumberFormat="1" applyFont="1" applyFill="1" applyBorder="1" applyAlignment="1">
      <alignment vertical="top" wrapText="1"/>
    </xf>
    <xf numFmtId="164" fontId="11" fillId="0" borderId="2" xfId="0" applyNumberFormat="1" applyFont="1" applyFill="1" applyBorder="1" applyAlignment="1">
      <alignment horizontal="center" vertical="center"/>
    </xf>
    <xf numFmtId="164" fontId="12" fillId="10" borderId="4" xfId="0" applyNumberFormat="1" applyFont="1" applyFill="1" applyBorder="1" applyAlignment="1">
      <alignment vertical="center" wrapText="1"/>
    </xf>
    <xf numFmtId="164" fontId="12" fillId="10" borderId="15" xfId="0" applyNumberFormat="1" applyFont="1" applyFill="1" applyBorder="1" applyAlignment="1">
      <alignment vertical="center" wrapText="1"/>
    </xf>
    <xf numFmtId="164" fontId="12" fillId="0" borderId="0" xfId="0" applyNumberFormat="1" applyFont="1" applyFill="1" applyBorder="1" applyAlignment="1">
      <alignment vertical="center" wrapText="1"/>
    </xf>
    <xf numFmtId="164" fontId="3" fillId="0" borderId="28" xfId="0" applyNumberFormat="1" applyFont="1" applyBorder="1" applyAlignment="1">
      <alignment horizontal="center" vertical="center" wrapText="1"/>
    </xf>
    <xf numFmtId="164" fontId="7" fillId="0" borderId="28" xfId="0" applyNumberFormat="1" applyFont="1" applyFill="1" applyBorder="1" applyAlignment="1">
      <alignment horizontal="center" vertical="center" wrapText="1"/>
    </xf>
    <xf numFmtId="164" fontId="4" fillId="5" borderId="28" xfId="0" applyNumberFormat="1" applyFont="1" applyFill="1" applyBorder="1" applyAlignment="1">
      <alignment horizontal="center" vertical="center" wrapText="1"/>
    </xf>
    <xf numFmtId="164" fontId="4" fillId="0" borderId="28" xfId="0" applyNumberFormat="1" applyFont="1" applyFill="1" applyBorder="1" applyAlignment="1">
      <alignment horizontal="center" vertical="center" wrapText="1"/>
    </xf>
    <xf numFmtId="164" fontId="3" fillId="0" borderId="38" xfId="0" applyNumberFormat="1" applyFont="1" applyBorder="1" applyAlignment="1">
      <alignment vertical="center"/>
    </xf>
    <xf numFmtId="164" fontId="3" fillId="0" borderId="39" xfId="0" applyNumberFormat="1" applyFont="1" applyBorder="1" applyAlignment="1">
      <alignment vertical="center" wrapText="1"/>
    </xf>
    <xf numFmtId="164" fontId="3" fillId="0" borderId="41" xfId="0" applyNumberFormat="1" applyFont="1" applyBorder="1" applyAlignment="1">
      <alignment vertical="center" wrapText="1"/>
    </xf>
    <xf numFmtId="164" fontId="12" fillId="10" borderId="42" xfId="0" applyNumberFormat="1" applyFont="1" applyFill="1" applyBorder="1" applyAlignment="1">
      <alignment vertical="center" wrapText="1"/>
    </xf>
    <xf numFmtId="164" fontId="3" fillId="0" borderId="43" xfId="0" applyNumberFormat="1" applyFont="1" applyFill="1" applyBorder="1" applyAlignment="1">
      <alignment vertical="center" wrapText="1"/>
    </xf>
    <xf numFmtId="164" fontId="3" fillId="0" borderId="39" xfId="0" applyNumberFormat="1" applyFont="1" applyFill="1" applyBorder="1" applyAlignment="1">
      <alignment vertical="center" wrapText="1"/>
    </xf>
    <xf numFmtId="164" fontId="3" fillId="0" borderId="39" xfId="0" applyNumberFormat="1" applyFont="1" applyFill="1" applyBorder="1" applyAlignment="1">
      <alignment horizontal="left" vertical="center" wrapText="1"/>
    </xf>
    <xf numFmtId="164" fontId="12" fillId="10" borderId="44" xfId="0" applyNumberFormat="1" applyFont="1" applyFill="1" applyBorder="1" applyAlignment="1">
      <alignment vertical="center" wrapText="1"/>
    </xf>
    <xf numFmtId="164" fontId="7" fillId="0" borderId="21" xfId="0" applyNumberFormat="1" applyFont="1" applyFill="1" applyBorder="1" applyAlignment="1">
      <alignment horizontal="center" vertical="center" wrapText="1"/>
    </xf>
    <xf numFmtId="164" fontId="4" fillId="5" borderId="21" xfId="0" applyNumberFormat="1" applyFont="1" applyFill="1" applyBorder="1" applyAlignment="1">
      <alignment horizontal="center" vertical="center" wrapText="1"/>
    </xf>
    <xf numFmtId="164" fontId="4" fillId="0" borderId="21" xfId="0" applyNumberFormat="1" applyFont="1" applyFill="1" applyBorder="1" applyAlignment="1">
      <alignment horizontal="center" vertical="center" wrapText="1"/>
    </xf>
    <xf numFmtId="164" fontId="3" fillId="0" borderId="40" xfId="0" applyNumberFormat="1" applyFont="1" applyBorder="1" applyAlignment="1">
      <alignment vertical="center" wrapText="1"/>
    </xf>
    <xf numFmtId="164" fontId="4" fillId="4" borderId="3"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164" fontId="3" fillId="2" borderId="1" xfId="0" applyNumberFormat="1" applyFont="1" applyFill="1" applyBorder="1" applyAlignment="1">
      <alignment horizontal="left" vertical="center"/>
    </xf>
    <xf numFmtId="164" fontId="2" fillId="0" borderId="7" xfId="1" applyNumberFormat="1" applyFont="1" applyBorder="1" applyAlignment="1">
      <alignment horizontal="center" vertical="center" wrapText="1"/>
    </xf>
    <xf numFmtId="164" fontId="7" fillId="0" borderId="9"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164" fontId="2" fillId="3" borderId="31" xfId="2" applyNumberFormat="1" applyFont="1" applyFill="1" applyBorder="1" applyAlignment="1">
      <alignment horizontal="center" vertical="center" wrapText="1"/>
    </xf>
    <xf numFmtId="164" fontId="4" fillId="6" borderId="9" xfId="0" applyNumberFormat="1" applyFont="1" applyFill="1" applyBorder="1" applyAlignment="1">
      <alignment horizontal="center" vertical="center" wrapText="1"/>
    </xf>
    <xf numFmtId="164" fontId="4" fillId="6" borderId="7"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4" fillId="5" borderId="5"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7"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64" fontId="4" fillId="4" borderId="5" xfId="0" applyNumberFormat="1" applyFont="1" applyFill="1" applyBorder="1" applyAlignment="1">
      <alignment horizontal="center" vertical="center" wrapText="1"/>
    </xf>
    <xf numFmtId="164" fontId="3" fillId="0" borderId="27" xfId="0" applyNumberFormat="1" applyFont="1" applyFill="1" applyBorder="1" applyAlignment="1">
      <alignment horizontal="left"/>
    </xf>
    <xf numFmtId="164" fontId="3" fillId="0" borderId="28" xfId="0" applyNumberFormat="1" applyFont="1" applyFill="1" applyBorder="1" applyAlignment="1">
      <alignment horizontal="left"/>
    </xf>
    <xf numFmtId="164" fontId="11" fillId="0" borderId="28" xfId="0" applyNumberFormat="1" applyFont="1" applyFill="1" applyBorder="1" applyAlignment="1">
      <alignment horizontal="center" vertical="center"/>
    </xf>
    <xf numFmtId="164" fontId="3" fillId="0" borderId="38" xfId="0" applyNumberFormat="1" applyFont="1" applyFill="1" applyBorder="1" applyAlignment="1">
      <alignment horizontal="center" vertical="center"/>
    </xf>
    <xf numFmtId="164" fontId="3" fillId="0" borderId="39" xfId="0" applyNumberFormat="1" applyFont="1" applyFill="1" applyBorder="1" applyAlignment="1">
      <alignment horizontal="center" vertical="center"/>
    </xf>
    <xf numFmtId="164" fontId="3" fillId="0" borderId="39" xfId="0" applyNumberFormat="1" applyFont="1" applyFill="1" applyBorder="1" applyAlignment="1">
      <alignment vertical="center"/>
    </xf>
    <xf numFmtId="164" fontId="3" fillId="2" borderId="28" xfId="0" applyNumberFormat="1" applyFont="1" applyFill="1" applyBorder="1" applyAlignment="1">
      <alignment horizontal="center" vertical="center"/>
    </xf>
    <xf numFmtId="164" fontId="3" fillId="0" borderId="28" xfId="0" applyNumberFormat="1" applyFont="1" applyBorder="1" applyAlignment="1">
      <alignment horizontal="center" vertical="center"/>
    </xf>
    <xf numFmtId="164" fontId="7" fillId="0" borderId="28" xfId="0" applyNumberFormat="1" applyFont="1" applyFill="1" applyBorder="1" applyAlignment="1">
      <alignment horizontal="center" vertical="center"/>
    </xf>
    <xf numFmtId="164" fontId="4" fillId="0" borderId="28"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4" fillId="7" borderId="28"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3" fillId="2" borderId="21" xfId="0" applyNumberFormat="1" applyFont="1" applyFill="1" applyBorder="1" applyAlignment="1">
      <alignment horizontal="center" vertical="center"/>
    </xf>
    <xf numFmtId="164" fontId="3" fillId="0" borderId="21" xfId="0" applyNumberFormat="1" applyFont="1" applyBorder="1" applyAlignment="1">
      <alignment horizontal="center" vertical="center"/>
    </xf>
    <xf numFmtId="164" fontId="7" fillId="0" borderId="21" xfId="0" applyNumberFormat="1" applyFont="1" applyFill="1" applyBorder="1" applyAlignment="1">
      <alignment horizontal="center" vertical="center"/>
    </xf>
    <xf numFmtId="164" fontId="4" fillId="0" borderId="21" xfId="0" applyNumberFormat="1" applyFont="1" applyFill="1" applyBorder="1" applyAlignment="1">
      <alignment horizontal="center" vertical="center"/>
    </xf>
    <xf numFmtId="164" fontId="3" fillId="2" borderId="21" xfId="0" applyNumberFormat="1" applyFont="1" applyFill="1" applyBorder="1" applyAlignment="1">
      <alignment horizontal="left" vertical="center" wrapText="1"/>
    </xf>
    <xf numFmtId="164" fontId="10" fillId="0" borderId="28" xfId="0" applyNumberFormat="1" applyFont="1" applyFill="1" applyBorder="1" applyAlignment="1">
      <alignment horizontal="left" vertical="center" wrapText="1"/>
    </xf>
    <xf numFmtId="164" fontId="10" fillId="5" borderId="1" xfId="0" applyNumberFormat="1" applyFont="1" applyFill="1" applyBorder="1" applyAlignment="1">
      <alignment horizontal="center" vertical="center" wrapText="1"/>
    </xf>
    <xf numFmtId="164" fontId="23" fillId="5" borderId="1" xfId="0" applyNumberFormat="1" applyFont="1" applyFill="1" applyBorder="1" applyAlignment="1">
      <alignment horizontal="center" vertical="center" wrapText="1"/>
    </xf>
    <xf numFmtId="164" fontId="23" fillId="4" borderId="1" xfId="0" applyNumberFormat="1" applyFont="1" applyFill="1" applyBorder="1" applyAlignment="1">
      <alignment horizontal="center" vertical="center" wrapText="1"/>
    </xf>
    <xf numFmtId="164" fontId="23" fillId="7" borderId="1" xfId="0" applyNumberFormat="1" applyFont="1" applyFill="1" applyBorder="1" applyAlignment="1">
      <alignment horizontal="center" vertical="center" wrapText="1"/>
    </xf>
    <xf numFmtId="164" fontId="27" fillId="7" borderId="1" xfId="0" applyNumberFormat="1" applyFont="1" applyFill="1" applyBorder="1" applyAlignment="1">
      <alignment horizontal="center" vertical="center" wrapText="1"/>
    </xf>
    <xf numFmtId="164" fontId="23" fillId="7"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4" fillId="6" borderId="5" xfId="0" applyNumberFormat="1"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164" fontId="3" fillId="2" borderId="4" xfId="0" applyNumberFormat="1" applyFont="1" applyFill="1" applyBorder="1" applyAlignment="1">
      <alignment horizontal="left" vertical="center" wrapText="1"/>
    </xf>
    <xf numFmtId="164" fontId="10" fillId="2" borderId="4" xfId="0" applyNumberFormat="1" applyFont="1" applyFill="1" applyBorder="1" applyAlignment="1">
      <alignment horizontal="left" vertical="center" wrapText="1"/>
    </xf>
    <xf numFmtId="164" fontId="3" fillId="2" borderId="4" xfId="0" applyNumberFormat="1" applyFont="1" applyFill="1" applyBorder="1" applyAlignment="1">
      <alignment horizontal="left" wrapText="1"/>
    </xf>
    <xf numFmtId="164" fontId="3" fillId="0" borderId="1" xfId="0" applyNumberFormat="1" applyFont="1" applyBorder="1" applyAlignment="1">
      <alignment horizontal="left" vertical="center" wrapText="1"/>
    </xf>
    <xf numFmtId="164" fontId="10" fillId="0" borderId="1" xfId="0" applyNumberFormat="1" applyFont="1" applyFill="1" applyBorder="1" applyAlignment="1">
      <alignment horizontal="left" vertical="center" wrapText="1"/>
    </xf>
    <xf numFmtId="164" fontId="4" fillId="9" borderId="4" xfId="0" applyNumberFormat="1" applyFont="1" applyFill="1" applyBorder="1" applyAlignment="1">
      <alignment horizontal="left"/>
    </xf>
    <xf numFmtId="164" fontId="4" fillId="2" borderId="4" xfId="0" applyNumberFormat="1" applyFont="1" applyFill="1" applyBorder="1" applyAlignment="1">
      <alignment horizontal="left"/>
    </xf>
    <xf numFmtId="164" fontId="4"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164" fontId="12" fillId="0" borderId="0" xfId="0" applyNumberFormat="1" applyFont="1" applyFill="1" applyBorder="1" applyAlignment="1">
      <alignment vertical="top" wrapText="1"/>
    </xf>
    <xf numFmtId="164" fontId="4" fillId="6" borderId="1" xfId="0" applyNumberFormat="1" applyFont="1" applyFill="1" applyBorder="1" applyAlignment="1">
      <alignment horizontal="center" vertical="center"/>
    </xf>
    <xf numFmtId="164" fontId="4" fillId="2" borderId="1" xfId="0" applyNumberFormat="1" applyFont="1" applyFill="1" applyBorder="1" applyAlignment="1">
      <alignment horizontal="left" vertical="center" wrapText="1"/>
    </xf>
    <xf numFmtId="164" fontId="3" fillId="0" borderId="18" xfId="0" applyNumberFormat="1" applyFont="1" applyBorder="1" applyAlignment="1">
      <alignment horizontal="center" vertical="center"/>
    </xf>
    <xf numFmtId="164" fontId="4" fillId="9" borderId="21" xfId="0" applyNumberFormat="1" applyFont="1" applyFill="1" applyBorder="1" applyAlignment="1">
      <alignment horizontal="left" vertical="top" wrapText="1"/>
    </xf>
    <xf numFmtId="164" fontId="4" fillId="2" borderId="30" xfId="0" applyNumberFormat="1" applyFont="1" applyFill="1" applyBorder="1" applyAlignment="1">
      <alignment horizontal="left" vertical="center" wrapText="1"/>
    </xf>
    <xf numFmtId="164" fontId="4" fillId="2" borderId="30" xfId="0" applyNumberFormat="1" applyFont="1" applyFill="1" applyBorder="1" applyAlignment="1">
      <alignment horizontal="left" wrapText="1"/>
    </xf>
    <xf numFmtId="164" fontId="4" fillId="0" borderId="21" xfId="0" applyNumberFormat="1" applyFont="1" applyBorder="1" applyAlignment="1">
      <alignment horizontal="center" vertical="center"/>
    </xf>
    <xf numFmtId="164" fontId="14" fillId="0" borderId="21" xfId="0" applyNumberFormat="1" applyFont="1" applyBorder="1" applyAlignment="1">
      <alignment horizontal="center" vertical="center"/>
    </xf>
    <xf numFmtId="164" fontId="4" fillId="5" borderId="21" xfId="0" applyNumberFormat="1" applyFont="1" applyFill="1" applyBorder="1" applyAlignment="1">
      <alignment horizontal="center" vertical="center"/>
    </xf>
    <xf numFmtId="164" fontId="3" fillId="0" borderId="1" xfId="0" applyNumberFormat="1" applyFont="1" applyBorder="1" applyAlignment="1">
      <alignment horizontal="left" vertical="center" wrapText="1"/>
    </xf>
    <xf numFmtId="164" fontId="3" fillId="0" borderId="3" xfId="0" applyNumberFormat="1" applyFont="1" applyBorder="1" applyAlignment="1">
      <alignment horizontal="left" vertical="center" wrapText="1"/>
    </xf>
    <xf numFmtId="164" fontId="4" fillId="4" borderId="1" xfId="0" applyNumberFormat="1" applyFont="1" applyFill="1" applyBorder="1" applyAlignment="1">
      <alignment horizontal="center" vertical="center"/>
    </xf>
    <xf numFmtId="164" fontId="4" fillId="0" borderId="21" xfId="0" applyNumberFormat="1" applyFont="1" applyBorder="1" applyAlignment="1">
      <alignment horizontal="left" vertical="center" wrapText="1"/>
    </xf>
    <xf numFmtId="164" fontId="4" fillId="0" borderId="21" xfId="0" applyNumberFormat="1" applyFont="1" applyBorder="1" applyAlignment="1">
      <alignment horizontal="center" vertical="center" wrapText="1"/>
    </xf>
    <xf numFmtId="164" fontId="4" fillId="4" borderId="21" xfId="0" applyNumberFormat="1" applyFont="1" applyFill="1" applyBorder="1" applyAlignment="1">
      <alignment horizontal="center" vertical="center" wrapText="1"/>
    </xf>
    <xf numFmtId="164" fontId="23" fillId="6" borderId="1" xfId="0" applyNumberFormat="1" applyFont="1" applyFill="1" applyBorder="1" applyAlignment="1">
      <alignment horizontal="center" vertical="center" wrapText="1"/>
    </xf>
    <xf numFmtId="164" fontId="10" fillId="9" borderId="1" xfId="0" applyNumberFormat="1" applyFont="1" applyFill="1" applyBorder="1" applyAlignment="1">
      <alignment horizontal="left" vertical="center" wrapText="1"/>
    </xf>
    <xf numFmtId="164" fontId="10" fillId="2" borderId="2" xfId="0" applyNumberFormat="1" applyFont="1" applyFill="1" applyBorder="1" applyAlignment="1">
      <alignment horizontal="left" vertical="center" wrapText="1"/>
    </xf>
    <xf numFmtId="164" fontId="4" fillId="5" borderId="2"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64" fontId="4" fillId="5" borderId="6"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164" fontId="10" fillId="7" borderId="1" xfId="0" applyNumberFormat="1" applyFont="1" applyFill="1" applyBorder="1" applyAlignment="1">
      <alignment horizontal="center" vertical="center" wrapText="1"/>
    </xf>
    <xf numFmtId="164" fontId="10" fillId="6" borderId="1" xfId="0" applyNumberFormat="1" applyFont="1" applyFill="1" applyBorder="1" applyAlignment="1">
      <alignment horizontal="center" vertical="center" wrapText="1"/>
    </xf>
    <xf numFmtId="164" fontId="10" fillId="5" borderId="3" xfId="0" applyNumberFormat="1" applyFont="1" applyFill="1" applyBorder="1" applyAlignment="1">
      <alignment horizontal="center" vertical="center" wrapText="1"/>
    </xf>
    <xf numFmtId="164" fontId="2" fillId="0" borderId="1" xfId="3" applyNumberFormat="1" applyFont="1" applyBorder="1" applyAlignment="1">
      <alignment horizontal="center" vertical="center" wrapText="1"/>
    </xf>
    <xf numFmtId="164" fontId="2" fillId="0" borderId="8" xfId="3"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wrapText="1"/>
    </xf>
    <xf numFmtId="164" fontId="3" fillId="0" borderId="3" xfId="0" applyNumberFormat="1" applyFont="1" applyBorder="1" applyAlignment="1">
      <alignment vertical="center" wrapText="1"/>
    </xf>
    <xf numFmtId="164" fontId="7" fillId="0" borderId="5"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164" fontId="7" fillId="5" borderId="1" xfId="0" applyNumberFormat="1" applyFont="1" applyFill="1" applyBorder="1" applyAlignment="1">
      <alignment horizontal="center" vertical="center"/>
    </xf>
    <xf numFmtId="164" fontId="3" fillId="2" borderId="12" xfId="0" applyNumberFormat="1" applyFont="1" applyFill="1" applyBorder="1" applyAlignment="1">
      <alignment horizontal="left" vertical="center"/>
    </xf>
    <xf numFmtId="164" fontId="4" fillId="0" borderId="1" xfId="0" applyNumberFormat="1" applyFont="1" applyBorder="1" applyAlignment="1">
      <alignment vertical="top" wrapText="1"/>
    </xf>
    <xf numFmtId="164" fontId="7" fillId="0" borderId="54" xfId="0" applyNumberFormat="1" applyFont="1" applyFill="1" applyBorder="1" applyAlignment="1">
      <alignment horizontal="center" vertical="center" wrapText="1"/>
    </xf>
    <xf numFmtId="164" fontId="4" fillId="5" borderId="54" xfId="0" applyNumberFormat="1" applyFont="1" applyFill="1" applyBorder="1" applyAlignment="1">
      <alignment horizontal="center" vertical="center" wrapText="1"/>
    </xf>
    <xf numFmtId="164" fontId="3" fillId="0" borderId="38" xfId="0" applyNumberFormat="1" applyFont="1" applyBorder="1" applyAlignment="1">
      <alignment horizontal="center" vertical="center"/>
    </xf>
    <xf numFmtId="164" fontId="3" fillId="2" borderId="30" xfId="0" applyNumberFormat="1" applyFont="1" applyFill="1" applyBorder="1" applyAlignment="1">
      <alignment horizontal="left" wrapText="1"/>
    </xf>
    <xf numFmtId="164" fontId="3" fillId="0" borderId="21" xfId="0" applyNumberFormat="1" applyFont="1" applyBorder="1" applyAlignment="1">
      <alignment horizontal="center" vertical="center" wrapText="1"/>
    </xf>
    <xf numFmtId="164" fontId="7" fillId="0" borderId="55" xfId="0" applyNumberFormat="1" applyFont="1" applyFill="1" applyBorder="1" applyAlignment="1">
      <alignment horizontal="center" vertical="center" wrapText="1"/>
    </xf>
    <xf numFmtId="164" fontId="4" fillId="0" borderId="55" xfId="0" applyNumberFormat="1" applyFont="1" applyFill="1" applyBorder="1" applyAlignment="1">
      <alignment horizontal="center" vertical="center" wrapText="1"/>
    </xf>
    <xf numFmtId="164" fontId="3" fillId="0" borderId="30" xfId="0" applyNumberFormat="1" applyFont="1" applyBorder="1" applyAlignment="1">
      <alignment vertical="top" wrapText="1"/>
    </xf>
    <xf numFmtId="164" fontId="17" fillId="0" borderId="0" xfId="0" applyNumberFormat="1" applyFont="1" applyFill="1" applyBorder="1" applyAlignment="1">
      <alignment vertical="center" wrapText="1"/>
    </xf>
    <xf numFmtId="164" fontId="4" fillId="6" borderId="28" xfId="0" applyNumberFormat="1" applyFont="1" applyFill="1" applyBorder="1" applyAlignment="1">
      <alignment horizontal="center" vertical="center"/>
    </xf>
    <xf numFmtId="0" fontId="3" fillId="0" borderId="1" xfId="0" applyFont="1" applyBorder="1" applyAlignment="1">
      <alignment horizontal="left"/>
    </xf>
    <xf numFmtId="0" fontId="3" fillId="0" borderId="1" xfId="0" applyFont="1" applyBorder="1" applyAlignment="1">
      <alignment horizontal="center" vertical="center"/>
    </xf>
    <xf numFmtId="3" fontId="3" fillId="0" borderId="1" xfId="0" applyNumberFormat="1" applyFont="1" applyBorder="1" applyAlignment="1">
      <alignment horizontal="left" vertical="top" wrapText="1"/>
    </xf>
    <xf numFmtId="3" fontId="11"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horizontal="left" wrapText="1"/>
    </xf>
    <xf numFmtId="3" fontId="7"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11" fillId="0" borderId="1" xfId="0" applyNumberFormat="1" applyFont="1" applyBorder="1" applyAlignment="1">
      <alignment horizontal="center"/>
    </xf>
    <xf numFmtId="3" fontId="7"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3" fontId="28" fillId="0" borderId="1" xfId="0" applyNumberFormat="1" applyFont="1" applyBorder="1" applyAlignment="1">
      <alignment horizontal="center" vertical="center"/>
    </xf>
    <xf numFmtId="3" fontId="4" fillId="5"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3" fontId="4" fillId="7"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3" fontId="4" fillId="5" borderId="1" xfId="0" applyNumberFormat="1" applyFont="1" applyFill="1" applyBorder="1" applyAlignment="1">
      <alignment horizontal="center"/>
    </xf>
    <xf numFmtId="3" fontId="3" fillId="5" borderId="1" xfId="0" applyNumberFormat="1" applyFont="1" applyFill="1" applyBorder="1" applyAlignment="1">
      <alignment horizontal="center" vertical="center"/>
    </xf>
    <xf numFmtId="3" fontId="4" fillId="6" borderId="1" xfId="0" applyNumberFormat="1" applyFont="1" applyFill="1" applyBorder="1" applyAlignment="1">
      <alignment horizontal="center"/>
    </xf>
    <xf numFmtId="164" fontId="10" fillId="2" borderId="28" xfId="0" applyNumberFormat="1" applyFont="1" applyFill="1" applyBorder="1" applyAlignment="1">
      <alignment horizontal="left" vertical="center" wrapText="1"/>
    </xf>
    <xf numFmtId="0" fontId="1" fillId="6" borderId="0" xfId="0" applyFont="1" applyFill="1" applyAlignment="1">
      <alignment horizontal="left"/>
    </xf>
    <xf numFmtId="0" fontId="1" fillId="4" borderId="0" xfId="0" applyFont="1" applyFill="1" applyAlignment="1">
      <alignment horizontal="left"/>
    </xf>
    <xf numFmtId="0" fontId="29" fillId="4" borderId="0" xfId="0" applyFont="1" applyFill="1" applyAlignment="1">
      <alignment horizontal="left"/>
    </xf>
    <xf numFmtId="0" fontId="11" fillId="0" borderId="0" xfId="0" applyFont="1" applyFill="1" applyBorder="1" applyAlignment="1">
      <alignment vertical="center"/>
    </xf>
    <xf numFmtId="164" fontId="11" fillId="0" borderId="0" xfId="0" applyNumberFormat="1" applyFont="1" applyFill="1" applyBorder="1" applyAlignment="1">
      <alignment vertical="center" wrapText="1"/>
    </xf>
    <xf numFmtId="164" fontId="4" fillId="4" borderId="1" xfId="5"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4" borderId="6"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64" fontId="7" fillId="5" borderId="3" xfId="0" applyNumberFormat="1" applyFont="1" applyFill="1" applyBorder="1" applyAlignment="1">
      <alignment horizontal="center" vertical="center" wrapText="1"/>
    </xf>
    <xf numFmtId="164" fontId="3" fillId="0" borderId="1"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164" fontId="12" fillId="0" borderId="1" xfId="0" applyNumberFormat="1" applyFont="1" applyFill="1" applyBorder="1" applyAlignment="1">
      <alignment horizontal="center" vertical="center" wrapText="1"/>
    </xf>
    <xf numFmtId="164" fontId="10" fillId="9"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left" vertical="center" wrapText="1"/>
    </xf>
    <xf numFmtId="164" fontId="19"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left"/>
    </xf>
    <xf numFmtId="0" fontId="3" fillId="0" borderId="28" xfId="0" applyFont="1" applyBorder="1" applyAlignment="1">
      <alignment horizontal="left" vertical="center" wrapText="1"/>
    </xf>
    <xf numFmtId="164" fontId="3" fillId="0" borderId="28" xfId="0" applyNumberFormat="1" applyFont="1" applyBorder="1" applyAlignment="1">
      <alignment vertical="top" wrapText="1"/>
    </xf>
    <xf numFmtId="3" fontId="3" fillId="0" borderId="28" xfId="0" applyNumberFormat="1" applyFont="1" applyBorder="1" applyAlignment="1">
      <alignment horizontal="center" vertical="center"/>
    </xf>
    <xf numFmtId="3" fontId="11" fillId="0" borderId="28" xfId="0" applyNumberFormat="1" applyFont="1" applyBorder="1" applyAlignment="1">
      <alignment horizontal="center" vertical="center"/>
    </xf>
    <xf numFmtId="3" fontId="7" fillId="0" borderId="28" xfId="0" applyNumberFormat="1" applyFont="1" applyFill="1" applyBorder="1" applyAlignment="1">
      <alignment horizontal="center" vertical="center"/>
    </xf>
    <xf numFmtId="3" fontId="4" fillId="6" borderId="28"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3" fillId="0" borderId="39" xfId="0" applyFont="1" applyBorder="1" applyAlignment="1">
      <alignment horizontal="center" vertical="center"/>
    </xf>
    <xf numFmtId="0" fontId="3" fillId="0" borderId="39" xfId="0" applyFont="1" applyBorder="1" applyAlignment="1">
      <alignment vertical="center" wrapText="1"/>
    </xf>
    <xf numFmtId="3" fontId="3" fillId="0" borderId="39" xfId="0" applyNumberFormat="1" applyFont="1" applyBorder="1" applyAlignment="1">
      <alignment horizontal="center" vertical="center"/>
    </xf>
    <xf numFmtId="3" fontId="3" fillId="0" borderId="39" xfId="0" applyNumberFormat="1" applyFont="1" applyBorder="1" applyAlignment="1">
      <alignment horizontal="left"/>
    </xf>
    <xf numFmtId="0" fontId="3" fillId="0" borderId="39" xfId="0" applyFont="1" applyBorder="1" applyAlignment="1">
      <alignment horizontal="left" vertical="center" wrapText="1"/>
    </xf>
    <xf numFmtId="0" fontId="3" fillId="0" borderId="39" xfId="0" applyFont="1" applyBorder="1" applyAlignment="1">
      <alignment horizontal="left" vertical="center"/>
    </xf>
    <xf numFmtId="0" fontId="3" fillId="0" borderId="21" xfId="0" applyFont="1" applyBorder="1" applyAlignment="1">
      <alignment horizontal="left" vertical="center" wrapText="1"/>
    </xf>
    <xf numFmtId="0" fontId="3" fillId="0" borderId="21" xfId="0" applyFont="1" applyBorder="1" applyAlignment="1">
      <alignment horizontal="center" vertical="center"/>
    </xf>
    <xf numFmtId="3" fontId="3" fillId="0" borderId="21" xfId="0" applyNumberFormat="1" applyFont="1" applyBorder="1" applyAlignment="1">
      <alignment horizontal="center" vertical="center"/>
    </xf>
    <xf numFmtId="3" fontId="11" fillId="0" borderId="21" xfId="0" applyNumberFormat="1" applyFont="1" applyBorder="1" applyAlignment="1">
      <alignment horizontal="center" vertical="center"/>
    </xf>
    <xf numFmtId="3" fontId="7" fillId="0" borderId="21" xfId="0" applyNumberFormat="1" applyFont="1" applyFill="1" applyBorder="1" applyAlignment="1">
      <alignment horizontal="center" vertical="center"/>
    </xf>
    <xf numFmtId="3" fontId="4" fillId="5" borderId="21"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0" fontId="3" fillId="0" borderId="40" xfId="0" applyFont="1" applyBorder="1" applyAlignment="1">
      <alignment horizontal="center" vertical="center"/>
    </xf>
    <xf numFmtId="164" fontId="12" fillId="10" borderId="4" xfId="0" applyNumberFormat="1" applyFont="1" applyFill="1" applyBorder="1" applyAlignment="1">
      <alignment vertical="top"/>
    </xf>
    <xf numFmtId="164" fontId="12" fillId="10" borderId="15" xfId="0" applyNumberFormat="1" applyFont="1" applyFill="1" applyBorder="1" applyAlignment="1">
      <alignment vertical="top"/>
    </xf>
    <xf numFmtId="164" fontId="12" fillId="10" borderId="5" xfId="0" applyNumberFormat="1" applyFont="1" applyFill="1" applyBorder="1" applyAlignment="1">
      <alignment vertical="top"/>
    </xf>
    <xf numFmtId="164" fontId="12" fillId="0" borderId="0" xfId="0" applyNumberFormat="1" applyFont="1" applyFill="1" applyBorder="1" applyAlignment="1">
      <alignment vertical="top"/>
    </xf>
    <xf numFmtId="164" fontId="25" fillId="0" borderId="1" xfId="0" applyNumberFormat="1" applyFont="1" applyFill="1" applyBorder="1" applyAlignment="1">
      <alignment horizontal="left" vertical="center" wrapText="1"/>
    </xf>
    <xf numFmtId="164" fontId="4" fillId="0" borderId="1" xfId="0" applyNumberFormat="1" applyFont="1" applyBorder="1" applyAlignment="1">
      <alignment vertical="center" wrapText="1"/>
    </xf>
    <xf numFmtId="164" fontId="3" fillId="0" borderId="2" xfId="0" applyNumberFormat="1" applyFont="1" applyBorder="1" applyAlignment="1">
      <alignment horizontal="center" vertical="center"/>
    </xf>
    <xf numFmtId="164" fontId="3" fillId="0" borderId="3" xfId="0" applyNumberFormat="1" applyFont="1" applyFill="1" applyBorder="1" applyAlignment="1">
      <alignment horizontal="center" vertical="center" wrapText="1"/>
    </xf>
    <xf numFmtId="164" fontId="4" fillId="6" borderId="3"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xf>
    <xf numFmtId="164" fontId="7" fillId="0" borderId="3"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10" fillId="2" borderId="2" xfId="0" applyNumberFormat="1" applyFont="1" applyFill="1" applyBorder="1" applyAlignment="1">
      <alignment horizontal="left" vertical="top" wrapText="1"/>
    </xf>
    <xf numFmtId="164" fontId="3" fillId="2" borderId="12" xfId="0" applyNumberFormat="1" applyFont="1" applyFill="1" applyBorder="1" applyAlignment="1">
      <alignment horizontal="left"/>
    </xf>
    <xf numFmtId="164" fontId="11" fillId="0" borderId="2" xfId="0" applyNumberFormat="1" applyFont="1" applyBorder="1" applyAlignment="1">
      <alignment horizontal="center" vertical="center"/>
    </xf>
    <xf numFmtId="164" fontId="7" fillId="0" borderId="2" xfId="0" applyNumberFormat="1" applyFont="1" applyFill="1" applyBorder="1" applyAlignment="1">
      <alignment horizontal="center" vertical="center"/>
    </xf>
    <xf numFmtId="164" fontId="4" fillId="6"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3" fillId="0" borderId="1" xfId="0" applyNumberFormat="1" applyFont="1" applyBorder="1" applyAlignment="1">
      <alignment vertical="center"/>
    </xf>
    <xf numFmtId="0" fontId="1" fillId="0" borderId="0" xfId="0" applyFont="1" applyFill="1" applyBorder="1" applyAlignment="1">
      <alignment horizontal="left"/>
    </xf>
    <xf numFmtId="164" fontId="4" fillId="0" borderId="39" xfId="0" applyNumberFormat="1" applyFont="1" applyBorder="1" applyAlignment="1">
      <alignment vertical="center" wrapText="1"/>
    </xf>
    <xf numFmtId="164" fontId="23" fillId="4" borderId="2"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9" borderId="1" xfId="0" applyNumberFormat="1" applyFont="1" applyFill="1" applyBorder="1" applyAlignment="1">
      <alignment horizontal="left" vertical="top" wrapText="1"/>
    </xf>
    <xf numFmtId="164" fontId="4" fillId="2" borderId="4" xfId="0" applyNumberFormat="1" applyFont="1" applyFill="1" applyBorder="1" applyAlignment="1">
      <alignment horizontal="left" wrapText="1"/>
    </xf>
    <xf numFmtId="164" fontId="4" fillId="5" borderId="4" xfId="0" applyNumberFormat="1" applyFont="1" applyFill="1" applyBorder="1" applyAlignment="1">
      <alignment horizontal="center" vertical="center" wrapText="1"/>
    </xf>
    <xf numFmtId="0" fontId="4" fillId="0" borderId="1" xfId="0" applyFont="1" applyBorder="1" applyAlignment="1">
      <alignment vertical="center" wrapText="1"/>
    </xf>
    <xf numFmtId="164" fontId="4" fillId="0" borderId="3" xfId="0" applyNumberFormat="1" applyFont="1" applyBorder="1" applyAlignment="1">
      <alignment vertical="center"/>
    </xf>
    <xf numFmtId="164" fontId="4" fillId="0" borderId="1" xfId="0" applyNumberFormat="1" applyFont="1" applyBorder="1" applyAlignment="1">
      <alignment vertical="center"/>
    </xf>
    <xf numFmtId="0" fontId="4" fillId="0" borderId="1" xfId="0" applyFont="1" applyFill="1" applyBorder="1" applyAlignment="1">
      <alignment vertical="center" wrapText="1"/>
    </xf>
    <xf numFmtId="164" fontId="12" fillId="0" borderId="1" xfId="0" applyNumberFormat="1" applyFont="1" applyFill="1" applyBorder="1" applyAlignment="1">
      <alignment vertical="center" wrapText="1"/>
    </xf>
    <xf numFmtId="164" fontId="27"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wrapText="1"/>
    </xf>
    <xf numFmtId="164" fontId="31" fillId="0" borderId="1" xfId="0" applyNumberFormat="1" applyFont="1" applyFill="1" applyBorder="1" applyAlignment="1">
      <alignment horizontal="center" vertical="center" wrapText="1"/>
    </xf>
    <xf numFmtId="164" fontId="4" fillId="2" borderId="4" xfId="0" applyNumberFormat="1" applyFont="1" applyFill="1" applyBorder="1" applyAlignment="1">
      <alignment horizontal="left" vertical="center" wrapText="1"/>
    </xf>
    <xf numFmtId="164" fontId="28" fillId="0" borderId="0" xfId="0" applyNumberFormat="1" applyFont="1" applyAlignment="1">
      <alignment horizontal="left" vertical="center"/>
    </xf>
    <xf numFmtId="164" fontId="4" fillId="2" borderId="2" xfId="0" applyNumberFormat="1" applyFont="1" applyFill="1" applyBorder="1" applyAlignment="1">
      <alignment horizontal="left" vertical="center" wrapText="1"/>
    </xf>
    <xf numFmtId="164" fontId="4" fillId="2" borderId="12" xfId="0" applyNumberFormat="1" applyFont="1" applyFill="1" applyBorder="1" applyAlignment="1">
      <alignment horizontal="left"/>
    </xf>
    <xf numFmtId="164" fontId="4" fillId="0" borderId="2" xfId="4" applyNumberFormat="1" applyFont="1" applyBorder="1" applyAlignment="1">
      <alignment horizontal="center" vertical="center" wrapText="1"/>
    </xf>
    <xf numFmtId="164" fontId="14" fillId="0" borderId="12" xfId="0" applyNumberFormat="1" applyFont="1" applyBorder="1" applyAlignment="1">
      <alignment horizontal="center" vertical="center"/>
    </xf>
    <xf numFmtId="164" fontId="7" fillId="0" borderId="2" xfId="4" applyNumberFormat="1" applyFont="1" applyFill="1" applyBorder="1" applyAlignment="1">
      <alignment horizontal="center" vertical="center" wrapText="1"/>
    </xf>
    <xf numFmtId="164" fontId="4" fillId="0" borderId="2" xfId="4" applyNumberFormat="1" applyFont="1" applyFill="1" applyBorder="1" applyAlignment="1">
      <alignment horizontal="center" vertical="center" wrapText="1"/>
    </xf>
    <xf numFmtId="164" fontId="4" fillId="0" borderId="2" xfId="0" applyNumberFormat="1" applyFont="1" applyBorder="1" applyAlignment="1">
      <alignment horizontal="center" vertical="center"/>
    </xf>
    <xf numFmtId="164" fontId="4" fillId="0" borderId="1" xfId="4" applyNumberFormat="1" applyFont="1" applyBorder="1" applyAlignment="1">
      <alignment horizontal="center" vertical="center" wrapText="1"/>
    </xf>
    <xf numFmtId="164" fontId="7"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164" fontId="4" fillId="5" borderId="2" xfId="4" applyNumberFormat="1" applyFont="1" applyFill="1" applyBorder="1" applyAlignment="1">
      <alignment horizontal="center" vertical="center" wrapText="1"/>
    </xf>
    <xf numFmtId="164" fontId="4" fillId="5" borderId="1" xfId="4" applyNumberFormat="1" applyFont="1" applyFill="1" applyBorder="1" applyAlignment="1">
      <alignment horizontal="center" vertical="center" wrapText="1"/>
    </xf>
    <xf numFmtId="164" fontId="4" fillId="6" borderId="1" xfId="4" applyNumberFormat="1" applyFont="1" applyFill="1" applyBorder="1" applyAlignment="1">
      <alignment horizontal="center" vertical="center" wrapText="1"/>
    </xf>
    <xf numFmtId="164" fontId="4" fillId="4" borderId="1" xfId="4"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wrapText="1"/>
    </xf>
    <xf numFmtId="164" fontId="4" fillId="2" borderId="4" xfId="0" applyNumberFormat="1" applyFont="1" applyFill="1" applyBorder="1" applyAlignment="1">
      <alignment horizontal="left" vertical="center"/>
    </xf>
    <xf numFmtId="164" fontId="4" fillId="0" borderId="1" xfId="0" applyNumberFormat="1" applyFont="1" applyBorder="1" applyAlignment="1">
      <alignment horizontal="left" vertical="center" wrapText="1"/>
    </xf>
    <xf numFmtId="164" fontId="4" fillId="0" borderId="1" xfId="0" applyNumberFormat="1" applyFont="1" applyBorder="1" applyAlignment="1">
      <alignment horizontal="left" wrapText="1"/>
    </xf>
    <xf numFmtId="164" fontId="10" fillId="0" borderId="4" xfId="0" applyNumberFormat="1" applyFont="1" applyFill="1" applyBorder="1" applyAlignment="1">
      <alignment horizontal="left" vertical="center" wrapText="1"/>
    </xf>
    <xf numFmtId="164" fontId="27" fillId="4" borderId="1" xfId="0" applyNumberFormat="1" applyFont="1" applyFill="1" applyBorder="1" applyAlignment="1">
      <alignment horizontal="center" vertical="center" wrapText="1"/>
    </xf>
    <xf numFmtId="164" fontId="27" fillId="4" borderId="2"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14" fillId="0" borderId="3" xfId="0" applyNumberFormat="1" applyFont="1" applyBorder="1" applyAlignment="1">
      <alignment horizontal="center" vertical="center"/>
    </xf>
    <xf numFmtId="164" fontId="7" fillId="0" borderId="3" xfId="0" applyNumberFormat="1" applyFont="1" applyFill="1" applyBorder="1" applyAlignment="1">
      <alignment horizontal="left"/>
    </xf>
    <xf numFmtId="164" fontId="4" fillId="0" borderId="3" xfId="0" applyNumberFormat="1" applyFont="1" applyFill="1" applyBorder="1" applyAlignment="1">
      <alignment horizontal="center"/>
    </xf>
    <xf numFmtId="164" fontId="4" fillId="0" borderId="28" xfId="0" applyNumberFormat="1" applyFont="1" applyBorder="1" applyAlignment="1">
      <alignment horizontal="center" vertical="center" wrapText="1"/>
    </xf>
    <xf numFmtId="164" fontId="14" fillId="0" borderId="28" xfId="0" applyNumberFormat="1" applyFont="1" applyBorder="1" applyAlignment="1">
      <alignment horizontal="center" vertical="center"/>
    </xf>
    <xf numFmtId="164" fontId="4" fillId="2" borderId="27"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164" fontId="4" fillId="9" borderId="3" xfId="0" applyNumberFormat="1" applyFont="1" applyFill="1" applyBorder="1" applyAlignment="1">
      <alignment horizontal="center" vertical="center" wrapText="1"/>
    </xf>
    <xf numFmtId="164" fontId="4" fillId="2" borderId="11" xfId="0" applyNumberFormat="1" applyFont="1" applyFill="1" applyBorder="1" applyAlignment="1">
      <alignment horizontal="center" vertical="center" wrapText="1"/>
    </xf>
    <xf numFmtId="164" fontId="4" fillId="2" borderId="28" xfId="0" applyNumberFormat="1" applyFont="1" applyFill="1" applyBorder="1" applyAlignment="1">
      <alignment horizontal="left" vertical="center" wrapText="1"/>
    </xf>
    <xf numFmtId="164" fontId="4" fillId="4" borderId="28"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4" fillId="2" borderId="1" xfId="0" applyNumberFormat="1" applyFont="1" applyFill="1" applyBorder="1" applyAlignment="1">
      <alignment horizontal="left" wrapText="1"/>
    </xf>
    <xf numFmtId="164" fontId="4" fillId="8" borderId="4" xfId="0" applyNumberFormat="1" applyFont="1" applyFill="1" applyBorder="1" applyAlignment="1">
      <alignment horizontal="left"/>
    </xf>
    <xf numFmtId="164" fontId="4" fillId="2" borderId="21" xfId="0" applyNumberFormat="1" applyFont="1" applyFill="1" applyBorder="1" applyAlignment="1">
      <alignment horizontal="left" vertical="center" wrapText="1"/>
    </xf>
    <xf numFmtId="164" fontId="4" fillId="2" borderId="21" xfId="0" applyNumberFormat="1" applyFont="1" applyFill="1" applyBorder="1" applyAlignment="1">
      <alignment horizontal="left" wrapText="1"/>
    </xf>
    <xf numFmtId="164" fontId="14" fillId="2" borderId="21" xfId="0" applyNumberFormat="1" applyFont="1" applyFill="1" applyBorder="1" applyAlignment="1">
      <alignment horizontal="center" vertical="center"/>
    </xf>
    <xf numFmtId="164" fontId="4" fillId="0" borderId="40" xfId="0" applyNumberFormat="1" applyFont="1" applyBorder="1" applyAlignment="1">
      <alignment vertical="center" wrapText="1"/>
    </xf>
    <xf numFmtId="0" fontId="18" fillId="0" borderId="0" xfId="0" applyFont="1" applyFill="1" applyAlignment="1">
      <alignment horizontal="right" vertical="center" wrapText="1"/>
    </xf>
    <xf numFmtId="0" fontId="18" fillId="0" borderId="0" xfId="0" applyFont="1" applyFill="1" applyAlignment="1">
      <alignment horizontal="right" vertical="center"/>
    </xf>
    <xf numFmtId="164" fontId="4" fillId="4" borderId="21" xfId="0" applyNumberFormat="1" applyFont="1" applyFill="1" applyBorder="1" applyAlignment="1">
      <alignment horizontal="center" vertical="center"/>
    </xf>
    <xf numFmtId="164" fontId="10" fillId="0" borderId="1" xfId="0" applyNumberFormat="1" applyFont="1" applyFill="1" applyBorder="1" applyAlignment="1">
      <alignment vertical="center" wrapText="1"/>
    </xf>
    <xf numFmtId="164" fontId="3" fillId="0" borderId="39" xfId="0" applyNumberFormat="1" applyFont="1" applyBorder="1" applyAlignment="1">
      <alignment horizontal="left" vertical="center" wrapText="1"/>
    </xf>
    <xf numFmtId="164" fontId="33" fillId="0" borderId="1" xfId="4" applyNumberFormat="1"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164" fontId="3" fillId="0" borderId="1" xfId="0" applyNumberFormat="1" applyFont="1" applyFill="1" applyBorder="1" applyAlignment="1">
      <alignment vertical="center" wrapText="1"/>
    </xf>
    <xf numFmtId="164" fontId="10" fillId="0" borderId="1" xfId="0" applyNumberFormat="1" applyFont="1" applyFill="1" applyBorder="1" applyAlignment="1">
      <alignment horizontal="left" vertical="center" wrapText="1"/>
    </xf>
    <xf numFmtId="164" fontId="20" fillId="0" borderId="1" xfId="0" applyNumberFormat="1" applyFont="1" applyBorder="1" applyAlignment="1">
      <alignment vertical="center"/>
    </xf>
    <xf numFmtId="164" fontId="20" fillId="0" borderId="1" xfId="0" applyNumberFormat="1" applyFont="1" applyFill="1" applyBorder="1" applyAlignment="1">
      <alignment vertical="center" wrapText="1"/>
    </xf>
    <xf numFmtId="0" fontId="3" fillId="0" borderId="39" xfId="0" applyFont="1" applyFill="1" applyBorder="1" applyAlignment="1">
      <alignment horizontal="left" vertical="center" wrapText="1"/>
    </xf>
    <xf numFmtId="164" fontId="23" fillId="0" borderId="1" xfId="0" applyNumberFormat="1" applyFont="1" applyFill="1" applyBorder="1" applyAlignment="1">
      <alignment horizontal="left" vertical="center" wrapText="1"/>
    </xf>
    <xf numFmtId="164" fontId="3" fillId="9" borderId="3" xfId="0" applyNumberFormat="1" applyFont="1" applyFill="1" applyBorder="1" applyAlignment="1">
      <alignment horizontal="center" vertical="center" wrapText="1"/>
    </xf>
    <xf numFmtId="164" fontId="3" fillId="9" borderId="2" xfId="0" applyNumberFormat="1" applyFont="1" applyFill="1" applyBorder="1" applyAlignment="1">
      <alignment horizontal="center" vertical="center" wrapText="1"/>
    </xf>
    <xf numFmtId="164" fontId="3" fillId="9" borderId="3" xfId="0" applyNumberFormat="1" applyFont="1" applyFill="1" applyBorder="1" applyAlignment="1">
      <alignment horizontal="center" wrapText="1"/>
    </xf>
    <xf numFmtId="164" fontId="3" fillId="9" borderId="8" xfId="0" applyNumberFormat="1" applyFont="1" applyFill="1" applyBorder="1" applyAlignment="1">
      <alignment horizontal="center" wrapText="1"/>
    </xf>
    <xf numFmtId="164" fontId="3" fillId="9" borderId="2" xfId="0" applyNumberFormat="1" applyFont="1" applyFill="1" applyBorder="1" applyAlignment="1">
      <alignment horizontal="center" wrapText="1"/>
    </xf>
    <xf numFmtId="164" fontId="3" fillId="0" borderId="1" xfId="0" applyNumberFormat="1" applyFont="1" applyBorder="1" applyAlignment="1">
      <alignment horizontal="left" vertical="center" wrapText="1"/>
    </xf>
    <xf numFmtId="164" fontId="3" fillId="0" borderId="3"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12" fillId="9" borderId="1" xfId="0" applyNumberFormat="1" applyFont="1" applyFill="1" applyBorder="1" applyAlignment="1">
      <alignment horizontal="center" vertical="top" wrapText="1"/>
    </xf>
    <xf numFmtId="0" fontId="14" fillId="9" borderId="29" xfId="0" applyFont="1" applyFill="1" applyBorder="1" applyAlignment="1">
      <alignment horizontal="center" vertical="center" wrapText="1"/>
    </xf>
    <xf numFmtId="0" fontId="14" fillId="9" borderId="33"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4" fillId="9" borderId="14" xfId="0"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64" fontId="12" fillId="0" borderId="23" xfId="0" applyNumberFormat="1" applyFont="1" applyFill="1" applyBorder="1" applyAlignment="1">
      <alignment horizontal="center" vertical="center" wrapText="1"/>
    </xf>
    <xf numFmtId="164" fontId="12" fillId="0" borderId="24"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wrapText="1"/>
    </xf>
    <xf numFmtId="164" fontId="12" fillId="0" borderId="17" xfId="0" applyNumberFormat="1" applyFont="1" applyFill="1" applyBorder="1" applyAlignment="1">
      <alignment horizontal="center" vertical="center" wrapText="1"/>
    </xf>
    <xf numFmtId="164" fontId="12" fillId="0" borderId="46" xfId="0" applyNumberFormat="1" applyFont="1" applyFill="1" applyBorder="1" applyAlignment="1">
      <alignment horizontal="center" vertical="center" wrapText="1"/>
    </xf>
    <xf numFmtId="164" fontId="12" fillId="0" borderId="26"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0" fillId="9" borderId="3" xfId="0" applyNumberFormat="1" applyFont="1" applyFill="1" applyBorder="1" applyAlignment="1">
      <alignment horizontal="center" vertical="top" wrapText="1"/>
    </xf>
    <xf numFmtId="164" fontId="10" fillId="9" borderId="8" xfId="0" applyNumberFormat="1" applyFont="1" applyFill="1" applyBorder="1" applyAlignment="1">
      <alignment horizontal="center" vertical="top" wrapText="1"/>
    </xf>
    <xf numFmtId="164" fontId="10" fillId="9" borderId="2" xfId="0" applyNumberFormat="1" applyFont="1" applyFill="1" applyBorder="1" applyAlignment="1">
      <alignment horizontal="center" vertical="top" wrapText="1"/>
    </xf>
    <xf numFmtId="164" fontId="12" fillId="0" borderId="3" xfId="0" applyNumberFormat="1" applyFont="1" applyFill="1" applyBorder="1" applyAlignment="1">
      <alignment horizontal="center" vertical="center" wrapText="1"/>
    </xf>
    <xf numFmtId="164" fontId="12" fillId="0" borderId="45" xfId="0" applyNumberFormat="1" applyFont="1" applyFill="1" applyBorder="1" applyAlignment="1">
      <alignment horizontal="center" vertical="center" wrapText="1"/>
    </xf>
    <xf numFmtId="164" fontId="3" fillId="9" borderId="3" xfId="0" applyNumberFormat="1" applyFont="1" applyFill="1" applyBorder="1" applyAlignment="1">
      <alignment horizontal="center"/>
    </xf>
    <xf numFmtId="164" fontId="3" fillId="9" borderId="8"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8" borderId="28" xfId="0" applyNumberFormat="1" applyFont="1" applyFill="1" applyBorder="1" applyAlignment="1">
      <alignment horizontal="center"/>
    </xf>
    <xf numFmtId="164" fontId="3" fillId="8" borderId="1" xfId="0" applyNumberFormat="1" applyFont="1" applyFill="1" applyBorder="1" applyAlignment="1">
      <alignment horizontal="center"/>
    </xf>
    <xf numFmtId="0" fontId="11" fillId="9" borderId="51" xfId="0" applyFont="1" applyFill="1" applyBorder="1" applyAlignment="1">
      <alignment horizontal="center" vertical="center"/>
    </xf>
    <xf numFmtId="0" fontId="11" fillId="9" borderId="52" xfId="0" applyFont="1" applyFill="1" applyBorder="1" applyAlignment="1">
      <alignment horizontal="center" vertical="center"/>
    </xf>
    <xf numFmtId="0" fontId="11" fillId="9" borderId="53" xfId="0" applyFont="1" applyFill="1" applyBorder="1" applyAlignment="1">
      <alignment horizontal="center" vertical="center"/>
    </xf>
    <xf numFmtId="0" fontId="11" fillId="9" borderId="26" xfId="0" applyFont="1" applyFill="1" applyBorder="1" applyAlignment="1">
      <alignment horizontal="center" vertical="center" textRotation="90" wrapText="1"/>
    </xf>
    <xf numFmtId="0" fontId="11" fillId="9" borderId="8" xfId="0" applyFont="1" applyFill="1" applyBorder="1" applyAlignment="1">
      <alignment horizontal="center" vertical="center" textRotation="90" wrapText="1"/>
    </xf>
    <xf numFmtId="0" fontId="11" fillId="9" borderId="20" xfId="0" applyFont="1" applyFill="1" applyBorder="1" applyAlignment="1">
      <alignment horizontal="center" vertical="center" textRotation="90" wrapText="1"/>
    </xf>
    <xf numFmtId="164" fontId="3" fillId="0" borderId="38" xfId="0" applyNumberFormat="1" applyFont="1" applyBorder="1" applyAlignment="1">
      <alignment horizontal="left" vertical="center" wrapText="1"/>
    </xf>
    <xf numFmtId="164" fontId="3" fillId="0" borderId="39" xfId="0" applyNumberFormat="1" applyFont="1" applyBorder="1" applyAlignment="1">
      <alignment horizontal="left" vertical="center" wrapText="1"/>
    </xf>
    <xf numFmtId="164" fontId="12" fillId="0" borderId="19" xfId="0" applyNumberFormat="1" applyFont="1" applyFill="1" applyBorder="1" applyAlignment="1">
      <alignment horizontal="center" vertical="center" wrapText="1"/>
    </xf>
    <xf numFmtId="164" fontId="20" fillId="9" borderId="3" xfId="0" applyNumberFormat="1" applyFont="1" applyFill="1" applyBorder="1" applyAlignment="1">
      <alignment horizontal="center" vertical="center" wrapText="1"/>
    </xf>
    <xf numFmtId="164" fontId="20" fillId="9" borderId="8" xfId="0" applyNumberFormat="1" applyFont="1" applyFill="1" applyBorder="1" applyAlignment="1">
      <alignment horizontal="center" vertical="center" wrapText="1"/>
    </xf>
    <xf numFmtId="164" fontId="20" fillId="9" borderId="2" xfId="0" applyNumberFormat="1" applyFont="1" applyFill="1" applyBorder="1" applyAlignment="1">
      <alignment horizontal="center" vertical="center" wrapText="1"/>
    </xf>
    <xf numFmtId="164" fontId="3" fillId="8" borderId="3" xfId="0" applyNumberFormat="1" applyFont="1" applyFill="1" applyBorder="1" applyAlignment="1">
      <alignment horizontal="center"/>
    </xf>
    <xf numFmtId="164" fontId="3" fillId="8" borderId="8" xfId="0" applyNumberFormat="1" applyFont="1" applyFill="1" applyBorder="1" applyAlignment="1">
      <alignment horizontal="center"/>
    </xf>
    <xf numFmtId="164" fontId="3" fillId="8" borderId="20" xfId="0" applyNumberFormat="1" applyFont="1" applyFill="1" applyBorder="1" applyAlignment="1">
      <alignment horizontal="center"/>
    </xf>
    <xf numFmtId="164" fontId="17" fillId="0" borderId="37"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20" xfId="0" applyNumberFormat="1" applyFont="1" applyFill="1" applyBorder="1" applyAlignment="1">
      <alignment horizontal="center" vertical="center" wrapText="1"/>
    </xf>
    <xf numFmtId="164" fontId="3" fillId="0" borderId="4" xfId="0" applyNumberFormat="1" applyFont="1" applyFill="1" applyBorder="1" applyAlignment="1">
      <alignment horizontal="left"/>
    </xf>
    <xf numFmtId="164" fontId="3" fillId="0" borderId="15" xfId="0" applyNumberFormat="1" applyFont="1" applyFill="1" applyBorder="1" applyAlignment="1">
      <alignment horizontal="left"/>
    </xf>
    <xf numFmtId="164" fontId="3" fillId="0" borderId="42" xfId="0" applyNumberFormat="1" applyFont="1" applyFill="1" applyBorder="1" applyAlignment="1">
      <alignment horizontal="left"/>
    </xf>
    <xf numFmtId="164" fontId="3" fillId="0" borderId="10" xfId="0" applyNumberFormat="1" applyFont="1" applyBorder="1" applyAlignment="1">
      <alignment horizontal="left" vertical="center" wrapText="1"/>
    </xf>
    <xf numFmtId="164" fontId="3" fillId="0" borderId="0" xfId="0" applyNumberFormat="1" applyFont="1" applyBorder="1" applyAlignment="1">
      <alignment horizontal="left" vertical="center" wrapText="1"/>
    </xf>
    <xf numFmtId="164" fontId="3" fillId="0" borderId="18" xfId="0" applyNumberFormat="1" applyFont="1" applyBorder="1" applyAlignment="1">
      <alignment horizontal="left" vertical="center" wrapText="1"/>
    </xf>
    <xf numFmtId="164" fontId="1" fillId="10" borderId="4" xfId="0" applyNumberFormat="1" applyFont="1" applyFill="1" applyBorder="1" applyAlignment="1">
      <alignment horizontal="center"/>
    </xf>
    <xf numFmtId="164" fontId="1" fillId="10" borderId="15" xfId="0" applyNumberFormat="1" applyFont="1" applyFill="1" applyBorder="1" applyAlignment="1">
      <alignment horizontal="center"/>
    </xf>
    <xf numFmtId="164" fontId="1" fillId="10" borderId="5" xfId="0" applyNumberFormat="1" applyFont="1" applyFill="1" applyBorder="1" applyAlignment="1">
      <alignment horizontal="center"/>
    </xf>
    <xf numFmtId="164" fontId="3" fillId="0" borderId="3" xfId="0" applyNumberFormat="1" applyFont="1" applyBorder="1" applyAlignment="1">
      <alignment horizontal="left" vertical="center" wrapText="1"/>
    </xf>
    <xf numFmtId="164" fontId="3" fillId="0" borderId="8" xfId="0" applyNumberFormat="1" applyFont="1" applyBorder="1" applyAlignment="1">
      <alignment horizontal="left" vertical="center" wrapText="1"/>
    </xf>
    <xf numFmtId="164" fontId="3" fillId="0" borderId="2" xfId="0" applyNumberFormat="1" applyFont="1" applyBorder="1" applyAlignment="1">
      <alignment horizontal="left" vertical="center" wrapText="1"/>
    </xf>
    <xf numFmtId="164" fontId="14"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164" fontId="3" fillId="9" borderId="1" xfId="0" applyNumberFormat="1" applyFont="1" applyFill="1" applyBorder="1" applyAlignment="1">
      <alignment horizontal="left" vertical="center"/>
    </xf>
    <xf numFmtId="164" fontId="3" fillId="0" borderId="4"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12" fillId="10" borderId="4" xfId="0" applyNumberFormat="1" applyFont="1" applyFill="1" applyBorder="1" applyAlignment="1">
      <alignment horizontal="center" vertical="center" wrapText="1"/>
    </xf>
    <xf numFmtId="164" fontId="12" fillId="10" borderId="15" xfId="0" applyNumberFormat="1" applyFont="1" applyFill="1" applyBorder="1" applyAlignment="1">
      <alignment horizontal="center" vertical="center" wrapText="1"/>
    </xf>
    <xf numFmtId="164" fontId="21" fillId="10" borderId="4" xfId="0" applyNumberFormat="1" applyFont="1" applyFill="1" applyBorder="1" applyAlignment="1">
      <alignment horizontal="center" vertical="center" wrapText="1"/>
    </xf>
    <xf numFmtId="164" fontId="21" fillId="10" borderId="15" xfId="0" applyNumberFormat="1" applyFont="1" applyFill="1" applyBorder="1" applyAlignment="1">
      <alignment horizontal="center" vertical="center" wrapText="1"/>
    </xf>
    <xf numFmtId="164" fontId="21" fillId="10" borderId="5" xfId="0" applyNumberFormat="1"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20" xfId="0" applyFont="1" applyFill="1" applyBorder="1" applyAlignment="1">
      <alignment horizontal="center" vertical="center" wrapText="1"/>
    </xf>
    <xf numFmtId="164" fontId="12" fillId="0" borderId="28" xfId="0" applyNumberFormat="1" applyFont="1" applyFill="1" applyBorder="1" applyAlignment="1">
      <alignment horizontal="center" vertical="center" wrapText="1"/>
    </xf>
    <xf numFmtId="164" fontId="3" fillId="9" borderId="8" xfId="0" applyNumberFormat="1" applyFont="1" applyFill="1" applyBorder="1" applyAlignment="1">
      <alignment horizontal="center" vertical="top" wrapText="1"/>
    </xf>
    <xf numFmtId="164" fontId="3" fillId="9" borderId="2" xfId="0" applyNumberFormat="1" applyFont="1" applyFill="1" applyBorder="1" applyAlignment="1">
      <alignment horizontal="center" vertical="top" wrapText="1"/>
    </xf>
    <xf numFmtId="164" fontId="10" fillId="8" borderId="1" xfId="0" applyNumberFormat="1" applyFont="1" applyFill="1" applyBorder="1" applyAlignment="1">
      <alignment horizontal="center" vertical="top" wrapText="1"/>
    </xf>
    <xf numFmtId="164" fontId="10" fillId="8" borderId="3" xfId="0" applyNumberFormat="1" applyFont="1" applyFill="1" applyBorder="1" applyAlignment="1">
      <alignment horizontal="center" vertical="top" wrapText="1"/>
    </xf>
    <xf numFmtId="164" fontId="3" fillId="8" borderId="26" xfId="0" applyNumberFormat="1" applyFont="1" applyFill="1" applyBorder="1" applyAlignment="1">
      <alignment horizontal="center"/>
    </xf>
    <xf numFmtId="164" fontId="3" fillId="8" borderId="2" xfId="0" applyNumberFormat="1" applyFont="1" applyFill="1" applyBorder="1" applyAlignment="1">
      <alignment horizontal="center"/>
    </xf>
    <xf numFmtId="0" fontId="11" fillId="9" borderId="29" xfId="0" applyFont="1" applyFill="1" applyBorder="1" applyAlignment="1">
      <alignment horizontal="center" vertical="center" wrapText="1"/>
    </xf>
    <xf numFmtId="0" fontId="11" fillId="9" borderId="32" xfId="0" applyFont="1" applyFill="1" applyBorder="1" applyAlignment="1">
      <alignment horizontal="center" vertical="center" wrapText="1"/>
    </xf>
    <xf numFmtId="0" fontId="11" fillId="9" borderId="33" xfId="0" applyFont="1" applyFill="1" applyBorder="1" applyAlignment="1">
      <alignment horizontal="center" vertical="center" wrapText="1"/>
    </xf>
    <xf numFmtId="164" fontId="12" fillId="0" borderId="20" xfId="0" applyNumberFormat="1" applyFont="1" applyFill="1" applyBorder="1" applyAlignment="1">
      <alignment horizontal="center" vertical="center" wrapText="1"/>
    </xf>
    <xf numFmtId="0" fontId="12" fillId="9" borderId="59" xfId="0" applyFont="1" applyFill="1" applyBorder="1" applyAlignment="1">
      <alignment horizontal="center" vertical="center" wrapText="1"/>
    </xf>
    <xf numFmtId="0" fontId="12" fillId="9" borderId="60" xfId="0" applyFont="1" applyFill="1" applyBorder="1" applyAlignment="1">
      <alignment horizontal="center" vertical="center" wrapText="1"/>
    </xf>
    <xf numFmtId="0" fontId="12" fillId="9" borderId="61"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2" fillId="0" borderId="37" xfId="0" applyNumberFormat="1"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12" fillId="9" borderId="52" xfId="0" applyFont="1" applyFill="1" applyBorder="1" applyAlignment="1">
      <alignment horizontal="center" vertical="center" wrapText="1"/>
    </xf>
    <xf numFmtId="0" fontId="12" fillId="9" borderId="53" xfId="0" applyFont="1" applyFill="1" applyBorder="1" applyAlignment="1">
      <alignment horizontal="center" vertical="center" wrapText="1"/>
    </xf>
    <xf numFmtId="164" fontId="3" fillId="0" borderId="41" xfId="0" applyNumberFormat="1" applyFont="1" applyFill="1" applyBorder="1" applyAlignment="1">
      <alignment horizontal="left" vertical="center" wrapText="1"/>
    </xf>
    <xf numFmtId="164" fontId="3" fillId="0" borderId="43" xfId="0" applyNumberFormat="1" applyFont="1" applyFill="1" applyBorder="1" applyAlignment="1">
      <alignment horizontal="left" vertical="center" wrapText="1"/>
    </xf>
    <xf numFmtId="164" fontId="3" fillId="2" borderId="4" xfId="0" applyNumberFormat="1" applyFont="1" applyFill="1" applyBorder="1" applyAlignment="1">
      <alignment horizontal="left" vertical="center"/>
    </xf>
    <xf numFmtId="164" fontId="3" fillId="2" borderId="15" xfId="0" applyNumberFormat="1" applyFont="1" applyFill="1" applyBorder="1" applyAlignment="1">
      <alignment horizontal="left" vertical="center"/>
    </xf>
    <xf numFmtId="164" fontId="3" fillId="2" borderId="42" xfId="0" applyNumberFormat="1" applyFont="1" applyFill="1" applyBorder="1" applyAlignment="1">
      <alignment horizontal="left" vertical="center"/>
    </xf>
    <xf numFmtId="164" fontId="10" fillId="0" borderId="1" xfId="0" applyNumberFormat="1" applyFont="1" applyFill="1" applyBorder="1" applyAlignment="1">
      <alignment horizontal="left" vertical="center" wrapText="1"/>
    </xf>
    <xf numFmtId="164" fontId="10" fillId="0" borderId="4" xfId="0" applyNumberFormat="1" applyFont="1" applyFill="1" applyBorder="1" applyAlignment="1">
      <alignment horizontal="left" vertical="center" wrapText="1"/>
    </xf>
    <xf numFmtId="164" fontId="10" fillId="0" borderId="15" xfId="0" applyNumberFormat="1" applyFont="1" applyFill="1" applyBorder="1" applyAlignment="1">
      <alignment horizontal="left" vertical="center" wrapText="1"/>
    </xf>
    <xf numFmtId="164" fontId="10" fillId="0" borderId="5" xfId="0" applyNumberFormat="1" applyFont="1" applyFill="1" applyBorder="1" applyAlignment="1">
      <alignment horizontal="left" vertical="center" wrapText="1"/>
    </xf>
    <xf numFmtId="164" fontId="3" fillId="0" borderId="52" xfId="0" applyNumberFormat="1" applyFont="1" applyBorder="1" applyAlignment="1">
      <alignment horizontal="left" vertical="center" wrapText="1"/>
    </xf>
    <xf numFmtId="164" fontId="4" fillId="0" borderId="1" xfId="0" applyNumberFormat="1" applyFont="1" applyFill="1" applyBorder="1" applyAlignment="1">
      <alignment horizontal="left" vertical="center" wrapText="1"/>
    </xf>
    <xf numFmtId="164" fontId="17" fillId="0" borderId="10" xfId="0" applyNumberFormat="1" applyFont="1" applyFill="1" applyBorder="1" applyAlignment="1">
      <alignment horizontal="center" vertical="center" wrapText="1"/>
    </xf>
    <xf numFmtId="164" fontId="11" fillId="0" borderId="1" xfId="0" applyNumberFormat="1" applyFont="1" applyBorder="1" applyAlignment="1">
      <alignment horizontal="center" wrapText="1"/>
    </xf>
    <xf numFmtId="164" fontId="12" fillId="0" borderId="21" xfId="0" applyNumberFormat="1" applyFont="1" applyFill="1" applyBorder="1" applyAlignment="1">
      <alignment horizontal="center" vertical="center" wrapText="1"/>
    </xf>
    <xf numFmtId="164" fontId="12" fillId="0" borderId="35" xfId="0" applyNumberFormat="1" applyFont="1" applyFill="1" applyBorder="1" applyAlignment="1">
      <alignment horizontal="center" vertical="center" wrapText="1"/>
    </xf>
    <xf numFmtId="164" fontId="12" fillId="0" borderId="36" xfId="0" applyNumberFormat="1" applyFont="1" applyFill="1" applyBorder="1" applyAlignment="1">
      <alignment horizontal="center" vertical="center" wrapText="1"/>
    </xf>
    <xf numFmtId="164" fontId="10" fillId="9" borderId="20" xfId="0" applyNumberFormat="1" applyFont="1" applyFill="1" applyBorder="1" applyAlignment="1">
      <alignment horizontal="center" vertical="top" wrapText="1"/>
    </xf>
    <xf numFmtId="164" fontId="3" fillId="9" borderId="28" xfId="0" applyNumberFormat="1" applyFont="1" applyFill="1" applyBorder="1" applyAlignment="1">
      <alignment horizontal="center" vertical="center"/>
    </xf>
    <xf numFmtId="164" fontId="3" fillId="9" borderId="1" xfId="0" applyNumberFormat="1" applyFont="1" applyFill="1" applyBorder="1" applyAlignment="1">
      <alignment horizontal="center" vertical="center"/>
    </xf>
    <xf numFmtId="164" fontId="17" fillId="10" borderId="4" xfId="0" applyNumberFormat="1" applyFont="1" applyFill="1" applyBorder="1" applyAlignment="1">
      <alignment horizontal="center" vertical="center" wrapText="1"/>
    </xf>
    <xf numFmtId="164" fontId="17" fillId="10" borderId="15" xfId="0" applyNumberFormat="1" applyFont="1" applyFill="1" applyBorder="1" applyAlignment="1">
      <alignment horizontal="center" vertical="center" wrapText="1"/>
    </xf>
    <xf numFmtId="164" fontId="17" fillId="10" borderId="5" xfId="0" applyNumberFormat="1" applyFont="1" applyFill="1" applyBorder="1" applyAlignment="1">
      <alignment horizontal="center" vertical="center" wrapText="1"/>
    </xf>
    <xf numFmtId="164" fontId="10" fillId="9" borderId="1" xfId="0" applyNumberFormat="1" applyFont="1" applyFill="1" applyBorder="1" applyAlignment="1">
      <alignment horizontal="center" vertical="center" wrapText="1"/>
    </xf>
    <xf numFmtId="164" fontId="12" fillId="10" borderId="47" xfId="0" applyNumberFormat="1" applyFont="1" applyFill="1" applyBorder="1" applyAlignment="1">
      <alignment horizontal="center" vertical="center" wrapText="1"/>
    </xf>
    <xf numFmtId="164" fontId="12" fillId="10" borderId="16" xfId="0" applyNumberFormat="1" applyFont="1" applyFill="1" applyBorder="1" applyAlignment="1">
      <alignment horizontal="center" vertical="center" wrapText="1"/>
    </xf>
    <xf numFmtId="164" fontId="12" fillId="10" borderId="48" xfId="0" applyNumberFormat="1" applyFont="1" applyFill="1" applyBorder="1" applyAlignment="1">
      <alignment horizontal="center" vertical="center" wrapText="1"/>
    </xf>
    <xf numFmtId="164" fontId="12" fillId="10" borderId="42" xfId="0" applyNumberFormat="1" applyFont="1" applyFill="1" applyBorder="1" applyAlignment="1">
      <alignment horizontal="center" vertical="center" wrapText="1"/>
    </xf>
    <xf numFmtId="164" fontId="3" fillId="2" borderId="11" xfId="0" applyNumberFormat="1" applyFont="1" applyFill="1" applyBorder="1" applyAlignment="1">
      <alignment horizontal="left" vertical="center"/>
    </xf>
    <xf numFmtId="164" fontId="3" fillId="2" borderId="16" xfId="0" applyNumberFormat="1" applyFont="1" applyFill="1" applyBorder="1" applyAlignment="1">
      <alignment horizontal="left" vertical="center"/>
    </xf>
    <xf numFmtId="164" fontId="3" fillId="2" borderId="48" xfId="0" applyNumberFormat="1" applyFont="1" applyFill="1" applyBorder="1" applyAlignment="1">
      <alignment horizontal="left" vertical="center"/>
    </xf>
    <xf numFmtId="164" fontId="12" fillId="10" borderId="4" xfId="0" applyNumberFormat="1" applyFont="1" applyFill="1" applyBorder="1" applyAlignment="1">
      <alignment horizontal="center" vertical="top" wrapText="1"/>
    </xf>
    <xf numFmtId="164" fontId="12" fillId="10" borderId="15" xfId="0" applyNumberFormat="1" applyFont="1" applyFill="1" applyBorder="1" applyAlignment="1">
      <alignment horizontal="center" vertical="top" wrapText="1"/>
    </xf>
    <xf numFmtId="164" fontId="3" fillId="2" borderId="4" xfId="0" applyNumberFormat="1" applyFont="1" applyFill="1" applyBorder="1" applyAlignment="1">
      <alignment horizontal="left" vertical="center" wrapText="1"/>
    </xf>
    <xf numFmtId="164" fontId="3" fillId="2" borderId="15" xfId="0" applyNumberFormat="1" applyFont="1" applyFill="1" applyBorder="1" applyAlignment="1">
      <alignment horizontal="left" vertical="center" wrapText="1"/>
    </xf>
    <xf numFmtId="164" fontId="3" fillId="2" borderId="5" xfId="0" applyNumberFormat="1" applyFont="1" applyFill="1" applyBorder="1" applyAlignment="1">
      <alignment horizontal="left" vertical="center" wrapText="1"/>
    </xf>
    <xf numFmtId="164" fontId="10" fillId="9" borderId="3" xfId="0" applyNumberFormat="1" applyFont="1" applyFill="1" applyBorder="1" applyAlignment="1">
      <alignment horizontal="center" vertical="center" wrapText="1"/>
    </xf>
    <xf numFmtId="164" fontId="10" fillId="9" borderId="8" xfId="0" applyNumberFormat="1" applyFont="1" applyFill="1" applyBorder="1" applyAlignment="1">
      <alignment horizontal="center" vertical="center" wrapText="1"/>
    </xf>
    <xf numFmtId="164" fontId="10" fillId="9" borderId="2"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164" fontId="27" fillId="6" borderId="1" xfId="0" applyNumberFormat="1" applyFont="1" applyFill="1" applyBorder="1" applyAlignment="1">
      <alignment horizontal="center" vertical="center" wrapText="1"/>
    </xf>
    <xf numFmtId="164" fontId="3" fillId="0" borderId="51" xfId="0" applyNumberFormat="1" applyFont="1" applyFill="1" applyBorder="1" applyAlignment="1">
      <alignment horizontal="left" vertical="center" wrapText="1"/>
    </xf>
    <xf numFmtId="164" fontId="3" fillId="0" borderId="52" xfId="0" applyNumberFormat="1" applyFont="1" applyFill="1" applyBorder="1" applyAlignment="1">
      <alignment horizontal="left" vertical="center" wrapText="1"/>
    </xf>
    <xf numFmtId="164" fontId="11" fillId="0" borderId="1" xfId="0" applyNumberFormat="1" applyFont="1" applyBorder="1" applyAlignment="1">
      <alignment horizontal="center" vertical="center" wrapText="1"/>
    </xf>
    <xf numFmtId="164" fontId="10" fillId="0" borderId="3" xfId="0" applyNumberFormat="1" applyFont="1" applyFill="1" applyBorder="1" applyAlignment="1">
      <alignment horizontal="left" vertical="center" wrapText="1"/>
    </xf>
    <xf numFmtId="164" fontId="10" fillId="0" borderId="2" xfId="0" applyNumberFormat="1" applyFont="1" applyFill="1" applyBorder="1" applyAlignment="1">
      <alignment horizontal="left" vertical="center" wrapText="1"/>
    </xf>
    <xf numFmtId="164" fontId="10" fillId="0" borderId="8" xfId="0" applyNumberFormat="1" applyFont="1" applyFill="1" applyBorder="1" applyAlignment="1">
      <alignment horizontal="left" vertical="center" wrapText="1"/>
    </xf>
    <xf numFmtId="164" fontId="23" fillId="9" borderId="3" xfId="0" applyNumberFormat="1" applyFont="1" applyFill="1" applyBorder="1" applyAlignment="1">
      <alignment horizontal="center" vertical="center" wrapText="1"/>
    </xf>
    <xf numFmtId="164" fontId="23" fillId="9" borderId="8" xfId="0" applyNumberFormat="1" applyFont="1" applyFill="1" applyBorder="1" applyAlignment="1">
      <alignment horizontal="center" vertical="center" wrapText="1"/>
    </xf>
    <xf numFmtId="164" fontId="12" fillId="10" borderId="5" xfId="0" applyNumberFormat="1" applyFont="1" applyFill="1" applyBorder="1" applyAlignment="1">
      <alignment horizontal="center" vertical="top" wrapText="1"/>
    </xf>
    <xf numFmtId="164" fontId="12" fillId="10" borderId="5" xfId="0" applyNumberFormat="1" applyFont="1" applyFill="1" applyBorder="1" applyAlignment="1">
      <alignment horizontal="center" vertical="center" wrapText="1"/>
    </xf>
    <xf numFmtId="164" fontId="21" fillId="10" borderId="11" xfId="0" applyNumberFormat="1" applyFont="1" applyFill="1" applyBorder="1" applyAlignment="1">
      <alignment horizontal="center" vertical="center" wrapText="1"/>
    </xf>
    <xf numFmtId="164" fontId="21" fillId="10" borderId="16" xfId="0" applyNumberFormat="1" applyFont="1" applyFill="1" applyBorder="1" applyAlignment="1">
      <alignment horizontal="center" vertical="center" wrapText="1"/>
    </xf>
    <xf numFmtId="164" fontId="3" fillId="9" borderId="1" xfId="0" applyNumberFormat="1" applyFont="1" applyFill="1" applyBorder="1" applyAlignment="1">
      <alignment horizontal="center"/>
    </xf>
    <xf numFmtId="164" fontId="3" fillId="9" borderId="11" xfId="0" applyNumberFormat="1" applyFont="1" applyFill="1" applyBorder="1" applyAlignment="1">
      <alignment horizontal="center"/>
    </xf>
    <xf numFmtId="164" fontId="3" fillId="9" borderId="10" xfId="0" applyNumberFormat="1" applyFont="1" applyFill="1" applyBorder="1" applyAlignment="1">
      <alignment horizontal="center"/>
    </xf>
    <xf numFmtId="164" fontId="3" fillId="9" borderId="12" xfId="0" applyNumberFormat="1" applyFont="1" applyFill="1" applyBorder="1" applyAlignment="1">
      <alignment horizontal="center"/>
    </xf>
    <xf numFmtId="164" fontId="14" fillId="0" borderId="26"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12" fillId="0" borderId="30" xfId="0" applyNumberFormat="1" applyFont="1" applyFill="1" applyBorder="1" applyAlignment="1">
      <alignment horizontal="center" vertical="center" wrapText="1"/>
    </xf>
    <xf numFmtId="164" fontId="12" fillId="0" borderId="57" xfId="0" applyNumberFormat="1" applyFont="1" applyFill="1" applyBorder="1" applyAlignment="1">
      <alignment horizontal="center" vertical="center" wrapText="1"/>
    </xf>
    <xf numFmtId="164" fontId="14" fillId="0" borderId="25" xfId="0" applyNumberFormat="1" applyFont="1" applyFill="1" applyBorder="1" applyAlignment="1">
      <alignment horizontal="center" vertical="center" wrapText="1"/>
    </xf>
    <xf numFmtId="164" fontId="14" fillId="0" borderId="17" xfId="0" applyNumberFormat="1" applyFont="1" applyFill="1" applyBorder="1" applyAlignment="1">
      <alignment horizontal="center" vertical="center" wrapText="1"/>
    </xf>
    <xf numFmtId="164" fontId="4" fillId="9" borderId="26" xfId="0" applyNumberFormat="1" applyFont="1" applyFill="1" applyBorder="1" applyAlignment="1">
      <alignment horizontal="center" vertical="center"/>
    </xf>
    <xf numFmtId="164" fontId="4" fillId="9" borderId="8" xfId="0" applyNumberFormat="1" applyFont="1" applyFill="1" applyBorder="1" applyAlignment="1">
      <alignment horizontal="center" vertical="center"/>
    </xf>
    <xf numFmtId="164" fontId="4" fillId="9" borderId="2" xfId="0" applyNumberFormat="1" applyFont="1" applyFill="1" applyBorder="1" applyAlignment="1">
      <alignment horizontal="center" vertical="center"/>
    </xf>
    <xf numFmtId="164" fontId="4" fillId="0" borderId="51" xfId="0" applyNumberFormat="1" applyFont="1" applyBorder="1" applyAlignment="1">
      <alignment horizontal="left" vertical="center" wrapText="1"/>
    </xf>
    <xf numFmtId="164" fontId="4" fillId="0" borderId="52" xfId="0" applyNumberFormat="1" applyFont="1" applyBorder="1" applyAlignment="1">
      <alignment horizontal="left" vertical="center" wrapText="1"/>
    </xf>
    <xf numFmtId="164" fontId="10" fillId="0" borderId="8" xfId="0" applyNumberFormat="1" applyFont="1" applyFill="1" applyBorder="1" applyAlignment="1">
      <alignment horizontal="center" vertical="center" wrapText="1"/>
    </xf>
    <xf numFmtId="164" fontId="10" fillId="0" borderId="20" xfId="0" applyNumberFormat="1" applyFont="1" applyFill="1" applyBorder="1" applyAlignment="1">
      <alignment horizontal="center" vertical="center" wrapText="1"/>
    </xf>
    <xf numFmtId="164" fontId="12" fillId="10" borderId="11" xfId="0" applyNumberFormat="1" applyFont="1" applyFill="1" applyBorder="1" applyAlignment="1">
      <alignment horizontal="center" vertical="top" wrapText="1"/>
    </xf>
    <xf numFmtId="164" fontId="12" fillId="10" borderId="16" xfId="0" applyNumberFormat="1" applyFont="1" applyFill="1" applyBorder="1" applyAlignment="1">
      <alignment horizontal="center" vertical="top" wrapText="1"/>
    </xf>
    <xf numFmtId="164" fontId="4" fillId="9" borderId="3" xfId="0" applyNumberFormat="1" applyFont="1" applyFill="1" applyBorder="1" applyAlignment="1">
      <alignment horizontal="center" wrapText="1"/>
    </xf>
    <xf numFmtId="164" fontId="4" fillId="9" borderId="8" xfId="0" applyNumberFormat="1" applyFont="1" applyFill="1" applyBorder="1" applyAlignment="1">
      <alignment horizontal="center" wrapText="1"/>
    </xf>
    <xf numFmtId="164" fontId="4" fillId="2" borderId="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164" fontId="4" fillId="2" borderId="5" xfId="0" applyNumberFormat="1" applyFont="1" applyFill="1" applyBorder="1" applyAlignment="1">
      <alignment horizontal="left" vertical="center" wrapText="1"/>
    </xf>
    <xf numFmtId="164" fontId="20" fillId="9" borderId="3" xfId="0" applyNumberFormat="1" applyFont="1" applyFill="1" applyBorder="1" applyAlignment="1">
      <alignment horizontal="center" vertical="top" wrapText="1"/>
    </xf>
    <xf numFmtId="164" fontId="20" fillId="9" borderId="8"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164" fontId="19" fillId="9" borderId="3" xfId="0" applyNumberFormat="1" applyFont="1" applyFill="1" applyBorder="1" applyAlignment="1">
      <alignment horizontal="center" vertical="center" wrapText="1"/>
    </xf>
    <xf numFmtId="164" fontId="19" fillId="9" borderId="8" xfId="0" applyNumberFormat="1" applyFont="1" applyFill="1" applyBorder="1" applyAlignment="1">
      <alignment horizontal="center" vertical="center" wrapText="1"/>
    </xf>
    <xf numFmtId="164" fontId="19" fillId="9" borderId="2" xfId="0" applyNumberFormat="1" applyFont="1" applyFill="1" applyBorder="1" applyAlignment="1">
      <alignment horizontal="center" vertical="center" wrapText="1"/>
    </xf>
    <xf numFmtId="164" fontId="10" fillId="0" borderId="1" xfId="0" applyNumberFormat="1" applyFont="1" applyFill="1" applyBorder="1" applyAlignment="1">
      <alignment vertical="center" wrapText="1"/>
    </xf>
    <xf numFmtId="164" fontId="12" fillId="0" borderId="0" xfId="0" applyNumberFormat="1" applyFont="1" applyFill="1" applyBorder="1" applyAlignment="1">
      <alignment horizontal="center" vertical="center" wrapText="1"/>
    </xf>
    <xf numFmtId="164" fontId="11" fillId="10" borderId="1" xfId="0" applyNumberFormat="1" applyFont="1" applyFill="1" applyBorder="1" applyAlignment="1">
      <alignment horizontal="center" wrapText="1"/>
    </xf>
    <xf numFmtId="164" fontId="11" fillId="10" borderId="1" xfId="0" applyNumberFormat="1" applyFont="1" applyFill="1" applyBorder="1" applyAlignment="1">
      <alignment horizontal="center" vertical="center" wrapText="1"/>
    </xf>
    <xf numFmtId="164" fontId="11" fillId="0" borderId="3" xfId="0" applyNumberFormat="1" applyFont="1" applyBorder="1" applyAlignment="1">
      <alignment horizontal="center" vertical="center" wrapText="1"/>
    </xf>
    <xf numFmtId="164" fontId="11" fillId="0" borderId="8" xfId="0" applyNumberFormat="1" applyFont="1" applyBorder="1" applyAlignment="1">
      <alignment horizontal="center" vertical="center" wrapText="1"/>
    </xf>
    <xf numFmtId="164" fontId="10" fillId="9" borderId="3" xfId="0" applyNumberFormat="1" applyFont="1" applyFill="1" applyBorder="1" applyAlignment="1">
      <alignment horizontal="center" vertical="top"/>
    </xf>
    <xf numFmtId="164" fontId="10" fillId="9" borderId="8" xfId="0" applyNumberFormat="1" applyFont="1" applyFill="1" applyBorder="1" applyAlignment="1">
      <alignment horizontal="center" vertical="top"/>
    </xf>
    <xf numFmtId="164" fontId="10" fillId="9" borderId="20" xfId="0" applyNumberFormat="1" applyFont="1" applyFill="1" applyBorder="1" applyAlignment="1">
      <alignment horizontal="center" vertical="top"/>
    </xf>
    <xf numFmtId="164" fontId="3" fillId="9" borderId="26" xfId="0" applyNumberFormat="1" applyFont="1" applyFill="1" applyBorder="1" applyAlignment="1">
      <alignment horizontal="center"/>
    </xf>
    <xf numFmtId="164" fontId="12" fillId="0" borderId="10" xfId="0" applyNumberFormat="1" applyFont="1" applyFill="1" applyBorder="1" applyAlignment="1">
      <alignment horizontal="center" vertical="center" wrapText="1"/>
    </xf>
    <xf numFmtId="164" fontId="3" fillId="2" borderId="42" xfId="0" applyNumberFormat="1" applyFont="1" applyFill="1" applyBorder="1" applyAlignment="1">
      <alignment horizontal="left" vertical="center" wrapText="1"/>
    </xf>
    <xf numFmtId="164" fontId="12" fillId="0" borderId="58" xfId="0" applyNumberFormat="1" applyFont="1" applyFill="1" applyBorder="1" applyAlignment="1">
      <alignment horizontal="center" vertical="center" wrapText="1"/>
    </xf>
    <xf numFmtId="164" fontId="12" fillId="0" borderId="32" xfId="0" applyNumberFormat="1" applyFont="1" applyFill="1" applyBorder="1" applyAlignment="1">
      <alignment horizontal="center" vertical="center" wrapText="1"/>
    </xf>
    <xf numFmtId="164" fontId="12" fillId="10" borderId="44" xfId="0" applyNumberFormat="1" applyFont="1" applyFill="1" applyBorder="1" applyAlignment="1">
      <alignment horizontal="center" vertical="top" wrapText="1"/>
    </xf>
    <xf numFmtId="164" fontId="12" fillId="10" borderId="42" xfId="0" applyNumberFormat="1" applyFont="1" applyFill="1" applyBorder="1" applyAlignment="1">
      <alignment horizontal="center" vertical="top" wrapText="1"/>
    </xf>
    <xf numFmtId="164" fontId="4" fillId="2" borderId="42" xfId="0" applyNumberFormat="1" applyFont="1" applyFill="1" applyBorder="1" applyAlignment="1">
      <alignment horizontal="left" vertical="center" wrapText="1"/>
    </xf>
    <xf numFmtId="164" fontId="3" fillId="0" borderId="4" xfId="0" applyNumberFormat="1" applyFont="1" applyFill="1" applyBorder="1" applyAlignment="1">
      <alignment horizontal="left" vertical="top" wrapText="1"/>
    </xf>
    <xf numFmtId="164" fontId="3" fillId="0" borderId="15" xfId="0" applyNumberFormat="1" applyFont="1" applyFill="1" applyBorder="1" applyAlignment="1">
      <alignment horizontal="left" vertical="top" wrapText="1"/>
    </xf>
    <xf numFmtId="164" fontId="3" fillId="0" borderId="42" xfId="0" applyNumberFormat="1" applyFont="1" applyFill="1" applyBorder="1" applyAlignment="1">
      <alignment horizontal="left" vertical="top" wrapText="1"/>
    </xf>
    <xf numFmtId="164" fontId="10" fillId="2" borderId="4" xfId="0" applyNumberFormat="1" applyFont="1" applyFill="1" applyBorder="1" applyAlignment="1">
      <alignment horizontal="left" vertical="center" wrapText="1"/>
    </xf>
    <xf numFmtId="164" fontId="10" fillId="2" borderId="15" xfId="0" applyNumberFormat="1" applyFont="1" applyFill="1" applyBorder="1" applyAlignment="1">
      <alignment horizontal="left" vertical="center" wrapText="1"/>
    </xf>
    <xf numFmtId="164" fontId="10" fillId="2" borderId="42" xfId="0" applyNumberFormat="1" applyFont="1" applyFill="1" applyBorder="1" applyAlignment="1">
      <alignment horizontal="left" vertical="center" wrapText="1"/>
    </xf>
    <xf numFmtId="164" fontId="3" fillId="8" borderId="11" xfId="0" applyNumberFormat="1" applyFont="1" applyFill="1" applyBorder="1" applyAlignment="1">
      <alignment horizontal="center"/>
    </xf>
    <xf numFmtId="164" fontId="3" fillId="8" borderId="12" xfId="0" applyNumberFormat="1" applyFont="1" applyFill="1" applyBorder="1" applyAlignment="1">
      <alignment horizontal="center"/>
    </xf>
    <xf numFmtId="164" fontId="4" fillId="8" borderId="3" xfId="0" applyNumberFormat="1" applyFont="1" applyFill="1" applyBorder="1" applyAlignment="1">
      <alignment horizontal="left" wrapText="1"/>
    </xf>
    <xf numFmtId="164" fontId="4" fillId="8" borderId="8" xfId="0" applyNumberFormat="1" applyFont="1" applyFill="1" applyBorder="1" applyAlignment="1">
      <alignment horizontal="left" wrapText="1"/>
    </xf>
    <xf numFmtId="164" fontId="4" fillId="8" borderId="20" xfId="0" applyNumberFormat="1" applyFont="1" applyFill="1" applyBorder="1" applyAlignment="1">
      <alignment horizontal="left" wrapText="1"/>
    </xf>
    <xf numFmtId="164" fontId="4" fillId="0" borderId="49" xfId="0" applyNumberFormat="1" applyFont="1" applyFill="1" applyBorder="1" applyAlignment="1">
      <alignment horizontal="left" vertical="center" wrapText="1"/>
    </xf>
    <xf numFmtId="164" fontId="4" fillId="0" borderId="50" xfId="0" applyNumberFormat="1"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43" xfId="0" applyFont="1" applyBorder="1" applyAlignment="1">
      <alignment horizontal="left" vertical="center" wrapText="1"/>
    </xf>
    <xf numFmtId="0" fontId="3" fillId="0" borderId="39" xfId="0" applyFont="1" applyBorder="1" applyAlignment="1">
      <alignment horizontal="left" vertical="center" wrapText="1"/>
    </xf>
    <xf numFmtId="0" fontId="3" fillId="9" borderId="1" xfId="0" applyFont="1" applyFill="1" applyBorder="1" applyAlignment="1">
      <alignment horizontal="center" vertical="center"/>
    </xf>
    <xf numFmtId="0" fontId="3" fillId="9" borderId="2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1" xfId="0" applyFont="1" applyFill="1" applyBorder="1" applyAlignment="1">
      <alignment horizontal="center" vertical="center" wrapText="1"/>
    </xf>
    <xf numFmtId="164" fontId="12" fillId="0" borderId="34"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top" wrapText="1"/>
    </xf>
    <xf numFmtId="3" fontId="4" fillId="0" borderId="39" xfId="0" applyNumberFormat="1" applyFont="1" applyFill="1" applyBorder="1" applyAlignment="1">
      <alignment horizontal="left" vertical="top" wrapText="1"/>
    </xf>
    <xf numFmtId="0" fontId="3" fillId="9" borderId="1" xfId="0" applyFont="1" applyFill="1" applyBorder="1" applyAlignment="1">
      <alignment horizontal="center"/>
    </xf>
    <xf numFmtId="0" fontId="3" fillId="10" borderId="1" xfId="0" applyFont="1" applyFill="1" applyBorder="1" applyAlignment="1">
      <alignment horizontal="center" vertical="center"/>
    </xf>
    <xf numFmtId="0" fontId="3" fillId="10" borderId="39" xfId="0" applyFont="1" applyFill="1" applyBorder="1" applyAlignment="1">
      <alignment horizontal="center" vertical="center"/>
    </xf>
    <xf numFmtId="3" fontId="3" fillId="0" borderId="1" xfId="0" applyNumberFormat="1" applyFont="1" applyBorder="1" applyAlignment="1">
      <alignment horizontal="left"/>
    </xf>
    <xf numFmtId="3" fontId="3" fillId="0" borderId="39" xfId="0" applyNumberFormat="1" applyFont="1" applyBorder="1" applyAlignment="1">
      <alignment horizontal="left"/>
    </xf>
    <xf numFmtId="164" fontId="3" fillId="0" borderId="51" xfId="0" applyNumberFormat="1" applyFont="1" applyBorder="1" applyAlignment="1">
      <alignment horizontal="left" vertical="center" wrapText="1"/>
    </xf>
    <xf numFmtId="164" fontId="3" fillId="0" borderId="43" xfId="0" applyNumberFormat="1" applyFont="1" applyBorder="1" applyAlignment="1">
      <alignment horizontal="left" vertical="center" wrapText="1"/>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3" fillId="0" borderId="39" xfId="0" applyFont="1" applyBorder="1" applyAlignment="1">
      <alignment vertical="center" wrapText="1"/>
    </xf>
    <xf numFmtId="0" fontId="3" fillId="0" borderId="39" xfId="0" applyFont="1" applyBorder="1" applyAlignment="1">
      <alignment vertical="center"/>
    </xf>
    <xf numFmtId="164" fontId="3" fillId="9" borderId="28" xfId="0" applyNumberFormat="1" applyFont="1" applyFill="1" applyBorder="1" applyAlignment="1">
      <alignment horizontal="center" vertical="top" wrapText="1"/>
    </xf>
    <xf numFmtId="164" fontId="3" fillId="9" borderId="1" xfId="0" applyNumberFormat="1" applyFont="1" applyFill="1" applyBorder="1" applyAlignment="1">
      <alignment horizontal="center" vertical="top" wrapText="1"/>
    </xf>
    <xf numFmtId="0" fontId="3" fillId="0" borderId="1" xfId="0" applyFont="1" applyBorder="1" applyAlignment="1">
      <alignment horizontal="left" vertical="center"/>
    </xf>
    <xf numFmtId="0" fontId="3" fillId="0" borderId="39" xfId="0" applyFont="1" applyBorder="1" applyAlignment="1">
      <alignment horizontal="left" vertical="center"/>
    </xf>
    <xf numFmtId="164" fontId="19" fillId="0" borderId="0" xfId="0" applyNumberFormat="1" applyFont="1" applyFill="1" applyBorder="1" applyAlignment="1">
      <alignment horizontal="center" vertical="center" wrapText="1"/>
    </xf>
    <xf numFmtId="164" fontId="10" fillId="9" borderId="1" xfId="0" applyNumberFormat="1" applyFont="1" applyFill="1" applyBorder="1" applyAlignment="1">
      <alignment horizontal="center" vertical="top" wrapText="1"/>
    </xf>
    <xf numFmtId="164" fontId="12" fillId="0" borderId="4"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11" fillId="0" borderId="2" xfId="0" applyNumberFormat="1" applyFont="1" applyBorder="1" applyAlignment="1">
      <alignment horizontal="center" vertical="center" wrapText="1"/>
    </xf>
    <xf numFmtId="164" fontId="12" fillId="10" borderId="44" xfId="0" applyNumberFormat="1" applyFont="1" applyFill="1" applyBorder="1" applyAlignment="1">
      <alignment horizontal="center" vertical="center" wrapText="1"/>
    </xf>
    <xf numFmtId="164" fontId="14" fillId="0" borderId="45" xfId="0" applyNumberFormat="1" applyFont="1" applyFill="1" applyBorder="1" applyAlignment="1">
      <alignment horizontal="center" vertical="center" wrapText="1"/>
    </xf>
    <xf numFmtId="164" fontId="14" fillId="0" borderId="19" xfId="0" applyNumberFormat="1" applyFont="1" applyFill="1" applyBorder="1" applyAlignment="1">
      <alignment horizontal="center" vertical="center" wrapText="1"/>
    </xf>
    <xf numFmtId="164" fontId="10" fillId="8" borderId="8" xfId="0" applyNumberFormat="1" applyFont="1" applyFill="1" applyBorder="1" applyAlignment="1">
      <alignment horizontal="center" vertical="top" wrapText="1"/>
    </xf>
    <xf numFmtId="164" fontId="10" fillId="8" borderId="2" xfId="0" applyNumberFormat="1" applyFont="1" applyFill="1" applyBorder="1" applyAlignment="1">
      <alignment horizontal="center" vertical="top" wrapText="1"/>
    </xf>
    <xf numFmtId="0" fontId="18" fillId="0" borderId="0" xfId="0" applyFont="1" applyFill="1" applyAlignment="1">
      <alignment horizontal="right" vertical="center" wrapText="1"/>
    </xf>
    <xf numFmtId="0" fontId="18" fillId="0" borderId="0" xfId="0" applyFont="1" applyFill="1" applyAlignment="1">
      <alignment horizontal="right" vertical="center"/>
    </xf>
    <xf numFmtId="164" fontId="17" fillId="0" borderId="22" xfId="0" applyNumberFormat="1" applyFont="1" applyFill="1" applyBorder="1" applyAlignment="1">
      <alignment horizontal="center" vertical="center" wrapText="1"/>
    </xf>
    <xf numFmtId="164" fontId="17" fillId="0" borderId="23"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164" fontId="4" fillId="9" borderId="8" xfId="0" applyNumberFormat="1" applyFont="1" applyFill="1" applyBorder="1" applyAlignment="1">
      <alignment horizontal="center"/>
    </xf>
    <xf numFmtId="164" fontId="4" fillId="9" borderId="2" xfId="0" applyNumberFormat="1" applyFont="1" applyFill="1" applyBorder="1" applyAlignment="1">
      <alignment horizontal="center"/>
    </xf>
    <xf numFmtId="164" fontId="10" fillId="0" borderId="0" xfId="0" applyNumberFormat="1" applyFont="1" applyFill="1" applyBorder="1" applyAlignment="1">
      <alignment horizontal="center" vertical="center"/>
    </xf>
    <xf numFmtId="164" fontId="10" fillId="0" borderId="13" xfId="0" applyNumberFormat="1" applyFont="1" applyFill="1" applyBorder="1" applyAlignment="1">
      <alignment horizontal="center" vertical="center"/>
    </xf>
    <xf numFmtId="164" fontId="20" fillId="9" borderId="2" xfId="0" applyNumberFormat="1" applyFont="1" applyFill="1" applyBorder="1" applyAlignment="1">
      <alignment horizontal="center" vertical="top" wrapText="1"/>
    </xf>
    <xf numFmtId="164" fontId="4" fillId="2" borderId="4" xfId="0" applyNumberFormat="1" applyFont="1" applyFill="1" applyBorder="1" applyAlignment="1">
      <alignment horizontal="left" vertical="center"/>
    </xf>
    <xf numFmtId="164" fontId="4" fillId="2" borderId="15" xfId="0" applyNumberFormat="1" applyFont="1" applyFill="1" applyBorder="1" applyAlignment="1">
      <alignment horizontal="left" vertical="center"/>
    </xf>
    <xf numFmtId="164" fontId="4" fillId="2" borderId="5" xfId="0" applyNumberFormat="1" applyFont="1" applyFill="1" applyBorder="1" applyAlignment="1">
      <alignment horizontal="left" vertical="center"/>
    </xf>
  </cellXfs>
  <cellStyles count="6">
    <cellStyle name="Comma" xfId="5" builtinId="3"/>
    <cellStyle name="Normal" xfId="0" builtinId="0"/>
    <cellStyle name="Normal 2" xfId="2"/>
    <cellStyle name="Normal 3" xfId="1"/>
    <cellStyle name="Normal 4" xfId="3"/>
    <cellStyle name="Normal 5" xfId="4"/>
  </cellStyles>
  <dxfs count="0"/>
  <tableStyles count="0" defaultTableStyle="TableStyleMedium9" defaultPivotStyle="PivotStyleLight16"/>
  <colors>
    <mruColors>
      <color rgb="FFEAEAEA"/>
      <color rgb="FFCEEAB0"/>
      <color rgb="FFDEE6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06"/>
  <sheetViews>
    <sheetView tabSelected="1" view="pageBreakPreview" topLeftCell="F371" zoomScale="86" zoomScaleNormal="86" zoomScaleSheetLayoutView="86" workbookViewId="0">
      <selection activeCell="P256" sqref="P256"/>
    </sheetView>
  </sheetViews>
  <sheetFormatPr defaultColWidth="9.140625" defaultRowHeight="12.75" x14ac:dyDescent="0.2"/>
  <cols>
    <col min="1" max="1" width="2.85546875" style="1" customWidth="1"/>
    <col min="2" max="2" width="17.42578125" style="7" customWidth="1"/>
    <col min="3" max="3" width="22.7109375" style="7" customWidth="1"/>
    <col min="4" max="4" width="10.85546875" style="7" customWidth="1"/>
    <col min="5" max="5" width="34.85546875" style="4" customWidth="1"/>
    <col min="6" max="6" width="32.28515625" style="4" customWidth="1"/>
    <col min="7" max="7" width="18.42578125" style="4" hidden="1" customWidth="1"/>
    <col min="8" max="8" width="18.28515625" style="4" hidden="1" customWidth="1"/>
    <col min="9" max="9" width="12.85546875" style="4" customWidth="1"/>
    <col min="10" max="10" width="13.42578125" style="4" customWidth="1"/>
    <col min="11" max="11" width="12.7109375" style="4" customWidth="1"/>
    <col min="12" max="12" width="11.140625" style="4" customWidth="1"/>
    <col min="13" max="13" width="5.42578125" style="5" customWidth="1"/>
    <col min="14" max="14" width="12.140625" style="6" customWidth="1"/>
    <col min="15" max="15" width="12.42578125" style="6" customWidth="1"/>
    <col min="16" max="16" width="11.5703125" style="6" bestFit="1" customWidth="1"/>
    <col min="17" max="17" width="12.140625" style="6" customWidth="1"/>
    <col min="18" max="18" width="13.140625" style="6" customWidth="1"/>
    <col min="19" max="19" width="11.42578125" style="6" customWidth="1"/>
    <col min="20" max="20" width="10.7109375" style="6" customWidth="1"/>
    <col min="21" max="21" width="10.85546875" style="6" customWidth="1"/>
    <col min="22" max="22" width="58.5703125" style="8" customWidth="1"/>
    <col min="23" max="23" width="8.140625" style="120" customWidth="1"/>
    <col min="24" max="24" width="9.140625" style="125"/>
    <col min="25" max="25" width="10.7109375" style="125" customWidth="1"/>
    <col min="26" max="16384" width="9.140625" style="1"/>
  </cols>
  <sheetData>
    <row r="2" spans="1:26" ht="39.75" customHeight="1" x14ac:dyDescent="0.2">
      <c r="B2" s="714" t="s">
        <v>505</v>
      </c>
      <c r="C2" s="715"/>
      <c r="D2" s="715"/>
      <c r="E2" s="715"/>
      <c r="F2" s="715"/>
      <c r="G2" s="715"/>
      <c r="H2" s="715"/>
      <c r="I2" s="715"/>
      <c r="J2" s="715"/>
      <c r="K2" s="715"/>
      <c r="L2" s="715"/>
      <c r="M2" s="715"/>
      <c r="N2" s="715"/>
      <c r="O2" s="715"/>
      <c r="P2" s="715"/>
      <c r="Q2" s="715"/>
      <c r="R2" s="715"/>
      <c r="S2" s="715"/>
      <c r="T2" s="715"/>
      <c r="U2" s="715"/>
      <c r="V2" s="715"/>
    </row>
    <row r="3" spans="1:26" ht="25.5" customHeight="1" x14ac:dyDescent="0.2">
      <c r="B3" s="449"/>
      <c r="C3" s="450"/>
      <c r="D3" s="450"/>
      <c r="E3" s="450"/>
      <c r="F3" s="450"/>
      <c r="G3" s="450"/>
      <c r="H3" s="450"/>
      <c r="I3" s="450"/>
      <c r="J3" s="450"/>
      <c r="K3" s="450"/>
      <c r="L3" s="450"/>
      <c r="M3" s="450"/>
      <c r="N3" s="450"/>
      <c r="O3" s="450"/>
      <c r="P3" s="450"/>
      <c r="Q3" s="450"/>
      <c r="R3" s="450"/>
      <c r="S3" s="450"/>
      <c r="T3" s="450"/>
      <c r="U3" s="450"/>
      <c r="V3" s="450"/>
    </row>
    <row r="4" spans="1:26" x14ac:dyDescent="0.2">
      <c r="T4" s="71"/>
      <c r="U4" s="71"/>
      <c r="V4" s="406" t="s">
        <v>424</v>
      </c>
    </row>
    <row r="5" spans="1:26" ht="18" customHeight="1" x14ac:dyDescent="0.2">
      <c r="T5" s="72"/>
      <c r="U5" s="72"/>
      <c r="V5" s="406" t="s">
        <v>421</v>
      </c>
    </row>
    <row r="6" spans="1:26" x14ac:dyDescent="0.2">
      <c r="T6" s="73"/>
      <c r="U6" s="73"/>
      <c r="V6" s="406" t="s">
        <v>422</v>
      </c>
    </row>
    <row r="7" spans="1:26" x14ac:dyDescent="0.2">
      <c r="T7" s="74"/>
      <c r="U7" s="74"/>
      <c r="V7" s="406" t="s">
        <v>423</v>
      </c>
    </row>
    <row r="8" spans="1:26" ht="9" customHeight="1" thickBot="1" x14ac:dyDescent="0.25"/>
    <row r="9" spans="1:26" s="2" customFormat="1" ht="40.5" customHeight="1" x14ac:dyDescent="0.2">
      <c r="B9" s="559" t="s">
        <v>0</v>
      </c>
      <c r="C9" s="562" t="s">
        <v>120</v>
      </c>
      <c r="D9" s="553" t="s">
        <v>503</v>
      </c>
      <c r="E9" s="559" t="s">
        <v>26</v>
      </c>
      <c r="F9" s="537" t="s">
        <v>109</v>
      </c>
      <c r="G9" s="9" t="s">
        <v>111</v>
      </c>
      <c r="H9" s="9" t="s">
        <v>112</v>
      </c>
      <c r="I9" s="549" t="s">
        <v>29</v>
      </c>
      <c r="J9" s="550"/>
      <c r="K9" s="550"/>
      <c r="L9" s="551"/>
      <c r="M9" s="498" t="s">
        <v>35</v>
      </c>
      <c r="N9" s="472" t="s">
        <v>30</v>
      </c>
      <c r="O9" s="473"/>
      <c r="P9" s="472" t="s">
        <v>31</v>
      </c>
      <c r="Q9" s="473"/>
      <c r="R9" s="472" t="s">
        <v>32</v>
      </c>
      <c r="S9" s="473"/>
      <c r="T9" s="472" t="s">
        <v>33</v>
      </c>
      <c r="U9" s="473"/>
      <c r="V9" s="495" t="s">
        <v>99</v>
      </c>
      <c r="W9" s="334"/>
      <c r="X9" s="126"/>
      <c r="Y9" s="126"/>
    </row>
    <row r="10" spans="1:26" s="2" customFormat="1" ht="12.75" customHeight="1" x14ac:dyDescent="0.2">
      <c r="B10" s="560"/>
      <c r="C10" s="563"/>
      <c r="D10" s="554"/>
      <c r="E10" s="560"/>
      <c r="F10" s="538"/>
      <c r="G10" s="15"/>
      <c r="H10" s="15"/>
      <c r="I10" s="540" t="s">
        <v>30</v>
      </c>
      <c r="J10" s="540" t="s">
        <v>31</v>
      </c>
      <c r="K10" s="540" t="s">
        <v>32</v>
      </c>
      <c r="L10" s="540" t="s">
        <v>33</v>
      </c>
      <c r="M10" s="499"/>
      <c r="N10" s="474"/>
      <c r="O10" s="475"/>
      <c r="P10" s="474"/>
      <c r="Q10" s="475"/>
      <c r="R10" s="474"/>
      <c r="S10" s="475"/>
      <c r="T10" s="474"/>
      <c r="U10" s="475"/>
      <c r="V10" s="496"/>
      <c r="W10" s="334"/>
      <c r="X10" s="126"/>
      <c r="Y10" s="126"/>
    </row>
    <row r="11" spans="1:26" s="2" customFormat="1" ht="63.75" customHeight="1" thickBot="1" x14ac:dyDescent="0.25">
      <c r="B11" s="561"/>
      <c r="C11" s="564"/>
      <c r="D11" s="555"/>
      <c r="E11" s="561"/>
      <c r="F11" s="539"/>
      <c r="G11" s="10"/>
      <c r="H11" s="10"/>
      <c r="I11" s="541"/>
      <c r="J11" s="541"/>
      <c r="K11" s="541"/>
      <c r="L11" s="541"/>
      <c r="M11" s="500"/>
      <c r="N11" s="11" t="s">
        <v>182</v>
      </c>
      <c r="O11" s="12" t="s">
        <v>34</v>
      </c>
      <c r="P11" s="11" t="s">
        <v>182</v>
      </c>
      <c r="Q11" s="12" t="s">
        <v>183</v>
      </c>
      <c r="R11" s="11" t="s">
        <v>182</v>
      </c>
      <c r="S11" s="12" t="s">
        <v>183</v>
      </c>
      <c r="T11" s="11" t="s">
        <v>182</v>
      </c>
      <c r="U11" s="12" t="s">
        <v>183</v>
      </c>
      <c r="V11" s="497"/>
      <c r="W11" s="334"/>
      <c r="X11" s="126"/>
      <c r="Y11" s="126"/>
    </row>
    <row r="12" spans="1:26" ht="18" customHeight="1" thickBot="1" x14ac:dyDescent="0.25">
      <c r="B12" s="556" t="s">
        <v>1</v>
      </c>
      <c r="C12" s="557"/>
      <c r="D12" s="557"/>
      <c r="E12" s="557"/>
      <c r="F12" s="557"/>
      <c r="G12" s="557"/>
      <c r="H12" s="557"/>
      <c r="I12" s="557"/>
      <c r="J12" s="557"/>
      <c r="K12" s="557"/>
      <c r="L12" s="557"/>
      <c r="M12" s="557"/>
      <c r="N12" s="557"/>
      <c r="O12" s="557"/>
      <c r="P12" s="557"/>
      <c r="Q12" s="557"/>
      <c r="R12" s="557"/>
      <c r="S12" s="557"/>
      <c r="T12" s="557"/>
      <c r="U12" s="557"/>
      <c r="V12" s="557"/>
      <c r="W12" s="131"/>
    </row>
    <row r="13" spans="1:26" ht="20.25" customHeight="1" x14ac:dyDescent="0.2">
      <c r="A13" s="16"/>
      <c r="B13" s="479" t="s">
        <v>114</v>
      </c>
      <c r="C13" s="482" t="s">
        <v>113</v>
      </c>
      <c r="D13" s="482">
        <v>1</v>
      </c>
      <c r="E13" s="169" t="s">
        <v>337</v>
      </c>
      <c r="F13" s="547"/>
      <c r="G13" s="170"/>
      <c r="H13" s="170"/>
      <c r="I13" s="178">
        <v>0</v>
      </c>
      <c r="J13" s="178">
        <v>0</v>
      </c>
      <c r="K13" s="178">
        <v>0</v>
      </c>
      <c r="L13" s="178">
        <v>0</v>
      </c>
      <c r="M13" s="171">
        <v>4</v>
      </c>
      <c r="N13" s="172">
        <v>380001</v>
      </c>
      <c r="O13" s="182">
        <v>396039</v>
      </c>
      <c r="P13" s="172">
        <v>380001</v>
      </c>
      <c r="Q13" s="182">
        <v>396039</v>
      </c>
      <c r="R13" s="172">
        <v>55001</v>
      </c>
      <c r="S13" s="173">
        <v>93973</v>
      </c>
      <c r="T13" s="172">
        <v>55001</v>
      </c>
      <c r="U13" s="173">
        <v>93973</v>
      </c>
      <c r="V13" s="501" t="s">
        <v>184</v>
      </c>
      <c r="W13" s="121"/>
    </row>
    <row r="14" spans="1:26" ht="21.75" customHeight="1" x14ac:dyDescent="0.2">
      <c r="A14" s="16"/>
      <c r="B14" s="480"/>
      <c r="C14" s="483"/>
      <c r="D14" s="483"/>
      <c r="E14" s="18" t="s">
        <v>338</v>
      </c>
      <c r="F14" s="508"/>
      <c r="G14" s="19"/>
      <c r="H14" s="19"/>
      <c r="I14" s="179">
        <v>41750</v>
      </c>
      <c r="J14" s="179">
        <f>41750+263</f>
        <v>42013</v>
      </c>
      <c r="K14" s="179">
        <v>5500</v>
      </c>
      <c r="L14" s="179">
        <f>5500+263</f>
        <v>5763</v>
      </c>
      <c r="M14" s="20">
        <v>4</v>
      </c>
      <c r="N14" s="75">
        <v>380000</v>
      </c>
      <c r="O14" s="183">
        <v>396039</v>
      </c>
      <c r="P14" s="75">
        <v>380000</v>
      </c>
      <c r="Q14" s="183">
        <v>396039</v>
      </c>
      <c r="R14" s="75">
        <v>55000</v>
      </c>
      <c r="S14" s="76">
        <v>93973</v>
      </c>
      <c r="T14" s="75">
        <v>55000</v>
      </c>
      <c r="U14" s="76">
        <v>93973</v>
      </c>
      <c r="V14" s="502"/>
      <c r="W14" s="130"/>
      <c r="X14" s="390"/>
      <c r="Y14" s="390"/>
      <c r="Z14" s="331"/>
    </row>
    <row r="15" spans="1:26" ht="21" customHeight="1" x14ac:dyDescent="0.2">
      <c r="A15" s="16"/>
      <c r="B15" s="480"/>
      <c r="C15" s="483"/>
      <c r="D15" s="483"/>
      <c r="E15" s="18" t="s">
        <v>339</v>
      </c>
      <c r="F15" s="508"/>
      <c r="G15" s="19"/>
      <c r="H15" s="19"/>
      <c r="I15" s="180">
        <v>2700</v>
      </c>
      <c r="J15" s="180">
        <v>2700</v>
      </c>
      <c r="K15" s="180">
        <v>150</v>
      </c>
      <c r="L15" s="180">
        <v>150</v>
      </c>
      <c r="M15" s="20">
        <v>4</v>
      </c>
      <c r="N15" s="75">
        <v>7000</v>
      </c>
      <c r="O15" s="183">
        <v>9472</v>
      </c>
      <c r="P15" s="75">
        <v>7000</v>
      </c>
      <c r="Q15" s="183">
        <v>9472</v>
      </c>
      <c r="R15" s="75">
        <v>300</v>
      </c>
      <c r="S15" s="76">
        <v>375</v>
      </c>
      <c r="T15" s="75">
        <v>300</v>
      </c>
      <c r="U15" s="76">
        <v>375</v>
      </c>
      <c r="V15" s="502"/>
      <c r="W15" s="130"/>
      <c r="X15" s="390"/>
      <c r="Y15" s="390"/>
    </row>
    <row r="16" spans="1:26" ht="30.75" customHeight="1" x14ac:dyDescent="0.2">
      <c r="A16" s="16"/>
      <c r="B16" s="480"/>
      <c r="C16" s="483"/>
      <c r="D16" s="483"/>
      <c r="E16" s="18" t="s">
        <v>340</v>
      </c>
      <c r="F16" s="508"/>
      <c r="G16" s="19"/>
      <c r="H16" s="19"/>
      <c r="I16" s="179">
        <v>0</v>
      </c>
      <c r="J16" s="179">
        <v>13</v>
      </c>
      <c r="K16" s="179">
        <v>0</v>
      </c>
      <c r="L16" s="179">
        <v>7</v>
      </c>
      <c r="M16" s="20">
        <v>4</v>
      </c>
      <c r="N16" s="75">
        <v>80</v>
      </c>
      <c r="O16" s="336">
        <v>47</v>
      </c>
      <c r="P16" s="75">
        <v>80</v>
      </c>
      <c r="Q16" s="336">
        <v>47</v>
      </c>
      <c r="R16" s="75">
        <v>80</v>
      </c>
      <c r="S16" s="76">
        <v>178</v>
      </c>
      <c r="T16" s="75">
        <v>80</v>
      </c>
      <c r="U16" s="76">
        <v>178</v>
      </c>
      <c r="V16" s="502"/>
      <c r="W16" s="130"/>
      <c r="X16" s="390"/>
      <c r="Y16" s="390"/>
    </row>
    <row r="17" spans="1:25" ht="36" customHeight="1" x14ac:dyDescent="0.2">
      <c r="A17" s="16"/>
      <c r="B17" s="480"/>
      <c r="C17" s="483"/>
      <c r="D17" s="483"/>
      <c r="E17" s="21" t="s">
        <v>341</v>
      </c>
      <c r="F17" s="508"/>
      <c r="G17" s="19"/>
      <c r="H17" s="19"/>
      <c r="I17" s="179">
        <v>0</v>
      </c>
      <c r="J17" s="179">
        <v>186</v>
      </c>
      <c r="K17" s="179">
        <v>90</v>
      </c>
      <c r="L17" s="179">
        <v>90</v>
      </c>
      <c r="M17" s="20">
        <v>4</v>
      </c>
      <c r="N17" s="75">
        <v>240</v>
      </c>
      <c r="O17" s="336">
        <v>48</v>
      </c>
      <c r="P17" s="75">
        <v>240</v>
      </c>
      <c r="Q17" s="336">
        <v>48</v>
      </c>
      <c r="R17" s="75">
        <v>113</v>
      </c>
      <c r="S17" s="76">
        <v>164</v>
      </c>
      <c r="T17" s="75">
        <v>113</v>
      </c>
      <c r="U17" s="76">
        <v>164</v>
      </c>
      <c r="V17" s="502"/>
      <c r="W17" s="130"/>
      <c r="X17" s="390"/>
      <c r="Y17" s="390"/>
    </row>
    <row r="18" spans="1:25" ht="18.75" customHeight="1" x14ac:dyDescent="0.2">
      <c r="A18" s="16"/>
      <c r="B18" s="480"/>
      <c r="C18" s="483"/>
      <c r="D18" s="483"/>
      <c r="E18" s="18" t="s">
        <v>342</v>
      </c>
      <c r="F18" s="508"/>
      <c r="G18" s="19"/>
      <c r="H18" s="19"/>
      <c r="I18" s="179">
        <v>7500</v>
      </c>
      <c r="J18" s="179">
        <v>7500</v>
      </c>
      <c r="K18" s="179">
        <v>3660</v>
      </c>
      <c r="L18" s="179">
        <v>3660</v>
      </c>
      <c r="M18" s="20">
        <v>4</v>
      </c>
      <c r="N18" s="75">
        <v>11000</v>
      </c>
      <c r="O18" s="183">
        <v>17625</v>
      </c>
      <c r="P18" s="75">
        <v>11000</v>
      </c>
      <c r="Q18" s="183">
        <v>17625</v>
      </c>
      <c r="R18" s="75">
        <v>5300</v>
      </c>
      <c r="S18" s="76">
        <v>5739</v>
      </c>
      <c r="T18" s="75">
        <v>5300</v>
      </c>
      <c r="U18" s="76">
        <v>5739</v>
      </c>
      <c r="V18" s="502"/>
      <c r="W18" s="130"/>
      <c r="X18" s="390"/>
      <c r="Y18" s="390"/>
    </row>
    <row r="19" spans="1:25" ht="48.75" customHeight="1" x14ac:dyDescent="0.2">
      <c r="A19" s="16"/>
      <c r="B19" s="480"/>
      <c r="C19" s="483"/>
      <c r="D19" s="483"/>
      <c r="E19" s="18" t="s">
        <v>343</v>
      </c>
      <c r="F19" s="548"/>
      <c r="G19" s="19"/>
      <c r="H19" s="19"/>
      <c r="I19" s="179">
        <f>30*20*52</f>
        <v>31200</v>
      </c>
      <c r="J19" s="179">
        <v>31200</v>
      </c>
      <c r="K19" s="179">
        <v>3500</v>
      </c>
      <c r="L19" s="179">
        <v>3500</v>
      </c>
      <c r="M19" s="20">
        <v>4</v>
      </c>
      <c r="N19" s="75">
        <v>45800</v>
      </c>
      <c r="O19" s="183">
        <v>52597</v>
      </c>
      <c r="P19" s="75">
        <v>45800</v>
      </c>
      <c r="Q19" s="183">
        <v>52597</v>
      </c>
      <c r="R19" s="75">
        <v>5200</v>
      </c>
      <c r="S19" s="76">
        <v>6332</v>
      </c>
      <c r="T19" s="75">
        <v>5200</v>
      </c>
      <c r="U19" s="76">
        <v>6332</v>
      </c>
      <c r="V19" s="502"/>
      <c r="W19" s="130"/>
      <c r="X19" s="390"/>
      <c r="Y19" s="390"/>
    </row>
    <row r="20" spans="1:25" ht="20.25" customHeight="1" x14ac:dyDescent="0.2">
      <c r="A20" s="16"/>
      <c r="B20" s="480"/>
      <c r="C20" s="483"/>
      <c r="D20" s="483"/>
      <c r="E20" s="507"/>
      <c r="F20" s="668" t="s">
        <v>46</v>
      </c>
      <c r="G20" s="669"/>
      <c r="H20" s="669"/>
      <c r="I20" s="669"/>
      <c r="J20" s="669"/>
      <c r="K20" s="669"/>
      <c r="L20" s="669"/>
      <c r="M20" s="669"/>
      <c r="N20" s="669"/>
      <c r="O20" s="669"/>
      <c r="P20" s="669"/>
      <c r="Q20" s="669"/>
      <c r="R20" s="669"/>
      <c r="S20" s="669"/>
      <c r="T20" s="669"/>
      <c r="U20" s="669"/>
      <c r="V20" s="670"/>
      <c r="W20" s="88"/>
      <c r="X20" s="390"/>
      <c r="Y20" s="390"/>
    </row>
    <row r="21" spans="1:25" ht="16.899999999999999" customHeight="1" x14ac:dyDescent="0.2">
      <c r="A21" s="16"/>
      <c r="B21" s="480"/>
      <c r="C21" s="483"/>
      <c r="D21" s="483"/>
      <c r="E21" s="508"/>
      <c r="F21" s="22" t="s">
        <v>47</v>
      </c>
      <c r="G21" s="22"/>
      <c r="H21" s="22">
        <v>1</v>
      </c>
      <c r="I21" s="179">
        <v>2000</v>
      </c>
      <c r="J21" s="179">
        <v>2200</v>
      </c>
      <c r="K21" s="179">
        <v>20</v>
      </c>
      <c r="L21" s="179">
        <v>353</v>
      </c>
      <c r="M21" s="20">
        <v>4</v>
      </c>
      <c r="N21" s="77">
        <v>824121</v>
      </c>
      <c r="O21" s="184">
        <v>983674</v>
      </c>
      <c r="P21" s="77">
        <v>824121</v>
      </c>
      <c r="Q21" s="184">
        <v>983674</v>
      </c>
      <c r="R21" s="77">
        <v>65993</v>
      </c>
      <c r="S21" s="78">
        <v>97538</v>
      </c>
      <c r="T21" s="77">
        <v>65993</v>
      </c>
      <c r="U21" s="78">
        <v>97538</v>
      </c>
      <c r="V21" s="174"/>
      <c r="W21" s="88"/>
      <c r="X21" s="390"/>
      <c r="Y21" s="390"/>
    </row>
    <row r="22" spans="1:25" ht="16.899999999999999" customHeight="1" x14ac:dyDescent="0.2">
      <c r="A22" s="16"/>
      <c r="B22" s="480"/>
      <c r="C22" s="483"/>
      <c r="D22" s="483"/>
      <c r="E22" s="508"/>
      <c r="F22" s="22" t="s">
        <v>48</v>
      </c>
      <c r="G22" s="22"/>
      <c r="H22" s="22">
        <v>1</v>
      </c>
      <c r="I22" s="179">
        <v>83150</v>
      </c>
      <c r="J22" s="179">
        <v>83612</v>
      </c>
      <c r="K22" s="179">
        <v>12880</v>
      </c>
      <c r="L22" s="179">
        <v>12817</v>
      </c>
      <c r="M22" s="20">
        <v>4</v>
      </c>
      <c r="N22" s="77">
        <v>824121</v>
      </c>
      <c r="O22" s="184">
        <v>983674</v>
      </c>
      <c r="P22" s="77">
        <v>824121</v>
      </c>
      <c r="Q22" s="184">
        <v>983674</v>
      </c>
      <c r="R22" s="77">
        <v>65993</v>
      </c>
      <c r="S22" s="78">
        <v>97538</v>
      </c>
      <c r="T22" s="77">
        <v>65993</v>
      </c>
      <c r="U22" s="78">
        <v>97538</v>
      </c>
      <c r="V22" s="174"/>
      <c r="W22" s="88"/>
      <c r="X22" s="390"/>
      <c r="Y22" s="390"/>
    </row>
    <row r="23" spans="1:25" ht="16.899999999999999" customHeight="1" x14ac:dyDescent="0.2">
      <c r="A23" s="16"/>
      <c r="B23" s="480"/>
      <c r="C23" s="483"/>
      <c r="D23" s="483"/>
      <c r="E23" s="508"/>
      <c r="F23" s="22" t="s">
        <v>49</v>
      </c>
      <c r="G23" s="22"/>
      <c r="H23" s="22">
        <v>1</v>
      </c>
      <c r="I23" s="180">
        <v>1200</v>
      </c>
      <c r="J23" s="180">
        <v>1200</v>
      </c>
      <c r="K23" s="180">
        <v>60</v>
      </c>
      <c r="L23" s="180">
        <v>60</v>
      </c>
      <c r="M23" s="20">
        <v>4</v>
      </c>
      <c r="N23" s="77">
        <v>1250</v>
      </c>
      <c r="O23" s="184">
        <v>7940</v>
      </c>
      <c r="P23" s="77">
        <v>1250</v>
      </c>
      <c r="Q23" s="184">
        <v>7940</v>
      </c>
      <c r="R23" s="77">
        <v>60</v>
      </c>
      <c r="S23" s="78">
        <v>160</v>
      </c>
      <c r="T23" s="77">
        <v>60</v>
      </c>
      <c r="U23" s="78">
        <v>160</v>
      </c>
      <c r="V23" s="174"/>
      <c r="W23" s="88"/>
      <c r="X23" s="390"/>
      <c r="Y23" s="390"/>
    </row>
    <row r="24" spans="1:25" ht="16.899999999999999" customHeight="1" thickBot="1" x14ac:dyDescent="0.25">
      <c r="A24" s="16"/>
      <c r="B24" s="503"/>
      <c r="C24" s="552"/>
      <c r="D24" s="552"/>
      <c r="E24" s="509"/>
      <c r="F24" s="23" t="s">
        <v>50</v>
      </c>
      <c r="G24" s="23"/>
      <c r="H24" s="23">
        <v>1</v>
      </c>
      <c r="I24" s="181">
        <v>7300</v>
      </c>
      <c r="J24" s="181">
        <v>7300</v>
      </c>
      <c r="K24" s="181">
        <v>35</v>
      </c>
      <c r="L24" s="181">
        <v>35</v>
      </c>
      <c r="M24" s="24">
        <v>4</v>
      </c>
      <c r="N24" s="175">
        <v>7595</v>
      </c>
      <c r="O24" s="185">
        <v>62134</v>
      </c>
      <c r="P24" s="175">
        <v>7595</v>
      </c>
      <c r="Q24" s="185">
        <v>62134</v>
      </c>
      <c r="R24" s="175">
        <v>35</v>
      </c>
      <c r="S24" s="176">
        <v>35</v>
      </c>
      <c r="T24" s="175">
        <v>35</v>
      </c>
      <c r="U24" s="176">
        <v>35</v>
      </c>
      <c r="V24" s="177"/>
      <c r="W24" s="88"/>
      <c r="X24" s="390"/>
      <c r="Y24" s="390"/>
    </row>
    <row r="25" spans="1:25" ht="23.25" customHeight="1" thickBot="1" x14ac:dyDescent="0.25">
      <c r="A25" s="16"/>
      <c r="B25" s="476" t="s">
        <v>2</v>
      </c>
      <c r="C25" s="477"/>
      <c r="D25" s="477"/>
      <c r="E25" s="477"/>
      <c r="F25" s="477"/>
      <c r="G25" s="477"/>
      <c r="H25" s="477"/>
      <c r="I25" s="477"/>
      <c r="J25" s="477"/>
      <c r="K25" s="477"/>
      <c r="L25" s="477"/>
      <c r="M25" s="477"/>
      <c r="N25" s="477"/>
      <c r="O25" s="477"/>
      <c r="P25" s="477"/>
      <c r="Q25" s="477"/>
      <c r="R25" s="477"/>
      <c r="S25" s="477"/>
      <c r="T25" s="477"/>
      <c r="U25" s="477"/>
      <c r="V25" s="478"/>
      <c r="W25" s="308"/>
      <c r="X25" s="390"/>
      <c r="Y25" s="390"/>
    </row>
    <row r="26" spans="1:25" ht="63.75" customHeight="1" x14ac:dyDescent="0.2">
      <c r="A26" s="16"/>
      <c r="B26" s="479" t="s">
        <v>3</v>
      </c>
      <c r="C26" s="542" t="s">
        <v>115</v>
      </c>
      <c r="D26" s="482">
        <v>1</v>
      </c>
      <c r="E26" s="330" t="s">
        <v>345</v>
      </c>
      <c r="F26" s="493"/>
      <c r="G26" s="97"/>
      <c r="H26" s="97"/>
      <c r="I26" s="194">
        <v>0</v>
      </c>
      <c r="J26" s="194">
        <v>0</v>
      </c>
      <c r="K26" s="194">
        <v>0</v>
      </c>
      <c r="L26" s="194">
        <v>0</v>
      </c>
      <c r="M26" s="98">
        <v>3</v>
      </c>
      <c r="N26" s="195">
        <v>111522</v>
      </c>
      <c r="O26" s="196">
        <v>119922</v>
      </c>
      <c r="P26" s="195">
        <v>111522</v>
      </c>
      <c r="Q26" s="196">
        <v>119922</v>
      </c>
      <c r="R26" s="195">
        <v>1900</v>
      </c>
      <c r="S26" s="197">
        <v>1900</v>
      </c>
      <c r="T26" s="195">
        <v>1900</v>
      </c>
      <c r="U26" s="197">
        <v>1900</v>
      </c>
      <c r="V26" s="198"/>
      <c r="W26" s="123"/>
      <c r="X26" s="390"/>
      <c r="Y26" s="390"/>
    </row>
    <row r="27" spans="1:25" ht="102" customHeight="1" x14ac:dyDescent="0.2">
      <c r="A27" s="16"/>
      <c r="B27" s="480"/>
      <c r="C27" s="527"/>
      <c r="D27" s="483"/>
      <c r="E27" s="21" t="s">
        <v>344</v>
      </c>
      <c r="F27" s="494"/>
      <c r="G27" s="26"/>
      <c r="H27" s="26"/>
      <c r="I27" s="67">
        <v>0</v>
      </c>
      <c r="J27" s="67">
        <v>0</v>
      </c>
      <c r="K27" s="67">
        <v>0</v>
      </c>
      <c r="L27" s="67">
        <v>0</v>
      </c>
      <c r="M27" s="28">
        <v>3</v>
      </c>
      <c r="N27" s="55">
        <v>13402</v>
      </c>
      <c r="O27" s="186">
        <v>14981</v>
      </c>
      <c r="P27" s="55">
        <v>13402</v>
      </c>
      <c r="Q27" s="186">
        <v>14981</v>
      </c>
      <c r="R27" s="55">
        <v>600</v>
      </c>
      <c r="S27" s="56">
        <v>600</v>
      </c>
      <c r="T27" s="55">
        <v>600</v>
      </c>
      <c r="U27" s="56">
        <v>600</v>
      </c>
      <c r="V27" s="199"/>
      <c r="W27" s="123"/>
      <c r="X27" s="390"/>
      <c r="Y27" s="390"/>
    </row>
    <row r="28" spans="1:25" ht="20.25" customHeight="1" x14ac:dyDescent="0.2">
      <c r="A28" s="16"/>
      <c r="B28" s="480"/>
      <c r="C28" s="527"/>
      <c r="D28" s="483"/>
      <c r="E28" s="545"/>
      <c r="F28" s="597" t="s">
        <v>65</v>
      </c>
      <c r="G28" s="598"/>
      <c r="H28" s="598"/>
      <c r="I28" s="598"/>
      <c r="J28" s="598"/>
      <c r="K28" s="598"/>
      <c r="L28" s="598"/>
      <c r="M28" s="598"/>
      <c r="N28" s="598"/>
      <c r="O28" s="598"/>
      <c r="P28" s="598"/>
      <c r="Q28" s="598"/>
      <c r="R28" s="598"/>
      <c r="S28" s="598"/>
      <c r="T28" s="598"/>
      <c r="U28" s="598"/>
      <c r="V28" s="659"/>
      <c r="W28" s="123"/>
      <c r="X28" s="390"/>
      <c r="Y28" s="390"/>
    </row>
    <row r="29" spans="1:25" ht="14.45" customHeight="1" x14ac:dyDescent="0.2">
      <c r="A29" s="16"/>
      <c r="B29" s="480"/>
      <c r="C29" s="527"/>
      <c r="D29" s="483"/>
      <c r="E29" s="545"/>
      <c r="F29" s="273" t="s">
        <v>64</v>
      </c>
      <c r="G29" s="27"/>
      <c r="H29" s="27">
        <v>1</v>
      </c>
      <c r="I29" s="67">
        <v>0</v>
      </c>
      <c r="J29" s="67">
        <v>0</v>
      </c>
      <c r="K29" s="67">
        <v>0</v>
      </c>
      <c r="L29" s="67">
        <v>0</v>
      </c>
      <c r="M29" s="28">
        <v>3</v>
      </c>
      <c r="N29" s="55">
        <v>111522</v>
      </c>
      <c r="O29" s="186">
        <v>119922</v>
      </c>
      <c r="P29" s="55">
        <v>111522</v>
      </c>
      <c r="Q29" s="186">
        <v>119922</v>
      </c>
      <c r="R29" s="55">
        <v>1900</v>
      </c>
      <c r="S29" s="56">
        <v>1900</v>
      </c>
      <c r="T29" s="55">
        <v>1900</v>
      </c>
      <c r="U29" s="56">
        <v>1900</v>
      </c>
      <c r="V29" s="199"/>
      <c r="W29" s="130"/>
      <c r="X29" s="390"/>
      <c r="Y29" s="390"/>
    </row>
    <row r="30" spans="1:25" x14ac:dyDescent="0.2">
      <c r="A30" s="16"/>
      <c r="B30" s="480"/>
      <c r="C30" s="527"/>
      <c r="D30" s="483"/>
      <c r="E30" s="545"/>
      <c r="F30" s="273" t="s">
        <v>58</v>
      </c>
      <c r="G30" s="27"/>
      <c r="H30" s="27">
        <v>1</v>
      </c>
      <c r="I30" s="67">
        <v>0</v>
      </c>
      <c r="J30" s="67">
        <v>0</v>
      </c>
      <c r="K30" s="67">
        <v>0</v>
      </c>
      <c r="L30" s="67">
        <v>0</v>
      </c>
      <c r="M30" s="28">
        <v>3</v>
      </c>
      <c r="N30" s="55">
        <v>599927</v>
      </c>
      <c r="O30" s="186">
        <v>655091</v>
      </c>
      <c r="P30" s="55">
        <v>599927</v>
      </c>
      <c r="Q30" s="186">
        <v>655091</v>
      </c>
      <c r="R30" s="55">
        <v>1900</v>
      </c>
      <c r="S30" s="56">
        <v>1900</v>
      </c>
      <c r="T30" s="55">
        <v>1900</v>
      </c>
      <c r="U30" s="56">
        <v>1900</v>
      </c>
      <c r="V30" s="199"/>
      <c r="W30" s="130"/>
      <c r="X30" s="390"/>
      <c r="Y30" s="390"/>
    </row>
    <row r="31" spans="1:25" x14ac:dyDescent="0.2">
      <c r="A31" s="16"/>
      <c r="B31" s="480"/>
      <c r="C31" s="527"/>
      <c r="D31" s="483"/>
      <c r="E31" s="545"/>
      <c r="F31" s="273" t="s">
        <v>59</v>
      </c>
      <c r="G31" s="27"/>
      <c r="H31" s="27">
        <v>1</v>
      </c>
      <c r="I31" s="67">
        <v>0</v>
      </c>
      <c r="J31" s="67">
        <v>0</v>
      </c>
      <c r="K31" s="67">
        <v>0</v>
      </c>
      <c r="L31" s="67">
        <v>0</v>
      </c>
      <c r="M31" s="28">
        <v>3</v>
      </c>
      <c r="N31" s="55">
        <v>13126</v>
      </c>
      <c r="O31" s="186">
        <v>14701</v>
      </c>
      <c r="P31" s="55">
        <v>13126</v>
      </c>
      <c r="Q31" s="186">
        <v>14701</v>
      </c>
      <c r="R31" s="55">
        <v>600</v>
      </c>
      <c r="S31" s="56">
        <v>600</v>
      </c>
      <c r="T31" s="55">
        <v>600</v>
      </c>
      <c r="U31" s="56">
        <v>600</v>
      </c>
      <c r="V31" s="199"/>
      <c r="W31" s="130"/>
      <c r="X31" s="390"/>
      <c r="Y31" s="390"/>
    </row>
    <row r="32" spans="1:25" ht="39.6" customHeight="1" x14ac:dyDescent="0.2">
      <c r="A32" s="16"/>
      <c r="B32" s="480"/>
      <c r="C32" s="527"/>
      <c r="D32" s="483"/>
      <c r="E32" s="545"/>
      <c r="F32" s="273" t="s">
        <v>60</v>
      </c>
      <c r="G32" s="27"/>
      <c r="H32" s="27">
        <v>1</v>
      </c>
      <c r="I32" s="67">
        <v>0</v>
      </c>
      <c r="J32" s="67">
        <v>0</v>
      </c>
      <c r="K32" s="67">
        <v>0</v>
      </c>
      <c r="L32" s="67">
        <v>0</v>
      </c>
      <c r="M32" s="28">
        <v>3</v>
      </c>
      <c r="N32" s="55">
        <v>79</v>
      </c>
      <c r="O32" s="186">
        <v>82</v>
      </c>
      <c r="P32" s="55">
        <v>79</v>
      </c>
      <c r="Q32" s="186">
        <v>82</v>
      </c>
      <c r="R32" s="55">
        <v>600</v>
      </c>
      <c r="S32" s="56">
        <v>600</v>
      </c>
      <c r="T32" s="55">
        <v>600</v>
      </c>
      <c r="U32" s="56">
        <v>600</v>
      </c>
      <c r="V32" s="199"/>
      <c r="W32" s="130"/>
      <c r="X32" s="390"/>
      <c r="Y32" s="390"/>
    </row>
    <row r="33" spans="1:28" ht="39.6" customHeight="1" x14ac:dyDescent="0.2">
      <c r="A33" s="16"/>
      <c r="B33" s="480"/>
      <c r="C33" s="527"/>
      <c r="D33" s="483"/>
      <c r="E33" s="545"/>
      <c r="F33" s="273" t="s">
        <v>61</v>
      </c>
      <c r="G33" s="27"/>
      <c r="H33" s="27">
        <v>1</v>
      </c>
      <c r="I33" s="67">
        <v>0</v>
      </c>
      <c r="J33" s="67">
        <v>0</v>
      </c>
      <c r="K33" s="67">
        <v>0</v>
      </c>
      <c r="L33" s="67">
        <v>0</v>
      </c>
      <c r="M33" s="28">
        <v>3</v>
      </c>
      <c r="N33" s="55">
        <v>48</v>
      </c>
      <c r="O33" s="186">
        <v>53</v>
      </c>
      <c r="P33" s="55">
        <v>48</v>
      </c>
      <c r="Q33" s="186">
        <v>53</v>
      </c>
      <c r="R33" s="55">
        <v>600</v>
      </c>
      <c r="S33" s="56">
        <v>600</v>
      </c>
      <c r="T33" s="55">
        <v>600</v>
      </c>
      <c r="U33" s="56">
        <v>600</v>
      </c>
      <c r="V33" s="199"/>
      <c r="W33" s="130"/>
      <c r="X33" s="390"/>
      <c r="Y33" s="390"/>
    </row>
    <row r="34" spans="1:28" ht="32.450000000000003" customHeight="1" x14ac:dyDescent="0.2">
      <c r="A34" s="16"/>
      <c r="B34" s="480"/>
      <c r="C34" s="527"/>
      <c r="D34" s="483"/>
      <c r="E34" s="545"/>
      <c r="F34" s="273" t="s">
        <v>62</v>
      </c>
      <c r="G34" s="27"/>
      <c r="H34" s="27">
        <v>1</v>
      </c>
      <c r="I34" s="67">
        <v>0</v>
      </c>
      <c r="J34" s="67">
        <v>0</v>
      </c>
      <c r="K34" s="67">
        <v>0</v>
      </c>
      <c r="L34" s="67">
        <v>0</v>
      </c>
      <c r="M34" s="28">
        <v>3</v>
      </c>
      <c r="N34" s="55">
        <v>96</v>
      </c>
      <c r="O34" s="186">
        <v>98</v>
      </c>
      <c r="P34" s="55">
        <v>96</v>
      </c>
      <c r="Q34" s="186">
        <v>98</v>
      </c>
      <c r="R34" s="55">
        <v>600</v>
      </c>
      <c r="S34" s="56">
        <v>600</v>
      </c>
      <c r="T34" s="55">
        <v>600</v>
      </c>
      <c r="U34" s="56">
        <v>600</v>
      </c>
      <c r="V34" s="199"/>
      <c r="W34" s="130"/>
      <c r="X34" s="390"/>
      <c r="Y34" s="390"/>
    </row>
    <row r="35" spans="1:28" ht="36" customHeight="1" x14ac:dyDescent="0.2">
      <c r="A35" s="16"/>
      <c r="B35" s="480"/>
      <c r="C35" s="488"/>
      <c r="D35" s="484"/>
      <c r="E35" s="546"/>
      <c r="F35" s="274" t="s">
        <v>63</v>
      </c>
      <c r="G35" s="61"/>
      <c r="H35" s="61">
        <v>1</v>
      </c>
      <c r="I35" s="159">
        <v>0</v>
      </c>
      <c r="J35" s="159">
        <v>0</v>
      </c>
      <c r="K35" s="159">
        <v>0</v>
      </c>
      <c r="L35" s="159">
        <v>0</v>
      </c>
      <c r="M35" s="39">
        <v>3</v>
      </c>
      <c r="N35" s="85">
        <v>53</v>
      </c>
      <c r="O35" s="210">
        <v>47</v>
      </c>
      <c r="P35" s="85">
        <v>53</v>
      </c>
      <c r="Q35" s="210">
        <v>47</v>
      </c>
      <c r="R35" s="85">
        <v>600</v>
      </c>
      <c r="S35" s="69">
        <v>600</v>
      </c>
      <c r="T35" s="85">
        <v>600</v>
      </c>
      <c r="U35" s="69">
        <v>600</v>
      </c>
      <c r="V35" s="200" t="s">
        <v>185</v>
      </c>
      <c r="W35" s="130"/>
      <c r="X35" s="390"/>
      <c r="Y35" s="390"/>
      <c r="AA35" s="1">
        <v>1</v>
      </c>
      <c r="AB35" s="332"/>
    </row>
    <row r="36" spans="1:28" ht="13.5" customHeight="1" x14ac:dyDescent="0.2">
      <c r="A36" s="16"/>
      <c r="B36" s="558"/>
      <c r="C36" s="191"/>
      <c r="D36" s="192"/>
      <c r="E36" s="192"/>
      <c r="F36" s="192"/>
      <c r="G36" s="192"/>
      <c r="H36" s="192"/>
      <c r="I36" s="192"/>
      <c r="J36" s="192"/>
      <c r="K36" s="192"/>
      <c r="L36" s="192"/>
      <c r="M36" s="192"/>
      <c r="N36" s="192"/>
      <c r="O36" s="192"/>
      <c r="P36" s="192"/>
      <c r="Q36" s="192"/>
      <c r="R36" s="192"/>
      <c r="S36" s="192"/>
      <c r="T36" s="192"/>
      <c r="U36" s="192"/>
      <c r="V36" s="201"/>
      <c r="W36" s="193"/>
      <c r="X36" s="390"/>
      <c r="Y36" s="390"/>
    </row>
    <row r="37" spans="1:28" ht="166.5" customHeight="1" x14ac:dyDescent="0.2">
      <c r="A37" s="16"/>
      <c r="B37" s="480"/>
      <c r="C37" s="483" t="s">
        <v>116</v>
      </c>
      <c r="D37" s="488">
        <v>2</v>
      </c>
      <c r="E37" s="188" t="s">
        <v>346</v>
      </c>
      <c r="F37" s="543"/>
      <c r="G37" s="189"/>
      <c r="H37" s="189"/>
      <c r="I37" s="151">
        <v>0</v>
      </c>
      <c r="J37" s="151">
        <v>795000</v>
      </c>
      <c r="K37" s="151">
        <v>0</v>
      </c>
      <c r="L37" s="151">
        <v>4000</v>
      </c>
      <c r="M37" s="190">
        <v>1</v>
      </c>
      <c r="N37" s="58">
        <v>795000</v>
      </c>
      <c r="O37" s="337">
        <v>650746</v>
      </c>
      <c r="P37" s="58">
        <v>795000</v>
      </c>
      <c r="Q37" s="337">
        <v>651358</v>
      </c>
      <c r="R37" s="58">
        <v>4000</v>
      </c>
      <c r="S37" s="59">
        <v>4198</v>
      </c>
      <c r="T37" s="58">
        <v>4000</v>
      </c>
      <c r="U37" s="59">
        <v>4198</v>
      </c>
      <c r="V37" s="202" t="s">
        <v>156</v>
      </c>
      <c r="W37" s="130"/>
      <c r="X37" s="390"/>
      <c r="Y37" s="390"/>
      <c r="Z37" s="331"/>
    </row>
    <row r="38" spans="1:28" ht="47.25" customHeight="1" x14ac:dyDescent="0.2">
      <c r="A38" s="16"/>
      <c r="B38" s="480"/>
      <c r="C38" s="483"/>
      <c r="D38" s="483"/>
      <c r="E38" s="116" t="s">
        <v>347</v>
      </c>
      <c r="F38" s="543"/>
      <c r="G38" s="45"/>
      <c r="H38" s="45"/>
      <c r="I38" s="105">
        <v>0</v>
      </c>
      <c r="J38" s="105">
        <v>50000</v>
      </c>
      <c r="K38" s="105">
        <v>0</v>
      </c>
      <c r="L38" s="105">
        <v>0</v>
      </c>
      <c r="M38" s="81">
        <v>1</v>
      </c>
      <c r="N38" s="55">
        <v>7500</v>
      </c>
      <c r="O38" s="186">
        <v>12019</v>
      </c>
      <c r="P38" s="55">
        <v>50000</v>
      </c>
      <c r="Q38" s="186">
        <v>105290</v>
      </c>
      <c r="R38" s="55">
        <v>7500</v>
      </c>
      <c r="S38" s="56">
        <v>12019</v>
      </c>
      <c r="T38" s="55" t="s">
        <v>155</v>
      </c>
      <c r="U38" s="56" t="s">
        <v>155</v>
      </c>
      <c r="V38" s="203"/>
      <c r="W38" s="130"/>
      <c r="X38" s="390"/>
      <c r="Y38" s="390"/>
    </row>
    <row r="39" spans="1:28" ht="137.25" customHeight="1" x14ac:dyDescent="0.2">
      <c r="A39" s="16"/>
      <c r="B39" s="480"/>
      <c r="C39" s="483"/>
      <c r="D39" s="483"/>
      <c r="E39" s="116" t="s">
        <v>348</v>
      </c>
      <c r="F39" s="544"/>
      <c r="G39" s="45"/>
      <c r="H39" s="45"/>
      <c r="I39" s="105">
        <v>0</v>
      </c>
      <c r="J39" s="105">
        <v>50000</v>
      </c>
      <c r="K39" s="105">
        <v>0</v>
      </c>
      <c r="L39" s="105">
        <v>0</v>
      </c>
      <c r="M39" s="81">
        <v>1</v>
      </c>
      <c r="N39" s="55">
        <v>7500</v>
      </c>
      <c r="O39" s="186">
        <v>8403</v>
      </c>
      <c r="P39" s="55">
        <v>50000</v>
      </c>
      <c r="Q39" s="187">
        <v>8403</v>
      </c>
      <c r="R39" s="55">
        <v>7500</v>
      </c>
      <c r="S39" s="56">
        <v>8403</v>
      </c>
      <c r="T39" s="55" t="s">
        <v>155</v>
      </c>
      <c r="U39" s="56" t="s">
        <v>155</v>
      </c>
      <c r="V39" s="203" t="s">
        <v>157</v>
      </c>
      <c r="W39" s="130"/>
      <c r="X39" s="390"/>
      <c r="Y39" s="390"/>
    </row>
    <row r="40" spans="1:28" ht="18.75" customHeight="1" x14ac:dyDescent="0.2">
      <c r="A40" s="16"/>
      <c r="B40" s="480"/>
      <c r="C40" s="483"/>
      <c r="D40" s="483"/>
      <c r="E40" s="485"/>
      <c r="F40" s="665" t="s">
        <v>158</v>
      </c>
      <c r="G40" s="666"/>
      <c r="H40" s="666"/>
      <c r="I40" s="666"/>
      <c r="J40" s="666"/>
      <c r="K40" s="666"/>
      <c r="L40" s="666"/>
      <c r="M40" s="666"/>
      <c r="N40" s="666"/>
      <c r="O40" s="666"/>
      <c r="P40" s="666"/>
      <c r="Q40" s="666"/>
      <c r="R40" s="666"/>
      <c r="S40" s="666"/>
      <c r="T40" s="666"/>
      <c r="U40" s="666"/>
      <c r="V40" s="667"/>
      <c r="W40" s="122"/>
      <c r="X40" s="390"/>
      <c r="Y40" s="390"/>
    </row>
    <row r="41" spans="1:28" ht="36" customHeight="1" x14ac:dyDescent="0.2">
      <c r="A41" s="16"/>
      <c r="B41" s="480"/>
      <c r="C41" s="483"/>
      <c r="D41" s="442"/>
      <c r="E41" s="486"/>
      <c r="F41" s="45" t="s">
        <v>159</v>
      </c>
      <c r="G41" s="45"/>
      <c r="H41" s="45"/>
      <c r="I41" s="105">
        <v>0</v>
      </c>
      <c r="J41" s="105">
        <v>857000</v>
      </c>
      <c r="K41" s="105">
        <v>4800</v>
      </c>
      <c r="L41" s="105">
        <v>4800</v>
      </c>
      <c r="M41" s="81">
        <v>1</v>
      </c>
      <c r="N41" s="55">
        <v>857000</v>
      </c>
      <c r="O41" s="187">
        <v>725353</v>
      </c>
      <c r="P41" s="55">
        <v>857000</v>
      </c>
      <c r="Q41" s="187">
        <v>725423</v>
      </c>
      <c r="R41" s="55">
        <v>4800</v>
      </c>
      <c r="S41" s="56">
        <v>5578</v>
      </c>
      <c r="T41" s="55">
        <v>4800</v>
      </c>
      <c r="U41" s="56">
        <v>5578</v>
      </c>
      <c r="V41" s="204" t="s">
        <v>160</v>
      </c>
      <c r="W41" s="122"/>
      <c r="X41" s="390"/>
      <c r="Y41" s="390"/>
      <c r="AA41" s="1">
        <v>1</v>
      </c>
      <c r="AB41" s="333"/>
    </row>
    <row r="42" spans="1:28" ht="15.75" customHeight="1" x14ac:dyDescent="0.2">
      <c r="A42" s="16"/>
      <c r="B42" s="205"/>
      <c r="C42" s="192"/>
      <c r="D42" s="192"/>
      <c r="E42" s="192"/>
      <c r="F42" s="192"/>
      <c r="G42" s="192"/>
      <c r="H42" s="192"/>
      <c r="I42" s="192"/>
      <c r="J42" s="192"/>
      <c r="K42" s="192"/>
      <c r="L42" s="192"/>
      <c r="M42" s="192"/>
      <c r="N42" s="192"/>
      <c r="O42" s="192"/>
      <c r="P42" s="192"/>
      <c r="Q42" s="192"/>
      <c r="R42" s="192"/>
      <c r="S42" s="192"/>
      <c r="T42" s="192"/>
      <c r="U42" s="192"/>
      <c r="V42" s="201"/>
      <c r="W42" s="193"/>
      <c r="X42" s="390"/>
      <c r="Y42" s="390"/>
    </row>
    <row r="43" spans="1:28" ht="69" customHeight="1" x14ac:dyDescent="0.2">
      <c r="A43" s="16"/>
      <c r="B43" s="710" t="s">
        <v>4</v>
      </c>
      <c r="C43" s="512" t="s">
        <v>504</v>
      </c>
      <c r="D43" s="512">
        <v>2</v>
      </c>
      <c r="E43" s="443" t="s">
        <v>69</v>
      </c>
      <c r="F43" s="444"/>
      <c r="G43" s="260"/>
      <c r="H43" s="260"/>
      <c r="I43" s="222">
        <v>0</v>
      </c>
      <c r="J43" s="222">
        <v>0</v>
      </c>
      <c r="K43" s="222">
        <v>0</v>
      </c>
      <c r="L43" s="222">
        <v>0</v>
      </c>
      <c r="M43" s="52">
        <v>3</v>
      </c>
      <c r="N43" s="55">
        <v>11500</v>
      </c>
      <c r="O43" s="186">
        <v>28126</v>
      </c>
      <c r="P43" s="55">
        <v>11500</v>
      </c>
      <c r="Q43" s="186">
        <v>28126</v>
      </c>
      <c r="R43" s="55">
        <v>11500</v>
      </c>
      <c r="S43" s="56">
        <v>28126</v>
      </c>
      <c r="T43" s="55">
        <v>11500</v>
      </c>
      <c r="U43" s="56">
        <v>28126</v>
      </c>
      <c r="V43" s="391"/>
      <c r="W43" s="130"/>
      <c r="X43" s="390"/>
      <c r="Y43" s="390"/>
    </row>
    <row r="44" spans="1:28" ht="17.25" customHeight="1" x14ac:dyDescent="0.2">
      <c r="A44" s="16"/>
      <c r="B44" s="626"/>
      <c r="C44" s="528"/>
      <c r="D44" s="528"/>
      <c r="E44" s="673"/>
      <c r="F44" s="638" t="s">
        <v>66</v>
      </c>
      <c r="G44" s="639"/>
      <c r="H44" s="639"/>
      <c r="I44" s="639"/>
      <c r="J44" s="639"/>
      <c r="K44" s="639"/>
      <c r="L44" s="639"/>
      <c r="M44" s="639"/>
      <c r="N44" s="639"/>
      <c r="O44" s="639"/>
      <c r="P44" s="639"/>
      <c r="Q44" s="639"/>
      <c r="R44" s="639"/>
      <c r="S44" s="639"/>
      <c r="T44" s="639"/>
      <c r="U44" s="639"/>
      <c r="V44" s="664"/>
      <c r="W44" s="17"/>
    </row>
    <row r="45" spans="1:28" ht="81.75" customHeight="1" x14ac:dyDescent="0.2">
      <c r="A45" s="16"/>
      <c r="B45" s="626"/>
      <c r="C45" s="528"/>
      <c r="D45" s="528"/>
      <c r="E45" s="674"/>
      <c r="F45" s="265" t="s">
        <v>68</v>
      </c>
      <c r="G45" s="443"/>
      <c r="H45" s="443">
        <v>1</v>
      </c>
      <c r="I45" s="222">
        <v>0</v>
      </c>
      <c r="J45" s="222">
        <v>0</v>
      </c>
      <c r="K45" s="222">
        <v>0</v>
      </c>
      <c r="L45" s="222">
        <v>0</v>
      </c>
      <c r="M45" s="52">
        <v>3</v>
      </c>
      <c r="N45" s="55">
        <v>110000</v>
      </c>
      <c r="O45" s="186">
        <v>279015</v>
      </c>
      <c r="P45" s="55">
        <v>110000</v>
      </c>
      <c r="Q45" s="186">
        <v>279015</v>
      </c>
      <c r="R45" s="55">
        <v>162</v>
      </c>
      <c r="S45" s="56">
        <v>3341</v>
      </c>
      <c r="T45" s="55">
        <v>180</v>
      </c>
      <c r="U45" s="56">
        <v>3493</v>
      </c>
      <c r="V45" s="391"/>
      <c r="W45" s="121"/>
    </row>
    <row r="46" spans="1:28" ht="46.5" customHeight="1" thickBot="1" x14ac:dyDescent="0.25">
      <c r="A46" s="16"/>
      <c r="B46" s="711"/>
      <c r="C46" s="513"/>
      <c r="D46" s="513"/>
      <c r="E46" s="675"/>
      <c r="F46" s="445" t="s">
        <v>67</v>
      </c>
      <c r="G46" s="446"/>
      <c r="H46" s="446">
        <v>1</v>
      </c>
      <c r="I46" s="277">
        <v>5840</v>
      </c>
      <c r="J46" s="277">
        <v>5840</v>
      </c>
      <c r="K46" s="277">
        <v>8</v>
      </c>
      <c r="L46" s="277">
        <v>8</v>
      </c>
      <c r="M46" s="447">
        <v>3</v>
      </c>
      <c r="N46" s="206">
        <v>13140</v>
      </c>
      <c r="O46" s="207">
        <v>6649996</v>
      </c>
      <c r="P46" s="206">
        <v>13140</v>
      </c>
      <c r="Q46" s="207">
        <v>6649996</v>
      </c>
      <c r="R46" s="206">
        <v>18</v>
      </c>
      <c r="S46" s="208">
        <v>152</v>
      </c>
      <c r="T46" s="206">
        <v>180</v>
      </c>
      <c r="U46" s="208">
        <v>3493</v>
      </c>
      <c r="V46" s="448"/>
      <c r="W46" s="121"/>
    </row>
    <row r="47" spans="1:28" s="13" customFormat="1" ht="20.25" customHeight="1" thickBot="1" x14ac:dyDescent="0.3">
      <c r="A47" s="32"/>
      <c r="B47" s="558" t="s">
        <v>5</v>
      </c>
      <c r="C47" s="649"/>
      <c r="D47" s="649"/>
      <c r="E47" s="649"/>
      <c r="F47" s="649"/>
      <c r="G47" s="649"/>
      <c r="H47" s="649"/>
      <c r="I47" s="649"/>
      <c r="J47" s="649"/>
      <c r="K47" s="649"/>
      <c r="L47" s="649"/>
      <c r="M47" s="649"/>
      <c r="N47" s="649"/>
      <c r="O47" s="649"/>
      <c r="P47" s="649"/>
      <c r="Q47" s="649"/>
      <c r="R47" s="649"/>
      <c r="S47" s="649"/>
      <c r="T47" s="649"/>
      <c r="U47" s="649"/>
      <c r="V47" s="649"/>
      <c r="W47" s="649"/>
      <c r="X47" s="127"/>
      <c r="Y47" s="127"/>
    </row>
    <row r="48" spans="1:28" ht="13.9" customHeight="1" x14ac:dyDescent="0.2">
      <c r="A48" s="16"/>
      <c r="B48" s="479" t="s">
        <v>6</v>
      </c>
      <c r="C48" s="482" t="s">
        <v>117</v>
      </c>
      <c r="D48" s="482">
        <v>1</v>
      </c>
      <c r="E48" s="96" t="s">
        <v>36</v>
      </c>
      <c r="F48" s="657"/>
      <c r="G48" s="226"/>
      <c r="H48" s="226"/>
      <c r="I48" s="227">
        <v>0</v>
      </c>
      <c r="J48" s="227">
        <v>0</v>
      </c>
      <c r="K48" s="227">
        <v>0</v>
      </c>
      <c r="L48" s="227">
        <v>0</v>
      </c>
      <c r="M48" s="228">
        <v>4</v>
      </c>
      <c r="N48" s="195">
        <v>2500</v>
      </c>
      <c r="O48" s="196">
        <v>2512</v>
      </c>
      <c r="P48" s="195">
        <v>2500</v>
      </c>
      <c r="Q48" s="196">
        <v>2512</v>
      </c>
      <c r="R48" s="195">
        <v>1500</v>
      </c>
      <c r="S48" s="197" t="s">
        <v>186</v>
      </c>
      <c r="T48" s="195">
        <v>1500</v>
      </c>
      <c r="U48" s="197" t="s">
        <v>186</v>
      </c>
      <c r="V48" s="229"/>
      <c r="W48" s="88"/>
      <c r="X48" s="390"/>
      <c r="Y48" s="390"/>
    </row>
    <row r="49" spans="1:29" x14ac:dyDescent="0.2">
      <c r="A49" s="16"/>
      <c r="B49" s="480"/>
      <c r="C49" s="483"/>
      <c r="D49" s="483"/>
      <c r="E49" s="34" t="s">
        <v>37</v>
      </c>
      <c r="F49" s="492"/>
      <c r="G49" s="86"/>
      <c r="H49" s="86"/>
      <c r="I49" s="87">
        <v>0</v>
      </c>
      <c r="J49" s="87">
        <v>0</v>
      </c>
      <c r="K49" s="87">
        <v>0</v>
      </c>
      <c r="L49" s="87">
        <v>0</v>
      </c>
      <c r="M49" s="81">
        <v>4</v>
      </c>
      <c r="N49" s="55">
        <v>2000</v>
      </c>
      <c r="O49" s="186">
        <v>43839</v>
      </c>
      <c r="P49" s="55">
        <v>2000</v>
      </c>
      <c r="Q49" s="186">
        <v>43839</v>
      </c>
      <c r="R49" s="55">
        <v>4000</v>
      </c>
      <c r="S49" s="56">
        <v>4492</v>
      </c>
      <c r="T49" s="55">
        <v>4000</v>
      </c>
      <c r="U49" s="56">
        <v>4492</v>
      </c>
      <c r="V49" s="230"/>
      <c r="W49" s="88"/>
      <c r="X49" s="390"/>
      <c r="Y49" s="390"/>
    </row>
    <row r="50" spans="1:29" x14ac:dyDescent="0.2">
      <c r="A50" s="16"/>
      <c r="B50" s="480"/>
      <c r="C50" s="483"/>
      <c r="D50" s="483"/>
      <c r="E50" s="485"/>
      <c r="F50" s="514" t="s">
        <v>502</v>
      </c>
      <c r="G50" s="515"/>
      <c r="H50" s="515"/>
      <c r="I50" s="515"/>
      <c r="J50" s="515"/>
      <c r="K50" s="515"/>
      <c r="L50" s="515"/>
      <c r="M50" s="515"/>
      <c r="N50" s="515"/>
      <c r="O50" s="515"/>
      <c r="P50" s="515"/>
      <c r="Q50" s="515"/>
      <c r="R50" s="515"/>
      <c r="S50" s="515"/>
      <c r="T50" s="515"/>
      <c r="U50" s="515"/>
      <c r="V50" s="516"/>
      <c r="W50" s="88"/>
      <c r="X50" s="390"/>
      <c r="Y50" s="390"/>
    </row>
    <row r="51" spans="1:29" x14ac:dyDescent="0.2">
      <c r="A51" s="16"/>
      <c r="B51" s="480"/>
      <c r="C51" s="483"/>
      <c r="D51" s="483"/>
      <c r="E51" s="486"/>
      <c r="F51" s="86" t="s">
        <v>38</v>
      </c>
      <c r="G51" s="86"/>
      <c r="H51" s="86">
        <v>1</v>
      </c>
      <c r="I51" s="87">
        <v>0</v>
      </c>
      <c r="J51" s="87">
        <v>0</v>
      </c>
      <c r="K51" s="87">
        <v>0</v>
      </c>
      <c r="L51" s="87">
        <v>0</v>
      </c>
      <c r="M51" s="81">
        <v>4</v>
      </c>
      <c r="N51" s="55">
        <v>200000</v>
      </c>
      <c r="O51" s="186">
        <v>771456</v>
      </c>
      <c r="P51" s="55">
        <v>200000</v>
      </c>
      <c r="Q51" s="186">
        <v>771456</v>
      </c>
      <c r="R51" s="55">
        <v>4000</v>
      </c>
      <c r="S51" s="56">
        <v>4492</v>
      </c>
      <c r="T51" s="55">
        <v>4000</v>
      </c>
      <c r="U51" s="56">
        <v>4492</v>
      </c>
      <c r="V51" s="230"/>
      <c r="W51" s="88"/>
      <c r="X51" s="390"/>
      <c r="Y51" s="390"/>
    </row>
    <row r="52" spans="1:29" x14ac:dyDescent="0.2">
      <c r="A52" s="16"/>
      <c r="B52" s="481"/>
      <c r="C52" s="484"/>
      <c r="D52" s="484"/>
      <c r="E52" s="487"/>
      <c r="F52" s="86" t="s">
        <v>39</v>
      </c>
      <c r="G52" s="86"/>
      <c r="H52" s="86">
        <v>1</v>
      </c>
      <c r="I52" s="87">
        <v>0</v>
      </c>
      <c r="J52" s="87">
        <v>0</v>
      </c>
      <c r="K52" s="87">
        <v>0</v>
      </c>
      <c r="L52" s="87">
        <v>0</v>
      </c>
      <c r="M52" s="81">
        <v>4</v>
      </c>
      <c r="N52" s="55">
        <v>1000000</v>
      </c>
      <c r="O52" s="186">
        <v>1135836</v>
      </c>
      <c r="P52" s="55">
        <v>1000000</v>
      </c>
      <c r="Q52" s="186">
        <v>1135836</v>
      </c>
      <c r="R52" s="55">
        <v>4000</v>
      </c>
      <c r="S52" s="56">
        <v>4492</v>
      </c>
      <c r="T52" s="55">
        <v>4000</v>
      </c>
      <c r="U52" s="56">
        <v>4492</v>
      </c>
      <c r="V52" s="230"/>
      <c r="W52" s="88"/>
      <c r="X52" s="390"/>
      <c r="Y52" s="390"/>
    </row>
    <row r="53" spans="1:29" x14ac:dyDescent="0.2">
      <c r="A53" s="16"/>
      <c r="B53" s="662"/>
      <c r="C53" s="596"/>
      <c r="D53" s="596"/>
      <c r="E53" s="596"/>
      <c r="F53" s="596"/>
      <c r="G53" s="596"/>
      <c r="H53" s="596"/>
      <c r="I53" s="596"/>
      <c r="J53" s="596"/>
      <c r="K53" s="596"/>
      <c r="L53" s="596"/>
      <c r="M53" s="596"/>
      <c r="N53" s="596"/>
      <c r="O53" s="596"/>
      <c r="P53" s="596"/>
      <c r="Q53" s="596"/>
      <c r="R53" s="596"/>
      <c r="S53" s="596"/>
      <c r="T53" s="596"/>
      <c r="U53" s="596"/>
      <c r="V53" s="663"/>
      <c r="W53" s="88"/>
      <c r="X53" s="390"/>
      <c r="Y53" s="390"/>
    </row>
    <row r="54" spans="1:29" ht="53.25" customHeight="1" x14ac:dyDescent="0.2">
      <c r="A54" s="16"/>
      <c r="B54" s="489" t="s">
        <v>119</v>
      </c>
      <c r="C54" s="488" t="s">
        <v>118</v>
      </c>
      <c r="D54" s="488">
        <v>1</v>
      </c>
      <c r="E54" s="258" t="s">
        <v>161</v>
      </c>
      <c r="F54" s="490"/>
      <c r="G54" s="26"/>
      <c r="H54" s="26"/>
      <c r="I54" s="33">
        <v>0</v>
      </c>
      <c r="J54" s="33">
        <v>18937</v>
      </c>
      <c r="K54" s="33">
        <v>0</v>
      </c>
      <c r="L54" s="33">
        <v>18937</v>
      </c>
      <c r="M54" s="28">
        <v>1</v>
      </c>
      <c r="N54" s="55">
        <v>11817</v>
      </c>
      <c r="O54" s="186">
        <v>17241</v>
      </c>
      <c r="P54" s="55">
        <v>29542</v>
      </c>
      <c r="Q54" s="186">
        <v>37522</v>
      </c>
      <c r="R54" s="55">
        <v>9090</v>
      </c>
      <c r="S54" s="56">
        <v>6348</v>
      </c>
      <c r="T54" s="55">
        <v>22724</v>
      </c>
      <c r="U54" s="56">
        <v>18628</v>
      </c>
      <c r="V54" s="203"/>
      <c r="W54" s="123"/>
      <c r="X54" s="390"/>
      <c r="Y54" s="390"/>
    </row>
    <row r="55" spans="1:29" ht="25.5" x14ac:dyDescent="0.2">
      <c r="A55" s="16"/>
      <c r="B55" s="480"/>
      <c r="C55" s="483"/>
      <c r="D55" s="483"/>
      <c r="E55" s="258" t="s">
        <v>162</v>
      </c>
      <c r="F55" s="491"/>
      <c r="G55" s="26"/>
      <c r="H55" s="26"/>
      <c r="I55" s="33">
        <v>0</v>
      </c>
      <c r="J55" s="33">
        <v>391</v>
      </c>
      <c r="K55" s="33">
        <v>0</v>
      </c>
      <c r="L55" s="33">
        <v>205</v>
      </c>
      <c r="M55" s="28">
        <v>1</v>
      </c>
      <c r="N55" s="55">
        <v>128</v>
      </c>
      <c r="O55" s="186">
        <v>573</v>
      </c>
      <c r="P55" s="55">
        <v>320</v>
      </c>
      <c r="Q55" s="186">
        <v>915</v>
      </c>
      <c r="R55" s="55">
        <v>98</v>
      </c>
      <c r="S55" s="56">
        <v>520</v>
      </c>
      <c r="T55" s="55">
        <v>246</v>
      </c>
      <c r="U55" s="56">
        <v>804</v>
      </c>
      <c r="V55" s="231"/>
      <c r="W55" s="123"/>
      <c r="X55" s="390"/>
      <c r="Y55" s="390"/>
      <c r="Z55" s="331"/>
    </row>
    <row r="56" spans="1:29" ht="38.25" customHeight="1" x14ac:dyDescent="0.2">
      <c r="A56" s="16"/>
      <c r="B56" s="480"/>
      <c r="C56" s="483"/>
      <c r="D56" s="483"/>
      <c r="E56" s="258" t="s">
        <v>163</v>
      </c>
      <c r="F56" s="492"/>
      <c r="G56" s="26"/>
      <c r="H56" s="26"/>
      <c r="I56" s="33">
        <v>0</v>
      </c>
      <c r="J56" s="33">
        <v>1820</v>
      </c>
      <c r="K56" s="33">
        <v>0</v>
      </c>
      <c r="L56" s="33">
        <v>1820</v>
      </c>
      <c r="M56" s="28">
        <v>1</v>
      </c>
      <c r="N56" s="55">
        <v>1310</v>
      </c>
      <c r="O56" s="186">
        <v>6719</v>
      </c>
      <c r="P56" s="55">
        <v>2184</v>
      </c>
      <c r="Q56" s="186">
        <v>6719</v>
      </c>
      <c r="R56" s="55">
        <v>1310</v>
      </c>
      <c r="S56" s="56">
        <v>6719</v>
      </c>
      <c r="T56" s="55">
        <v>2184</v>
      </c>
      <c r="U56" s="56">
        <v>6719</v>
      </c>
      <c r="V56" s="203"/>
      <c r="W56" s="130"/>
      <c r="X56" s="390"/>
      <c r="Y56" s="390"/>
    </row>
    <row r="57" spans="1:29" ht="19.5" customHeight="1" x14ac:dyDescent="0.2">
      <c r="A57" s="16"/>
      <c r="B57" s="480"/>
      <c r="C57" s="483"/>
      <c r="D57" s="483"/>
      <c r="E57" s="504"/>
      <c r="F57" s="597" t="s">
        <v>164</v>
      </c>
      <c r="G57" s="598"/>
      <c r="H57" s="598"/>
      <c r="I57" s="598"/>
      <c r="J57" s="598"/>
      <c r="K57" s="598"/>
      <c r="L57" s="598"/>
      <c r="M57" s="598"/>
      <c r="N57" s="598"/>
      <c r="O57" s="598"/>
      <c r="P57" s="598"/>
      <c r="Q57" s="598"/>
      <c r="R57" s="598"/>
      <c r="S57" s="598"/>
      <c r="T57" s="598"/>
      <c r="U57" s="598"/>
      <c r="V57" s="659"/>
      <c r="W57" s="88"/>
      <c r="X57" s="390"/>
      <c r="Y57" s="390"/>
    </row>
    <row r="58" spans="1:29" ht="21" customHeight="1" x14ac:dyDescent="0.2">
      <c r="A58" s="16"/>
      <c r="B58" s="480"/>
      <c r="C58" s="483"/>
      <c r="D58" s="483"/>
      <c r="E58" s="505"/>
      <c r="F58" s="212" t="s">
        <v>165</v>
      </c>
      <c r="G58" s="26"/>
      <c r="H58" s="26"/>
      <c r="I58" s="33">
        <v>0</v>
      </c>
      <c r="J58" s="33">
        <v>10554</v>
      </c>
      <c r="K58" s="33">
        <v>0</v>
      </c>
      <c r="L58" s="33">
        <v>1680</v>
      </c>
      <c r="M58" s="28">
        <v>1</v>
      </c>
      <c r="N58" s="55">
        <v>8865</v>
      </c>
      <c r="O58" s="186">
        <v>16234</v>
      </c>
      <c r="P58" s="55">
        <v>11082</v>
      </c>
      <c r="Q58" s="186">
        <v>16234</v>
      </c>
      <c r="R58" s="55">
        <v>1680</v>
      </c>
      <c r="S58" s="56">
        <v>1682</v>
      </c>
      <c r="T58" s="55">
        <v>1680</v>
      </c>
      <c r="U58" s="56">
        <v>1682</v>
      </c>
      <c r="V58" s="203"/>
      <c r="W58" s="123"/>
      <c r="X58" s="390"/>
      <c r="Y58" s="390"/>
    </row>
    <row r="59" spans="1:29" ht="21" customHeight="1" x14ac:dyDescent="0.2">
      <c r="A59" s="16"/>
      <c r="B59" s="480"/>
      <c r="C59" s="483"/>
      <c r="D59" s="483"/>
      <c r="E59" s="505"/>
      <c r="F59" s="212" t="s">
        <v>166</v>
      </c>
      <c r="G59" s="26"/>
      <c r="H59" s="26"/>
      <c r="I59" s="33">
        <v>0</v>
      </c>
      <c r="J59" s="33">
        <v>32559</v>
      </c>
      <c r="K59" s="33">
        <v>0</v>
      </c>
      <c r="L59" s="33">
        <v>1680</v>
      </c>
      <c r="M59" s="28">
        <v>1</v>
      </c>
      <c r="N59" s="55">
        <v>30768</v>
      </c>
      <c r="O59" s="187">
        <v>21732</v>
      </c>
      <c r="P59" s="55">
        <v>34187</v>
      </c>
      <c r="Q59" s="187">
        <v>21732</v>
      </c>
      <c r="R59" s="55">
        <v>1680</v>
      </c>
      <c r="S59" s="56">
        <v>1682</v>
      </c>
      <c r="T59" s="55">
        <v>1680</v>
      </c>
      <c r="U59" s="56">
        <v>1682</v>
      </c>
      <c r="V59" s="230"/>
      <c r="W59" s="88"/>
      <c r="X59" s="390"/>
      <c r="Y59" s="390"/>
    </row>
    <row r="60" spans="1:29" ht="36.75" customHeight="1" x14ac:dyDescent="0.2">
      <c r="A60" s="16"/>
      <c r="B60" s="480"/>
      <c r="C60" s="483"/>
      <c r="D60" s="483"/>
      <c r="E60" s="505"/>
      <c r="F60" s="41" t="s">
        <v>167</v>
      </c>
      <c r="G60" s="26"/>
      <c r="H60" s="26"/>
      <c r="I60" s="33">
        <v>0</v>
      </c>
      <c r="J60" s="33">
        <v>457946</v>
      </c>
      <c r="K60" s="33">
        <v>0</v>
      </c>
      <c r="L60" s="33">
        <v>300</v>
      </c>
      <c r="M60" s="28">
        <v>1</v>
      </c>
      <c r="N60" s="55">
        <v>324042</v>
      </c>
      <c r="O60" s="187">
        <v>316851</v>
      </c>
      <c r="P60" s="55">
        <v>480843</v>
      </c>
      <c r="Q60" s="187">
        <v>316851</v>
      </c>
      <c r="R60" s="55">
        <v>300</v>
      </c>
      <c r="S60" s="56">
        <v>361</v>
      </c>
      <c r="T60" s="55">
        <v>300</v>
      </c>
      <c r="U60" s="56">
        <v>361</v>
      </c>
      <c r="V60" s="230"/>
      <c r="W60" s="88"/>
      <c r="X60" s="390"/>
      <c r="Y60" s="390"/>
    </row>
    <row r="61" spans="1:29" ht="51" x14ac:dyDescent="0.2">
      <c r="A61" s="16"/>
      <c r="B61" s="480"/>
      <c r="C61" s="483"/>
      <c r="D61" s="483"/>
      <c r="E61" s="505"/>
      <c r="F61" s="118" t="s">
        <v>168</v>
      </c>
      <c r="G61" s="19"/>
      <c r="H61" s="19"/>
      <c r="I61" s="33">
        <v>0</v>
      </c>
      <c r="J61" s="33">
        <v>2268</v>
      </c>
      <c r="K61" s="33">
        <v>0</v>
      </c>
      <c r="L61" s="33">
        <v>250</v>
      </c>
      <c r="M61" s="28">
        <v>1</v>
      </c>
      <c r="N61" s="55">
        <v>1497</v>
      </c>
      <c r="O61" s="186">
        <v>2110</v>
      </c>
      <c r="P61" s="55">
        <v>2495</v>
      </c>
      <c r="Q61" s="186">
        <v>2110</v>
      </c>
      <c r="R61" s="55">
        <v>250</v>
      </c>
      <c r="S61" s="56">
        <v>248</v>
      </c>
      <c r="T61" s="55">
        <v>250</v>
      </c>
      <c r="U61" s="56">
        <v>248</v>
      </c>
      <c r="V61" s="230"/>
      <c r="W61" s="88"/>
      <c r="X61" s="390"/>
      <c r="Y61" s="390"/>
    </row>
    <row r="62" spans="1:29" ht="90" customHeight="1" x14ac:dyDescent="0.2">
      <c r="A62" s="16"/>
      <c r="B62" s="481"/>
      <c r="C62" s="484"/>
      <c r="D62" s="484"/>
      <c r="E62" s="506"/>
      <c r="F62" s="118" t="s">
        <v>169</v>
      </c>
      <c r="G62" s="19"/>
      <c r="H62" s="19"/>
      <c r="I62" s="33">
        <v>0</v>
      </c>
      <c r="J62" s="33">
        <v>503</v>
      </c>
      <c r="K62" s="33">
        <v>0</v>
      </c>
      <c r="L62" s="33">
        <v>100</v>
      </c>
      <c r="M62" s="28">
        <v>1</v>
      </c>
      <c r="N62" s="55">
        <v>387</v>
      </c>
      <c r="O62" s="186">
        <v>815</v>
      </c>
      <c r="P62" s="55">
        <v>553</v>
      </c>
      <c r="Q62" s="186">
        <v>815</v>
      </c>
      <c r="R62" s="55">
        <v>100</v>
      </c>
      <c r="S62" s="56">
        <v>123</v>
      </c>
      <c r="T62" s="55">
        <v>100</v>
      </c>
      <c r="U62" s="56">
        <v>123</v>
      </c>
      <c r="V62" s="203"/>
      <c r="W62" s="130"/>
      <c r="X62" s="390"/>
      <c r="Y62" s="390"/>
      <c r="AC62" s="3"/>
    </row>
    <row r="63" spans="1:29" x14ac:dyDescent="0.2">
      <c r="A63" s="16"/>
      <c r="B63" s="588"/>
      <c r="C63" s="589"/>
      <c r="D63" s="589"/>
      <c r="E63" s="589"/>
      <c r="F63" s="589"/>
      <c r="G63" s="589"/>
      <c r="H63" s="589"/>
      <c r="I63" s="589"/>
      <c r="J63" s="589"/>
      <c r="K63" s="589"/>
      <c r="L63" s="589"/>
      <c r="M63" s="589"/>
      <c r="N63" s="589"/>
      <c r="O63" s="589"/>
      <c r="P63" s="589"/>
      <c r="Q63" s="589"/>
      <c r="R63" s="589"/>
      <c r="S63" s="589"/>
      <c r="T63" s="589"/>
      <c r="U63" s="589"/>
      <c r="V63" s="590"/>
      <c r="W63" s="88"/>
      <c r="X63" s="390"/>
      <c r="Y63" s="390"/>
    </row>
    <row r="64" spans="1:29" ht="56.25" customHeight="1" x14ac:dyDescent="0.2">
      <c r="A64" s="16"/>
      <c r="B64" s="489" t="s">
        <v>7</v>
      </c>
      <c r="C64" s="488" t="s">
        <v>121</v>
      </c>
      <c r="D64" s="488">
        <v>1</v>
      </c>
      <c r="E64" s="21" t="s">
        <v>404</v>
      </c>
      <c r="F64" s="671"/>
      <c r="G64" s="36"/>
      <c r="H64" s="36"/>
      <c r="I64" s="213">
        <v>0</v>
      </c>
      <c r="J64" s="213">
        <v>0</v>
      </c>
      <c r="K64" s="213">
        <v>0</v>
      </c>
      <c r="L64" s="213">
        <v>0</v>
      </c>
      <c r="M64" s="28">
        <v>5</v>
      </c>
      <c r="N64" s="214">
        <v>3000</v>
      </c>
      <c r="O64" s="217">
        <v>604</v>
      </c>
      <c r="P64" s="215">
        <v>3000</v>
      </c>
      <c r="Q64" s="218">
        <v>604</v>
      </c>
      <c r="R64" s="215">
        <v>800</v>
      </c>
      <c r="S64" s="89">
        <v>300</v>
      </c>
      <c r="T64" s="215">
        <v>800</v>
      </c>
      <c r="U64" s="89">
        <v>300</v>
      </c>
      <c r="V64" s="676" t="s">
        <v>513</v>
      </c>
      <c r="W64" s="130"/>
      <c r="X64" s="390"/>
      <c r="Y64" s="390"/>
      <c r="Z64" s="331"/>
    </row>
    <row r="65" spans="1:28" ht="48" customHeight="1" x14ac:dyDescent="0.2">
      <c r="A65" s="16"/>
      <c r="B65" s="480"/>
      <c r="C65" s="483"/>
      <c r="D65" s="483"/>
      <c r="E65" s="21" t="s">
        <v>349</v>
      </c>
      <c r="F65" s="672"/>
      <c r="G65" s="36"/>
      <c r="H65" s="36"/>
      <c r="I65" s="213">
        <v>0</v>
      </c>
      <c r="J65" s="213">
        <v>0</v>
      </c>
      <c r="K65" s="213">
        <v>0</v>
      </c>
      <c r="L65" s="213">
        <v>0</v>
      </c>
      <c r="M65" s="28">
        <v>5</v>
      </c>
      <c r="N65" s="214">
        <v>2800</v>
      </c>
      <c r="O65" s="217">
        <v>346</v>
      </c>
      <c r="P65" s="215">
        <v>2800</v>
      </c>
      <c r="Q65" s="218">
        <v>346</v>
      </c>
      <c r="R65" s="215">
        <v>800</v>
      </c>
      <c r="S65" s="89">
        <v>300</v>
      </c>
      <c r="T65" s="215">
        <v>800</v>
      </c>
      <c r="U65" s="89">
        <v>300</v>
      </c>
      <c r="V65" s="677"/>
      <c r="W65" s="130"/>
      <c r="X65" s="390"/>
      <c r="Y65" s="390"/>
    </row>
    <row r="66" spans="1:28" ht="30" customHeight="1" x14ac:dyDescent="0.2">
      <c r="A66" s="16"/>
      <c r="B66" s="480"/>
      <c r="C66" s="483"/>
      <c r="D66" s="484"/>
      <c r="E66" s="37"/>
      <c r="F66" s="38" t="s">
        <v>89</v>
      </c>
      <c r="G66" s="36">
        <v>1</v>
      </c>
      <c r="H66" s="36">
        <v>1</v>
      </c>
      <c r="I66" s="216">
        <v>197000</v>
      </c>
      <c r="J66" s="216">
        <v>197000</v>
      </c>
      <c r="K66" s="216">
        <v>2100</v>
      </c>
      <c r="L66" s="216">
        <v>2100</v>
      </c>
      <c r="M66" s="39">
        <v>5</v>
      </c>
      <c r="N66" s="91" t="s">
        <v>98</v>
      </c>
      <c r="O66" s="338">
        <v>186580</v>
      </c>
      <c r="P66" s="85" t="s">
        <v>98</v>
      </c>
      <c r="Q66" s="210">
        <v>186580</v>
      </c>
      <c r="R66" s="85">
        <v>2700</v>
      </c>
      <c r="S66" s="69">
        <v>4100</v>
      </c>
      <c r="T66" s="85">
        <v>2700</v>
      </c>
      <c r="U66" s="93">
        <v>4100</v>
      </c>
      <c r="V66" s="230"/>
      <c r="W66" s="88"/>
      <c r="X66" s="390"/>
      <c r="Y66" s="390"/>
    </row>
    <row r="67" spans="1:28" ht="15" customHeight="1" x14ac:dyDescent="0.2">
      <c r="A67" s="16"/>
      <c r="B67" s="709"/>
      <c r="C67" s="533"/>
      <c r="D67" s="533"/>
      <c r="E67" s="533"/>
      <c r="F67" s="533"/>
      <c r="G67" s="533"/>
      <c r="H67" s="533"/>
      <c r="I67" s="533"/>
      <c r="J67" s="533"/>
      <c r="K67" s="533"/>
      <c r="L67" s="533"/>
      <c r="M67" s="533"/>
      <c r="N67" s="533"/>
      <c r="O67" s="533"/>
      <c r="P67" s="533"/>
      <c r="Q67" s="533"/>
      <c r="R67" s="533"/>
      <c r="S67" s="533"/>
      <c r="T67" s="533"/>
      <c r="U67" s="533"/>
      <c r="V67" s="591"/>
      <c r="W67" s="193"/>
      <c r="X67" s="390"/>
      <c r="Y67" s="390"/>
    </row>
    <row r="68" spans="1:28" ht="21.75" customHeight="1" x14ac:dyDescent="0.2">
      <c r="A68" s="16"/>
      <c r="B68" s="489" t="s">
        <v>8</v>
      </c>
      <c r="C68" s="488" t="s">
        <v>122</v>
      </c>
      <c r="D68" s="488">
        <v>1</v>
      </c>
      <c r="E68" s="21" t="s">
        <v>350</v>
      </c>
      <c r="F68" s="507"/>
      <c r="G68" s="19"/>
      <c r="H68" s="19"/>
      <c r="I68" s="219">
        <v>0</v>
      </c>
      <c r="J68" s="220">
        <v>27</v>
      </c>
      <c r="K68" s="220">
        <v>0</v>
      </c>
      <c r="L68" s="220">
        <v>27</v>
      </c>
      <c r="M68" s="28">
        <v>5</v>
      </c>
      <c r="N68" s="60">
        <v>12</v>
      </c>
      <c r="O68" s="221">
        <v>24</v>
      </c>
      <c r="P68" s="55">
        <v>25</v>
      </c>
      <c r="Q68" s="186">
        <v>24</v>
      </c>
      <c r="R68" s="55">
        <v>12</v>
      </c>
      <c r="S68" s="56">
        <v>24</v>
      </c>
      <c r="T68" s="55">
        <v>25</v>
      </c>
      <c r="U68" s="56">
        <v>24</v>
      </c>
      <c r="V68" s="565"/>
      <c r="W68" s="123"/>
      <c r="X68" s="390"/>
      <c r="Y68" s="390"/>
      <c r="Z68" s="331"/>
      <c r="AA68" s="1">
        <v>2</v>
      </c>
      <c r="AB68" s="332"/>
    </row>
    <row r="69" spans="1:28" ht="25.5" x14ac:dyDescent="0.2">
      <c r="A69" s="16"/>
      <c r="B69" s="480"/>
      <c r="C69" s="483"/>
      <c r="D69" s="483"/>
      <c r="E69" s="21" t="s">
        <v>351</v>
      </c>
      <c r="F69" s="508"/>
      <c r="G69" s="19"/>
      <c r="H69" s="19"/>
      <c r="I69" s="219">
        <v>0</v>
      </c>
      <c r="J69" s="220">
        <v>27</v>
      </c>
      <c r="K69" s="220">
        <v>0</v>
      </c>
      <c r="L69" s="220">
        <v>27</v>
      </c>
      <c r="M69" s="28">
        <v>5</v>
      </c>
      <c r="N69" s="60">
        <v>12</v>
      </c>
      <c r="O69" s="221">
        <v>23</v>
      </c>
      <c r="P69" s="55">
        <v>25</v>
      </c>
      <c r="Q69" s="186">
        <v>23</v>
      </c>
      <c r="R69" s="55">
        <v>12</v>
      </c>
      <c r="S69" s="56">
        <v>23</v>
      </c>
      <c r="T69" s="55">
        <v>25</v>
      </c>
      <c r="U69" s="56">
        <v>23</v>
      </c>
      <c r="V69" s="566"/>
      <c r="W69" s="123"/>
      <c r="X69" s="390"/>
      <c r="Y69" s="390"/>
    </row>
    <row r="70" spans="1:28" ht="96.75" customHeight="1" x14ac:dyDescent="0.2">
      <c r="A70" s="16"/>
      <c r="B70" s="480"/>
      <c r="C70" s="483"/>
      <c r="D70" s="483"/>
      <c r="E70" s="21" t="s">
        <v>352</v>
      </c>
      <c r="F70" s="548"/>
      <c r="G70" s="19"/>
      <c r="H70" s="19"/>
      <c r="I70" s="219">
        <v>0</v>
      </c>
      <c r="J70" s="219">
        <v>0</v>
      </c>
      <c r="K70" s="219">
        <v>0</v>
      </c>
      <c r="L70" s="219">
        <v>0</v>
      </c>
      <c r="M70" s="28">
        <v>5</v>
      </c>
      <c r="N70" s="60">
        <v>100</v>
      </c>
      <c r="O70" s="221">
        <v>113</v>
      </c>
      <c r="P70" s="55">
        <v>100</v>
      </c>
      <c r="Q70" s="186">
        <v>113</v>
      </c>
      <c r="R70" s="55">
        <v>456</v>
      </c>
      <c r="S70" s="56">
        <v>415</v>
      </c>
      <c r="T70" s="55">
        <v>456</v>
      </c>
      <c r="U70" s="56">
        <v>417</v>
      </c>
      <c r="V70" s="203"/>
      <c r="W70" s="130"/>
      <c r="X70" s="390"/>
      <c r="Y70" s="390"/>
    </row>
    <row r="71" spans="1:28" ht="26.25" customHeight="1" x14ac:dyDescent="0.2">
      <c r="A71" s="16"/>
      <c r="B71" s="480"/>
      <c r="C71" s="483"/>
      <c r="D71" s="483"/>
      <c r="E71" s="546"/>
      <c r="F71" s="567" t="s">
        <v>70</v>
      </c>
      <c r="G71" s="568"/>
      <c r="H71" s="568"/>
      <c r="I71" s="568"/>
      <c r="J71" s="568"/>
      <c r="K71" s="568"/>
      <c r="L71" s="568"/>
      <c r="M71" s="568"/>
      <c r="N71" s="568"/>
      <c r="O71" s="568"/>
      <c r="P71" s="568"/>
      <c r="Q71" s="568"/>
      <c r="R71" s="568"/>
      <c r="S71" s="568"/>
      <c r="T71" s="568"/>
      <c r="U71" s="568"/>
      <c r="V71" s="569"/>
      <c r="W71" s="88"/>
      <c r="X71" s="390"/>
      <c r="Y71" s="390"/>
    </row>
    <row r="72" spans="1:28" ht="108" customHeight="1" x14ac:dyDescent="0.2">
      <c r="A72" s="16"/>
      <c r="B72" s="480"/>
      <c r="C72" s="483"/>
      <c r="D72" s="483"/>
      <c r="E72" s="712"/>
      <c r="F72" s="106" t="s">
        <v>71</v>
      </c>
      <c r="G72" s="27"/>
      <c r="H72" s="27">
        <v>1</v>
      </c>
      <c r="I72" s="53">
        <v>0</v>
      </c>
      <c r="J72" s="222">
        <v>23180</v>
      </c>
      <c r="K72" s="53">
        <v>0</v>
      </c>
      <c r="L72" s="222">
        <v>23180</v>
      </c>
      <c r="M72" s="28">
        <v>5</v>
      </c>
      <c r="N72" s="60">
        <v>100</v>
      </c>
      <c r="O72" s="221">
        <v>113</v>
      </c>
      <c r="P72" s="55">
        <v>19000</v>
      </c>
      <c r="Q72" s="186">
        <v>76235</v>
      </c>
      <c r="R72" s="55">
        <v>454</v>
      </c>
      <c r="S72" s="56">
        <v>415</v>
      </c>
      <c r="T72" s="55">
        <v>19000</v>
      </c>
      <c r="U72" s="56">
        <v>76650</v>
      </c>
      <c r="V72" s="203"/>
      <c r="W72" s="130"/>
      <c r="X72" s="390"/>
      <c r="Y72" s="390"/>
    </row>
    <row r="73" spans="1:28" ht="58.5" customHeight="1" x14ac:dyDescent="0.2">
      <c r="A73" s="16"/>
      <c r="B73" s="480"/>
      <c r="C73" s="483"/>
      <c r="D73" s="483"/>
      <c r="E73" s="712"/>
      <c r="F73" s="106" t="s">
        <v>72</v>
      </c>
      <c r="G73" s="27"/>
      <c r="H73" s="27">
        <v>1</v>
      </c>
      <c r="I73" s="53">
        <v>0</v>
      </c>
      <c r="J73" s="222">
        <v>54</v>
      </c>
      <c r="K73" s="53">
        <v>0</v>
      </c>
      <c r="L73" s="222">
        <v>54</v>
      </c>
      <c r="M73" s="28">
        <v>5</v>
      </c>
      <c r="N73" s="60">
        <v>24</v>
      </c>
      <c r="O73" s="221">
        <v>47</v>
      </c>
      <c r="P73" s="55">
        <v>50</v>
      </c>
      <c r="Q73" s="187">
        <v>47</v>
      </c>
      <c r="R73" s="55">
        <v>50</v>
      </c>
      <c r="S73" s="56">
        <v>47</v>
      </c>
      <c r="T73" s="55">
        <v>50</v>
      </c>
      <c r="U73" s="56">
        <v>50</v>
      </c>
      <c r="V73" s="204" t="s">
        <v>170</v>
      </c>
      <c r="W73" s="123"/>
      <c r="X73" s="390"/>
      <c r="Y73" s="390"/>
    </row>
    <row r="74" spans="1:28" ht="20.25" customHeight="1" x14ac:dyDescent="0.2">
      <c r="A74" s="16"/>
      <c r="B74" s="480"/>
      <c r="C74" s="483"/>
      <c r="D74" s="483"/>
      <c r="E74" s="712"/>
      <c r="F74" s="567" t="s">
        <v>73</v>
      </c>
      <c r="G74" s="568"/>
      <c r="H74" s="568"/>
      <c r="I74" s="568"/>
      <c r="J74" s="568"/>
      <c r="K74" s="568"/>
      <c r="L74" s="568"/>
      <c r="M74" s="568"/>
      <c r="N74" s="568"/>
      <c r="O74" s="568"/>
      <c r="P74" s="568"/>
      <c r="Q74" s="568"/>
      <c r="R74" s="568"/>
      <c r="S74" s="568"/>
      <c r="T74" s="568"/>
      <c r="U74" s="568"/>
      <c r="V74" s="569"/>
      <c r="W74" s="88"/>
      <c r="X74" s="390"/>
      <c r="Y74" s="390"/>
    </row>
    <row r="75" spans="1:28" ht="47.25" customHeight="1" x14ac:dyDescent="0.2">
      <c r="A75" s="16"/>
      <c r="B75" s="480"/>
      <c r="C75" s="483"/>
      <c r="D75" s="483"/>
      <c r="E75" s="712"/>
      <c r="F75" s="106" t="s">
        <v>74</v>
      </c>
      <c r="G75" s="27"/>
      <c r="H75" s="27">
        <v>1</v>
      </c>
      <c r="I75" s="53">
        <v>0</v>
      </c>
      <c r="J75" s="222">
        <v>3990</v>
      </c>
      <c r="K75" s="53">
        <v>0</v>
      </c>
      <c r="L75" s="222">
        <v>126</v>
      </c>
      <c r="M75" s="28">
        <v>5</v>
      </c>
      <c r="N75" s="60">
        <v>4415</v>
      </c>
      <c r="O75" s="225">
        <v>4412</v>
      </c>
      <c r="P75" s="55">
        <v>8105</v>
      </c>
      <c r="Q75" s="187">
        <v>5410</v>
      </c>
      <c r="R75" s="55">
        <v>136</v>
      </c>
      <c r="S75" s="56">
        <v>144</v>
      </c>
      <c r="T75" s="55">
        <v>136</v>
      </c>
      <c r="U75" s="56">
        <v>146</v>
      </c>
      <c r="V75" s="204" t="s">
        <v>171</v>
      </c>
      <c r="W75" s="130"/>
    </row>
    <row r="76" spans="1:28" ht="33" customHeight="1" x14ac:dyDescent="0.2">
      <c r="A76" s="16"/>
      <c r="B76" s="480"/>
      <c r="C76" s="483"/>
      <c r="D76" s="483"/>
      <c r="E76" s="712"/>
      <c r="F76" s="27" t="s">
        <v>75</v>
      </c>
      <c r="G76" s="27"/>
      <c r="H76" s="27">
        <v>1</v>
      </c>
      <c r="I76" s="53">
        <v>0</v>
      </c>
      <c r="J76" s="53">
        <v>1120</v>
      </c>
      <c r="K76" s="53">
        <v>0</v>
      </c>
      <c r="L76" s="222">
        <v>0</v>
      </c>
      <c r="M76" s="28">
        <v>5</v>
      </c>
      <c r="N76" s="60">
        <v>200</v>
      </c>
      <c r="O76" s="221">
        <v>229</v>
      </c>
      <c r="P76" s="55">
        <v>1120</v>
      </c>
      <c r="Q76" s="186">
        <v>1120</v>
      </c>
      <c r="R76" s="55">
        <v>136</v>
      </c>
      <c r="S76" s="56">
        <v>144</v>
      </c>
      <c r="T76" s="55">
        <v>136</v>
      </c>
      <c r="U76" s="56">
        <v>146</v>
      </c>
      <c r="V76" s="203"/>
      <c r="W76" s="130"/>
    </row>
    <row r="77" spans="1:28" ht="22.5" customHeight="1" x14ac:dyDescent="0.2">
      <c r="A77" s="16"/>
      <c r="B77" s="481"/>
      <c r="C77" s="484"/>
      <c r="D77" s="484"/>
      <c r="E77" s="713"/>
      <c r="F77" s="27" t="s">
        <v>76</v>
      </c>
      <c r="G77" s="27"/>
      <c r="H77" s="27">
        <v>1</v>
      </c>
      <c r="I77" s="53">
        <v>0</v>
      </c>
      <c r="J77" s="53">
        <v>14847</v>
      </c>
      <c r="K77" s="53">
        <v>0</v>
      </c>
      <c r="L77" s="222">
        <v>126</v>
      </c>
      <c r="M77" s="28">
        <v>5</v>
      </c>
      <c r="N77" s="55">
        <v>1990</v>
      </c>
      <c r="O77" s="186">
        <v>2176</v>
      </c>
      <c r="P77" s="55">
        <v>14897</v>
      </c>
      <c r="Q77" s="187">
        <v>13415</v>
      </c>
      <c r="R77" s="55">
        <v>136</v>
      </c>
      <c r="S77" s="56">
        <v>144</v>
      </c>
      <c r="T77" s="55">
        <v>136</v>
      </c>
      <c r="U77" s="56">
        <v>146</v>
      </c>
      <c r="V77" s="230"/>
      <c r="W77" s="88"/>
    </row>
    <row r="78" spans="1:28" ht="15.75" customHeight="1" x14ac:dyDescent="0.2">
      <c r="A78" s="16"/>
      <c r="B78" s="588"/>
      <c r="C78" s="589"/>
      <c r="D78" s="589"/>
      <c r="E78" s="589"/>
      <c r="F78" s="589"/>
      <c r="G78" s="589"/>
      <c r="H78" s="589"/>
      <c r="I78" s="589"/>
      <c r="J78" s="589"/>
      <c r="K78" s="589"/>
      <c r="L78" s="589"/>
      <c r="M78" s="589"/>
      <c r="N78" s="589"/>
      <c r="O78" s="589"/>
      <c r="P78" s="589"/>
      <c r="Q78" s="589"/>
      <c r="R78" s="589"/>
      <c r="S78" s="589"/>
      <c r="T78" s="589"/>
      <c r="U78" s="589"/>
      <c r="V78" s="590"/>
      <c r="W78" s="88"/>
    </row>
    <row r="79" spans="1:28" ht="55.5" customHeight="1" x14ac:dyDescent="0.2">
      <c r="A79" s="16"/>
      <c r="B79" s="579" t="s">
        <v>123</v>
      </c>
      <c r="C79" s="527" t="s">
        <v>124</v>
      </c>
      <c r="D79" s="488">
        <v>2</v>
      </c>
      <c r="E79" s="80" t="s">
        <v>172</v>
      </c>
      <c r="F79" s="95"/>
      <c r="G79" s="105"/>
      <c r="H79" s="105"/>
      <c r="I79" s="94">
        <v>0</v>
      </c>
      <c r="J79" s="94">
        <v>300000</v>
      </c>
      <c r="K79" s="94">
        <v>0</v>
      </c>
      <c r="L79" s="56">
        <v>300000</v>
      </c>
      <c r="M79" s="81">
        <v>1</v>
      </c>
      <c r="N79" s="55">
        <v>2000</v>
      </c>
      <c r="O79" s="186">
        <v>4652</v>
      </c>
      <c r="P79" s="55">
        <v>387542</v>
      </c>
      <c r="Q79" s="187">
        <v>349445</v>
      </c>
      <c r="R79" s="55">
        <v>2000</v>
      </c>
      <c r="S79" s="56">
        <v>3029</v>
      </c>
      <c r="T79" s="55">
        <v>387542</v>
      </c>
      <c r="U79" s="56">
        <v>349445</v>
      </c>
      <c r="V79" s="203" t="s">
        <v>173</v>
      </c>
      <c r="W79" s="130"/>
      <c r="AA79" s="1">
        <v>2</v>
      </c>
      <c r="AB79" s="332"/>
    </row>
    <row r="80" spans="1:28" ht="21" customHeight="1" x14ac:dyDescent="0.2">
      <c r="A80" s="16"/>
      <c r="B80" s="579"/>
      <c r="C80" s="527"/>
      <c r="D80" s="483"/>
      <c r="E80" s="485"/>
      <c r="F80" s="517" t="s">
        <v>174</v>
      </c>
      <c r="G80" s="518"/>
      <c r="H80" s="518"/>
      <c r="I80" s="518"/>
      <c r="J80" s="518"/>
      <c r="K80" s="518"/>
      <c r="L80" s="518"/>
      <c r="M80" s="518"/>
      <c r="N80" s="518"/>
      <c r="O80" s="518"/>
      <c r="P80" s="518"/>
      <c r="Q80" s="518"/>
      <c r="R80" s="518"/>
      <c r="S80" s="518"/>
      <c r="T80" s="518"/>
      <c r="U80" s="518"/>
      <c r="V80" s="519"/>
      <c r="W80" s="17"/>
    </row>
    <row r="81" spans="1:23" ht="67.5" customHeight="1" thickBot="1" x14ac:dyDescent="0.25">
      <c r="A81" s="16"/>
      <c r="B81" s="580"/>
      <c r="C81" s="578"/>
      <c r="D81" s="552"/>
      <c r="E81" s="581"/>
      <c r="F81" s="276" t="s">
        <v>187</v>
      </c>
      <c r="G81" s="277"/>
      <c r="H81" s="277"/>
      <c r="I81" s="277">
        <v>0</v>
      </c>
      <c r="J81" s="277">
        <v>23279</v>
      </c>
      <c r="K81" s="277">
        <v>220</v>
      </c>
      <c r="L81" s="277">
        <v>221</v>
      </c>
      <c r="M81" s="271">
        <v>1</v>
      </c>
      <c r="N81" s="206">
        <v>188381</v>
      </c>
      <c r="O81" s="278">
        <v>183777</v>
      </c>
      <c r="P81" s="206">
        <v>188381</v>
      </c>
      <c r="Q81" s="278">
        <v>183777</v>
      </c>
      <c r="R81" s="206">
        <v>5931</v>
      </c>
      <c r="S81" s="208">
        <v>8093</v>
      </c>
      <c r="T81" s="206">
        <v>5931</v>
      </c>
      <c r="U81" s="208">
        <v>8093</v>
      </c>
      <c r="V81" s="177"/>
      <c r="W81" s="17"/>
    </row>
    <row r="82" spans="1:23" ht="26.25" customHeight="1" thickBot="1" x14ac:dyDescent="0.25">
      <c r="A82" s="16"/>
      <c r="B82" s="576" t="s">
        <v>125</v>
      </c>
      <c r="C82" s="649"/>
      <c r="D82" s="649"/>
      <c r="E82" s="649"/>
      <c r="F82" s="649"/>
      <c r="G82" s="649"/>
      <c r="H82" s="649"/>
      <c r="I82" s="649"/>
      <c r="J82" s="649"/>
      <c r="K82" s="649"/>
      <c r="L82" s="649"/>
      <c r="M82" s="649"/>
      <c r="N82" s="649"/>
      <c r="O82" s="649"/>
      <c r="P82" s="649"/>
      <c r="Q82" s="649"/>
      <c r="R82" s="649"/>
      <c r="S82" s="649"/>
      <c r="T82" s="649"/>
      <c r="U82" s="649"/>
      <c r="V82" s="649"/>
      <c r="W82" s="17"/>
    </row>
    <row r="83" spans="1:23" ht="27.75" customHeight="1" x14ac:dyDescent="0.2">
      <c r="A83" s="16"/>
      <c r="B83" s="685" t="s">
        <v>125</v>
      </c>
      <c r="C83" s="482" t="s">
        <v>126</v>
      </c>
      <c r="D83" s="482">
        <v>1</v>
      </c>
      <c r="E83" s="244" t="s">
        <v>175</v>
      </c>
      <c r="F83" s="582"/>
      <c r="G83" s="232"/>
      <c r="H83" s="232"/>
      <c r="I83" s="233">
        <v>200000</v>
      </c>
      <c r="J83" s="233">
        <v>200000</v>
      </c>
      <c r="K83" s="233">
        <v>1000</v>
      </c>
      <c r="L83" s="233">
        <v>82000</v>
      </c>
      <c r="M83" s="98">
        <v>1</v>
      </c>
      <c r="N83" s="234">
        <v>204000</v>
      </c>
      <c r="O83" s="237">
        <v>0</v>
      </c>
      <c r="P83" s="234">
        <v>204000</v>
      </c>
      <c r="Q83" s="237">
        <v>0</v>
      </c>
      <c r="R83" s="234">
        <v>1000</v>
      </c>
      <c r="S83" s="235">
        <v>0</v>
      </c>
      <c r="T83" s="234">
        <v>83640</v>
      </c>
      <c r="U83" s="235">
        <v>0</v>
      </c>
      <c r="V83" s="605" t="s">
        <v>491</v>
      </c>
      <c r="W83" s="130"/>
    </row>
    <row r="84" spans="1:23" ht="26.25" customHeight="1" x14ac:dyDescent="0.2">
      <c r="A84" s="16"/>
      <c r="B84" s="579"/>
      <c r="C84" s="483"/>
      <c r="D84" s="483"/>
      <c r="E84" s="116" t="s">
        <v>176</v>
      </c>
      <c r="F84" s="583"/>
      <c r="G84" s="236"/>
      <c r="H84" s="236"/>
      <c r="I84" s="33">
        <v>0</v>
      </c>
      <c r="J84" s="33">
        <v>0</v>
      </c>
      <c r="K84" s="33">
        <v>0</v>
      </c>
      <c r="L84" s="33">
        <v>0</v>
      </c>
      <c r="M84" s="28">
        <v>1</v>
      </c>
      <c r="N84" s="84">
        <v>4000</v>
      </c>
      <c r="O84" s="238">
        <v>0</v>
      </c>
      <c r="P84" s="84">
        <v>4000</v>
      </c>
      <c r="Q84" s="238">
        <v>0</v>
      </c>
      <c r="R84" s="84">
        <v>2000</v>
      </c>
      <c r="S84" s="83">
        <v>0</v>
      </c>
      <c r="T84" s="84">
        <v>2000</v>
      </c>
      <c r="U84" s="83">
        <v>0</v>
      </c>
      <c r="V84" s="606"/>
      <c r="W84" s="130"/>
    </row>
    <row r="85" spans="1:23" ht="30" customHeight="1" x14ac:dyDescent="0.2">
      <c r="A85" s="16"/>
      <c r="B85" s="579"/>
      <c r="C85" s="483"/>
      <c r="D85" s="483"/>
      <c r="E85" s="116" t="s">
        <v>177</v>
      </c>
      <c r="F85" s="583"/>
      <c r="G85" s="236"/>
      <c r="H85" s="236"/>
      <c r="I85" s="33">
        <v>12000</v>
      </c>
      <c r="J85" s="33">
        <v>12000</v>
      </c>
      <c r="K85" s="33">
        <v>1400</v>
      </c>
      <c r="L85" s="33">
        <v>1400</v>
      </c>
      <c r="M85" s="28">
        <v>1</v>
      </c>
      <c r="N85" s="84">
        <v>12000</v>
      </c>
      <c r="O85" s="238">
        <v>0</v>
      </c>
      <c r="P85" s="84">
        <v>12000</v>
      </c>
      <c r="Q85" s="238">
        <v>0</v>
      </c>
      <c r="R85" s="84">
        <v>1400</v>
      </c>
      <c r="S85" s="83">
        <v>0</v>
      </c>
      <c r="T85" s="84">
        <v>1400</v>
      </c>
      <c r="U85" s="83">
        <v>0</v>
      </c>
      <c r="V85" s="606"/>
      <c r="W85" s="130"/>
    </row>
    <row r="86" spans="1:23" ht="24.75" customHeight="1" x14ac:dyDescent="0.2">
      <c r="A86" s="16"/>
      <c r="B86" s="579"/>
      <c r="C86" s="483"/>
      <c r="D86" s="483"/>
      <c r="E86" s="600"/>
      <c r="F86" s="597" t="s">
        <v>181</v>
      </c>
      <c r="G86" s="598"/>
      <c r="H86" s="598"/>
      <c r="I86" s="598"/>
      <c r="J86" s="598"/>
      <c r="K86" s="598"/>
      <c r="L86" s="598"/>
      <c r="M86" s="598"/>
      <c r="N86" s="598"/>
      <c r="O86" s="598"/>
      <c r="P86" s="598"/>
      <c r="Q86" s="598"/>
      <c r="R86" s="598"/>
      <c r="S86" s="598"/>
      <c r="T86" s="598"/>
      <c r="U86" s="599"/>
      <c r="V86" s="606"/>
      <c r="W86" s="122"/>
    </row>
    <row r="87" spans="1:23" ht="45" customHeight="1" x14ac:dyDescent="0.2">
      <c r="A87" s="16"/>
      <c r="B87" s="579"/>
      <c r="C87" s="483"/>
      <c r="D87" s="483"/>
      <c r="E87" s="601"/>
      <c r="F87" s="62" t="s">
        <v>178</v>
      </c>
      <c r="G87" s="236"/>
      <c r="H87" s="236"/>
      <c r="I87" s="33">
        <v>82000</v>
      </c>
      <c r="J87" s="33">
        <v>200000</v>
      </c>
      <c r="K87" s="33">
        <v>1000</v>
      </c>
      <c r="L87" s="33">
        <v>82000</v>
      </c>
      <c r="M87" s="28">
        <v>1</v>
      </c>
      <c r="N87" s="84">
        <v>83640</v>
      </c>
      <c r="O87" s="238">
        <v>0</v>
      </c>
      <c r="P87" s="84">
        <v>204000</v>
      </c>
      <c r="Q87" s="238">
        <v>0</v>
      </c>
      <c r="R87" s="84">
        <v>1000</v>
      </c>
      <c r="S87" s="83">
        <v>0</v>
      </c>
      <c r="T87" s="84">
        <v>83640</v>
      </c>
      <c r="U87" s="83">
        <v>0</v>
      </c>
      <c r="V87" s="606"/>
      <c r="W87" s="130"/>
    </row>
    <row r="88" spans="1:23" ht="45" customHeight="1" x14ac:dyDescent="0.2">
      <c r="A88" s="16"/>
      <c r="B88" s="579"/>
      <c r="C88" s="483"/>
      <c r="D88" s="483"/>
      <c r="E88" s="601"/>
      <c r="F88" s="62" t="s">
        <v>179</v>
      </c>
      <c r="G88" s="236"/>
      <c r="H88" s="236"/>
      <c r="I88" s="33">
        <v>68000</v>
      </c>
      <c r="J88" s="33">
        <v>68000</v>
      </c>
      <c r="K88" s="33">
        <v>20</v>
      </c>
      <c r="L88" s="33">
        <v>82000</v>
      </c>
      <c r="M88" s="28">
        <v>1</v>
      </c>
      <c r="N88" s="84">
        <v>69360</v>
      </c>
      <c r="O88" s="238">
        <v>0</v>
      </c>
      <c r="P88" s="84">
        <v>69360</v>
      </c>
      <c r="Q88" s="238">
        <v>0</v>
      </c>
      <c r="R88" s="84">
        <v>20</v>
      </c>
      <c r="S88" s="83">
        <v>0</v>
      </c>
      <c r="T88" s="84">
        <v>83640</v>
      </c>
      <c r="U88" s="83">
        <v>0</v>
      </c>
      <c r="V88" s="606"/>
      <c r="W88" s="130"/>
    </row>
    <row r="89" spans="1:23" ht="45" customHeight="1" x14ac:dyDescent="0.2">
      <c r="A89" s="16"/>
      <c r="B89" s="579"/>
      <c r="C89" s="484"/>
      <c r="D89" s="484"/>
      <c r="E89" s="602"/>
      <c r="F89" s="62" t="s">
        <v>180</v>
      </c>
      <c r="G89" s="236"/>
      <c r="H89" s="236"/>
      <c r="I89" s="33">
        <v>0</v>
      </c>
      <c r="J89" s="33">
        <v>0</v>
      </c>
      <c r="K89" s="33">
        <v>0</v>
      </c>
      <c r="L89" s="33">
        <v>0</v>
      </c>
      <c r="M89" s="28">
        <v>1</v>
      </c>
      <c r="N89" s="84">
        <v>0</v>
      </c>
      <c r="O89" s="238">
        <v>0</v>
      </c>
      <c r="P89" s="84">
        <v>0</v>
      </c>
      <c r="Q89" s="238">
        <v>0</v>
      </c>
      <c r="R89" s="84">
        <v>0</v>
      </c>
      <c r="S89" s="83">
        <v>0</v>
      </c>
      <c r="T89" s="84">
        <v>0</v>
      </c>
      <c r="U89" s="83">
        <v>0</v>
      </c>
      <c r="V89" s="566"/>
      <c r="W89" s="88"/>
    </row>
    <row r="90" spans="1:23" ht="14.25" customHeight="1" x14ac:dyDescent="0.2">
      <c r="A90" s="16"/>
      <c r="B90" s="579"/>
      <c r="C90" s="532"/>
      <c r="D90" s="533"/>
      <c r="E90" s="533"/>
      <c r="F90" s="533"/>
      <c r="G90" s="533"/>
      <c r="H90" s="533"/>
      <c r="I90" s="533"/>
      <c r="J90" s="533"/>
      <c r="K90" s="533"/>
      <c r="L90" s="533"/>
      <c r="M90" s="533"/>
      <c r="N90" s="533"/>
      <c r="O90" s="533"/>
      <c r="P90" s="533"/>
      <c r="Q90" s="533"/>
      <c r="R90" s="533"/>
      <c r="S90" s="533"/>
      <c r="T90" s="533"/>
      <c r="U90" s="533"/>
      <c r="V90" s="591"/>
      <c r="W90" s="17"/>
    </row>
    <row r="91" spans="1:23" ht="62.25" customHeight="1" x14ac:dyDescent="0.2">
      <c r="A91" s="16"/>
      <c r="B91" s="579"/>
      <c r="C91" s="527" t="s">
        <v>127</v>
      </c>
      <c r="D91" s="488">
        <v>1</v>
      </c>
      <c r="E91" s="116" t="s">
        <v>188</v>
      </c>
      <c r="F91" s="490"/>
      <c r="G91" s="26"/>
      <c r="H91" s="26"/>
      <c r="I91" s="33" t="s">
        <v>192</v>
      </c>
      <c r="J91" s="33" t="s">
        <v>192</v>
      </c>
      <c r="K91" s="33" t="s">
        <v>192</v>
      </c>
      <c r="L91" s="33">
        <v>700000</v>
      </c>
      <c r="M91" s="28">
        <v>1</v>
      </c>
      <c r="N91" s="84">
        <v>50000</v>
      </c>
      <c r="O91" s="211">
        <v>53000</v>
      </c>
      <c r="P91" s="84">
        <v>700000</v>
      </c>
      <c r="Q91" s="211">
        <v>750000</v>
      </c>
      <c r="R91" s="84">
        <v>50000</v>
      </c>
      <c r="S91" s="83">
        <v>50000</v>
      </c>
      <c r="T91" s="84">
        <v>700000</v>
      </c>
      <c r="U91" s="83">
        <v>700000</v>
      </c>
      <c r="V91" s="174"/>
      <c r="W91" s="17"/>
    </row>
    <row r="92" spans="1:23" ht="45" customHeight="1" x14ac:dyDescent="0.2">
      <c r="A92" s="16"/>
      <c r="B92" s="579"/>
      <c r="C92" s="527"/>
      <c r="D92" s="483"/>
      <c r="E92" s="116" t="s">
        <v>189</v>
      </c>
      <c r="F92" s="491"/>
      <c r="G92" s="26"/>
      <c r="H92" s="26"/>
      <c r="I92" s="33" t="s">
        <v>192</v>
      </c>
      <c r="J92" s="33" t="s">
        <v>192</v>
      </c>
      <c r="K92" s="33" t="s">
        <v>192</v>
      </c>
      <c r="L92" s="33">
        <v>120</v>
      </c>
      <c r="M92" s="28">
        <v>1</v>
      </c>
      <c r="N92" s="84">
        <v>11000</v>
      </c>
      <c r="O92" s="211">
        <v>17000</v>
      </c>
      <c r="P92" s="84">
        <v>12000</v>
      </c>
      <c r="Q92" s="211">
        <v>17000</v>
      </c>
      <c r="R92" s="84">
        <v>120</v>
      </c>
      <c r="S92" s="83">
        <v>120</v>
      </c>
      <c r="T92" s="84">
        <v>150</v>
      </c>
      <c r="U92" s="83">
        <v>150</v>
      </c>
      <c r="V92" s="174"/>
      <c r="W92" s="17"/>
    </row>
    <row r="93" spans="1:23" ht="45" customHeight="1" x14ac:dyDescent="0.2">
      <c r="A93" s="16"/>
      <c r="B93" s="579"/>
      <c r="C93" s="527"/>
      <c r="D93" s="483"/>
      <c r="E93" s="116" t="s">
        <v>190</v>
      </c>
      <c r="F93" s="491"/>
      <c r="G93" s="26"/>
      <c r="H93" s="26"/>
      <c r="I93" s="33" t="s">
        <v>192</v>
      </c>
      <c r="J93" s="33" t="s">
        <v>192</v>
      </c>
      <c r="K93" s="33" t="s">
        <v>192</v>
      </c>
      <c r="L93" s="33">
        <v>200000</v>
      </c>
      <c r="M93" s="28">
        <v>1</v>
      </c>
      <c r="N93" s="84">
        <v>10000</v>
      </c>
      <c r="O93" s="211">
        <v>10000</v>
      </c>
      <c r="P93" s="84">
        <v>200000</v>
      </c>
      <c r="Q93" s="211">
        <v>200000</v>
      </c>
      <c r="R93" s="84">
        <v>10000</v>
      </c>
      <c r="S93" s="83">
        <v>10000</v>
      </c>
      <c r="T93" s="84">
        <v>200000</v>
      </c>
      <c r="U93" s="83">
        <v>200000</v>
      </c>
      <c r="V93" s="174"/>
      <c r="W93" s="17"/>
    </row>
    <row r="94" spans="1:23" ht="63.75" customHeight="1" x14ac:dyDescent="0.2">
      <c r="A94" s="16"/>
      <c r="B94" s="579"/>
      <c r="C94" s="527"/>
      <c r="D94" s="483"/>
      <c r="E94" s="116" t="s">
        <v>191</v>
      </c>
      <c r="F94" s="492"/>
      <c r="G94" s="26"/>
      <c r="H94" s="26"/>
      <c r="I94" s="33" t="s">
        <v>192</v>
      </c>
      <c r="J94" s="33" t="s">
        <v>192</v>
      </c>
      <c r="K94" s="33" t="s">
        <v>192</v>
      </c>
      <c r="L94" s="33">
        <v>25000</v>
      </c>
      <c r="M94" s="28">
        <v>1</v>
      </c>
      <c r="N94" s="84">
        <v>5000</v>
      </c>
      <c r="O94" s="238">
        <v>0</v>
      </c>
      <c r="P94" s="84">
        <v>25000</v>
      </c>
      <c r="Q94" s="238">
        <v>0</v>
      </c>
      <c r="R94" s="84">
        <v>5000</v>
      </c>
      <c r="S94" s="83">
        <v>0</v>
      </c>
      <c r="T94" s="84">
        <v>25000</v>
      </c>
      <c r="U94" s="83">
        <v>0</v>
      </c>
      <c r="V94" s="391" t="s">
        <v>492</v>
      </c>
      <c r="W94" s="121"/>
    </row>
    <row r="95" spans="1:23" ht="21" customHeight="1" x14ac:dyDescent="0.2">
      <c r="A95" s="16"/>
      <c r="B95" s="579"/>
      <c r="C95" s="527"/>
      <c r="D95" s="483"/>
      <c r="E95" s="485"/>
      <c r="F95" s="592" t="s">
        <v>193</v>
      </c>
      <c r="G95" s="593"/>
      <c r="H95" s="593"/>
      <c r="I95" s="593"/>
      <c r="J95" s="593"/>
      <c r="K95" s="593"/>
      <c r="L95" s="593"/>
      <c r="M95" s="593"/>
      <c r="N95" s="593"/>
      <c r="O95" s="593"/>
      <c r="P95" s="593"/>
      <c r="Q95" s="593"/>
      <c r="R95" s="593"/>
      <c r="S95" s="593"/>
      <c r="T95" s="593"/>
      <c r="U95" s="593"/>
      <c r="V95" s="594"/>
      <c r="W95" s="17"/>
    </row>
    <row r="96" spans="1:23" ht="68.25" customHeight="1" thickBot="1" x14ac:dyDescent="0.25">
      <c r="A96" s="16"/>
      <c r="B96" s="580"/>
      <c r="C96" s="578"/>
      <c r="D96" s="552"/>
      <c r="E96" s="581"/>
      <c r="F96" s="243" t="s">
        <v>194</v>
      </c>
      <c r="G96" s="239"/>
      <c r="H96" s="239"/>
      <c r="I96" s="240"/>
      <c r="J96" s="240"/>
      <c r="K96" s="240">
        <v>2000</v>
      </c>
      <c r="L96" s="240">
        <v>4000</v>
      </c>
      <c r="M96" s="99">
        <v>1</v>
      </c>
      <c r="N96" s="241"/>
      <c r="O96" s="242"/>
      <c r="P96" s="241"/>
      <c r="Q96" s="242"/>
      <c r="R96" s="241">
        <v>3000</v>
      </c>
      <c r="S96" s="242">
        <v>3500</v>
      </c>
      <c r="T96" s="241">
        <v>4100</v>
      </c>
      <c r="U96" s="242">
        <v>4100</v>
      </c>
      <c r="V96" s="177"/>
      <c r="W96" s="17"/>
    </row>
    <row r="97" spans="1:23" ht="24" customHeight="1" x14ac:dyDescent="0.2">
      <c r="A97" s="16"/>
      <c r="B97" s="576" t="s">
        <v>9</v>
      </c>
      <c r="C97" s="511"/>
      <c r="D97" s="511"/>
      <c r="E97" s="511"/>
      <c r="F97" s="511"/>
      <c r="G97" s="511"/>
      <c r="H97" s="511"/>
      <c r="I97" s="511"/>
      <c r="J97" s="511"/>
      <c r="K97" s="511"/>
      <c r="L97" s="511"/>
      <c r="M97" s="511"/>
      <c r="N97" s="511"/>
      <c r="O97" s="511"/>
      <c r="P97" s="511"/>
      <c r="Q97" s="511"/>
      <c r="R97" s="511"/>
      <c r="S97" s="511"/>
      <c r="T97" s="511"/>
      <c r="U97" s="511"/>
      <c r="V97" s="511"/>
      <c r="W97" s="17"/>
    </row>
    <row r="98" spans="1:23" ht="31.5" customHeight="1" x14ac:dyDescent="0.2">
      <c r="A98" s="16"/>
      <c r="B98" s="652" t="s">
        <v>129</v>
      </c>
      <c r="C98" s="577" t="s">
        <v>128</v>
      </c>
      <c r="D98" s="652">
        <v>2</v>
      </c>
      <c r="E98" s="80" t="s">
        <v>195</v>
      </c>
      <c r="F98" s="344"/>
      <c r="G98" s="80"/>
      <c r="H98" s="80"/>
      <c r="I98" s="80">
        <v>0</v>
      </c>
      <c r="J98" s="80">
        <v>0</v>
      </c>
      <c r="K98" s="80">
        <v>0</v>
      </c>
      <c r="L98" s="80">
        <v>0</v>
      </c>
      <c r="M98" s="343">
        <v>1</v>
      </c>
      <c r="N98" s="102">
        <v>500000</v>
      </c>
      <c r="O98" s="245">
        <v>700000</v>
      </c>
      <c r="P98" s="102">
        <v>500000</v>
      </c>
      <c r="Q98" s="245">
        <v>700000</v>
      </c>
      <c r="R98" s="102">
        <v>20559</v>
      </c>
      <c r="S98" s="80">
        <v>21000</v>
      </c>
      <c r="T98" s="102">
        <v>20559</v>
      </c>
      <c r="U98" s="80">
        <v>21000</v>
      </c>
      <c r="V98" s="80"/>
      <c r="W98" s="124"/>
    </row>
    <row r="99" spans="1:23" ht="25.5" customHeight="1" x14ac:dyDescent="0.2">
      <c r="A99" s="16"/>
      <c r="B99" s="653"/>
      <c r="C99" s="577"/>
      <c r="D99" s="653"/>
      <c r="E99" s="587"/>
      <c r="F99" s="570" t="s">
        <v>196</v>
      </c>
      <c r="G99" s="570"/>
      <c r="H99" s="570"/>
      <c r="I99" s="570"/>
      <c r="J99" s="570"/>
      <c r="K99" s="570"/>
      <c r="L99" s="570"/>
      <c r="M99" s="570"/>
      <c r="N99" s="570"/>
      <c r="O99" s="570"/>
      <c r="P99" s="570"/>
      <c r="Q99" s="570"/>
      <c r="R99" s="570"/>
      <c r="S99" s="570"/>
      <c r="T99" s="570"/>
      <c r="U99" s="570"/>
      <c r="V99" s="570"/>
      <c r="W99" s="124"/>
    </row>
    <row r="100" spans="1:23" ht="49.5" customHeight="1" x14ac:dyDescent="0.2">
      <c r="A100" s="16"/>
      <c r="B100" s="653"/>
      <c r="C100" s="577"/>
      <c r="D100" s="708"/>
      <c r="E100" s="587"/>
      <c r="F100" s="345" t="s">
        <v>197</v>
      </c>
      <c r="G100" s="80"/>
      <c r="H100" s="80"/>
      <c r="I100" s="80">
        <v>0</v>
      </c>
      <c r="J100" s="80">
        <v>0</v>
      </c>
      <c r="K100" s="80">
        <v>0</v>
      </c>
      <c r="L100" s="80">
        <v>0</v>
      </c>
      <c r="M100" s="343">
        <v>1</v>
      </c>
      <c r="N100" s="102">
        <v>41118</v>
      </c>
      <c r="O100" s="245">
        <v>81000</v>
      </c>
      <c r="P100" s="102">
        <v>41118</v>
      </c>
      <c r="Q100" s="245">
        <v>81000</v>
      </c>
      <c r="R100" s="102">
        <v>20559</v>
      </c>
      <c r="S100" s="80">
        <v>21000</v>
      </c>
      <c r="T100" s="102">
        <v>20559</v>
      </c>
      <c r="U100" s="80">
        <v>21000</v>
      </c>
      <c r="V100" s="80"/>
      <c r="W100" s="124"/>
    </row>
    <row r="101" spans="1:23" ht="15" customHeight="1" x14ac:dyDescent="0.2">
      <c r="A101" s="16"/>
      <c r="B101" s="653"/>
      <c r="C101" s="650"/>
      <c r="D101" s="650"/>
      <c r="E101" s="650"/>
      <c r="F101" s="650"/>
      <c r="G101" s="650"/>
      <c r="H101" s="650"/>
      <c r="I101" s="650"/>
      <c r="J101" s="650"/>
      <c r="K101" s="650"/>
      <c r="L101" s="650"/>
      <c r="M101" s="650"/>
      <c r="N101" s="650"/>
      <c r="O101" s="650"/>
      <c r="P101" s="650"/>
      <c r="Q101" s="650"/>
      <c r="R101" s="650"/>
      <c r="S101" s="650"/>
      <c r="T101" s="650"/>
      <c r="U101" s="650"/>
      <c r="V101" s="650"/>
      <c r="W101" s="88"/>
    </row>
    <row r="102" spans="1:23" ht="36" customHeight="1" x14ac:dyDescent="0.2">
      <c r="A102" s="16"/>
      <c r="B102" s="653"/>
      <c r="C102" s="607" t="s">
        <v>130</v>
      </c>
      <c r="D102" s="652">
        <v>2</v>
      </c>
      <c r="E102" s="80" t="s">
        <v>198</v>
      </c>
      <c r="F102" s="344"/>
      <c r="G102" s="80"/>
      <c r="H102" s="80"/>
      <c r="I102" s="80">
        <v>0</v>
      </c>
      <c r="J102" s="80">
        <v>0</v>
      </c>
      <c r="K102" s="80">
        <v>0</v>
      </c>
      <c r="L102" s="80">
        <v>0</v>
      </c>
      <c r="M102" s="343">
        <v>1</v>
      </c>
      <c r="N102" s="102">
        <v>50000</v>
      </c>
      <c r="O102" s="245">
        <v>70000</v>
      </c>
      <c r="P102" s="102">
        <v>50000</v>
      </c>
      <c r="Q102" s="245">
        <v>70000</v>
      </c>
      <c r="R102" s="102">
        <v>10000</v>
      </c>
      <c r="S102" s="80">
        <v>17000</v>
      </c>
      <c r="T102" s="102">
        <v>10000</v>
      </c>
      <c r="U102" s="80">
        <v>17000</v>
      </c>
      <c r="V102" s="80"/>
      <c r="W102" s="88"/>
    </row>
    <row r="103" spans="1:23" ht="34.5" customHeight="1" x14ac:dyDescent="0.2">
      <c r="A103" s="16"/>
      <c r="B103" s="653"/>
      <c r="C103" s="607"/>
      <c r="D103" s="708"/>
      <c r="E103" s="344"/>
      <c r="F103" s="80" t="s">
        <v>199</v>
      </c>
      <c r="G103" s="80"/>
      <c r="H103" s="80"/>
      <c r="I103" s="80">
        <v>0</v>
      </c>
      <c r="J103" s="80">
        <v>0</v>
      </c>
      <c r="K103" s="80">
        <v>0</v>
      </c>
      <c r="L103" s="80">
        <v>0</v>
      </c>
      <c r="M103" s="343">
        <v>1</v>
      </c>
      <c r="N103" s="102">
        <v>50000</v>
      </c>
      <c r="O103" s="245">
        <v>70000</v>
      </c>
      <c r="P103" s="102">
        <v>50000</v>
      </c>
      <c r="Q103" s="245">
        <v>70000</v>
      </c>
      <c r="R103" s="102">
        <v>10000</v>
      </c>
      <c r="S103" s="80">
        <v>17000</v>
      </c>
      <c r="T103" s="102">
        <v>10000</v>
      </c>
      <c r="U103" s="80">
        <v>17000</v>
      </c>
      <c r="V103" s="80"/>
      <c r="W103" s="88"/>
    </row>
    <row r="104" spans="1:23" ht="15.75" customHeight="1" x14ac:dyDescent="0.2">
      <c r="A104" s="16"/>
      <c r="B104" s="653"/>
      <c r="C104" s="651"/>
      <c r="D104" s="651"/>
      <c r="E104" s="651"/>
      <c r="F104" s="651"/>
      <c r="G104" s="651"/>
      <c r="H104" s="651"/>
      <c r="I104" s="651"/>
      <c r="J104" s="651"/>
      <c r="K104" s="651"/>
      <c r="L104" s="651"/>
      <c r="M104" s="651"/>
      <c r="N104" s="651"/>
      <c r="O104" s="651"/>
      <c r="P104" s="651"/>
      <c r="Q104" s="651"/>
      <c r="R104" s="651"/>
      <c r="S104" s="651"/>
      <c r="T104" s="651"/>
      <c r="U104" s="651"/>
      <c r="V104" s="651"/>
      <c r="W104" s="335"/>
    </row>
    <row r="105" spans="1:23" ht="48" customHeight="1" x14ac:dyDescent="0.2">
      <c r="A105" s="16"/>
      <c r="B105" s="653"/>
      <c r="C105" s="527" t="s">
        <v>131</v>
      </c>
      <c r="D105" s="488">
        <v>1</v>
      </c>
      <c r="E105" s="345" t="s">
        <v>200</v>
      </c>
      <c r="F105" s="344"/>
      <c r="G105" s="101"/>
      <c r="H105" s="101"/>
      <c r="I105" s="101">
        <v>25000</v>
      </c>
      <c r="J105" s="101">
        <v>2408400</v>
      </c>
      <c r="K105" s="101">
        <v>25000</v>
      </c>
      <c r="L105" s="101">
        <v>2408400</v>
      </c>
      <c r="M105" s="43">
        <v>1</v>
      </c>
      <c r="N105" s="100">
        <v>28750</v>
      </c>
      <c r="O105" s="246">
        <v>611000</v>
      </c>
      <c r="P105" s="100">
        <v>2528820</v>
      </c>
      <c r="Q105" s="246">
        <v>3260000</v>
      </c>
      <c r="R105" s="100">
        <v>28750</v>
      </c>
      <c r="S105" s="101">
        <v>96000</v>
      </c>
      <c r="T105" s="100">
        <v>2528820</v>
      </c>
      <c r="U105" s="101">
        <v>3260000</v>
      </c>
      <c r="V105" s="101"/>
      <c r="W105" s="88"/>
    </row>
    <row r="106" spans="1:23" ht="45.75" customHeight="1" x14ac:dyDescent="0.2">
      <c r="A106" s="16"/>
      <c r="B106" s="653"/>
      <c r="C106" s="527"/>
      <c r="D106" s="484"/>
      <c r="E106" s="344"/>
      <c r="F106" s="345" t="s">
        <v>201</v>
      </c>
      <c r="G106" s="101"/>
      <c r="H106" s="101"/>
      <c r="I106" s="101">
        <v>50000</v>
      </c>
      <c r="J106" s="101">
        <v>120000</v>
      </c>
      <c r="K106" s="101">
        <v>500</v>
      </c>
      <c r="L106" s="101">
        <v>1070</v>
      </c>
      <c r="M106" s="43">
        <v>1</v>
      </c>
      <c r="N106" s="100">
        <v>55000</v>
      </c>
      <c r="O106" s="246">
        <v>950000</v>
      </c>
      <c r="P106" s="101">
        <v>120000</v>
      </c>
      <c r="Q106" s="246">
        <v>611000</v>
      </c>
      <c r="R106" s="100">
        <v>550</v>
      </c>
      <c r="S106" s="101">
        <v>811</v>
      </c>
      <c r="T106" s="100">
        <v>1070</v>
      </c>
      <c r="U106" s="101">
        <v>1400</v>
      </c>
      <c r="V106" s="101"/>
      <c r="W106" s="17"/>
    </row>
    <row r="107" spans="1:23" ht="18" customHeight="1" x14ac:dyDescent="0.2">
      <c r="A107" s="16"/>
      <c r="B107" s="653"/>
      <c r="C107" s="584"/>
      <c r="D107" s="585"/>
      <c r="E107" s="585"/>
      <c r="F107" s="585"/>
      <c r="G107" s="585"/>
      <c r="H107" s="585"/>
      <c r="I107" s="585"/>
      <c r="J107" s="585"/>
      <c r="K107" s="585"/>
      <c r="L107" s="585"/>
      <c r="M107" s="585"/>
      <c r="N107" s="585"/>
      <c r="O107" s="585"/>
      <c r="P107" s="585"/>
      <c r="Q107" s="585"/>
      <c r="R107" s="585"/>
      <c r="S107" s="585"/>
      <c r="T107" s="585"/>
      <c r="U107" s="585"/>
      <c r="V107" s="586"/>
      <c r="W107" s="308"/>
    </row>
    <row r="108" spans="1:23" ht="21" customHeight="1" x14ac:dyDescent="0.2">
      <c r="A108" s="16"/>
      <c r="B108" s="653"/>
      <c r="C108" s="488" t="s">
        <v>132</v>
      </c>
      <c r="D108" s="488">
        <v>1</v>
      </c>
      <c r="E108" s="82" t="s">
        <v>202</v>
      </c>
      <c r="F108" s="600"/>
      <c r="G108" s="101"/>
      <c r="H108" s="101"/>
      <c r="I108" s="101">
        <v>0</v>
      </c>
      <c r="J108" s="101">
        <v>0</v>
      </c>
      <c r="K108" s="101">
        <v>0</v>
      </c>
      <c r="L108" s="101">
        <v>0</v>
      </c>
      <c r="M108" s="42">
        <v>1</v>
      </c>
      <c r="N108" s="100">
        <v>2000</v>
      </c>
      <c r="O108" s="246">
        <v>10000</v>
      </c>
      <c r="P108" s="100">
        <v>2200</v>
      </c>
      <c r="Q108" s="246">
        <v>10000</v>
      </c>
      <c r="R108" s="100">
        <v>700</v>
      </c>
      <c r="S108" s="101">
        <v>2000</v>
      </c>
      <c r="T108" s="100">
        <v>800</v>
      </c>
      <c r="U108" s="101">
        <v>2000</v>
      </c>
      <c r="V108" s="101"/>
      <c r="W108" s="17"/>
    </row>
    <row r="109" spans="1:23" ht="71.25" customHeight="1" x14ac:dyDescent="0.2">
      <c r="A109" s="16"/>
      <c r="B109" s="653"/>
      <c r="C109" s="483"/>
      <c r="D109" s="483"/>
      <c r="E109" s="82" t="s">
        <v>203</v>
      </c>
      <c r="F109" s="601"/>
      <c r="G109" s="101"/>
      <c r="H109" s="101"/>
      <c r="I109" s="101">
        <v>0</v>
      </c>
      <c r="J109" s="101">
        <v>0</v>
      </c>
      <c r="K109" s="101">
        <v>0</v>
      </c>
      <c r="L109" s="101">
        <v>0</v>
      </c>
      <c r="M109" s="42">
        <v>1</v>
      </c>
      <c r="N109" s="100">
        <v>820</v>
      </c>
      <c r="O109" s="247">
        <v>798</v>
      </c>
      <c r="P109" s="100">
        <v>820</v>
      </c>
      <c r="Q109" s="247">
        <v>798</v>
      </c>
      <c r="R109" s="100">
        <v>820</v>
      </c>
      <c r="S109" s="101">
        <v>798</v>
      </c>
      <c r="T109" s="100">
        <v>820</v>
      </c>
      <c r="U109" s="101">
        <v>798</v>
      </c>
      <c r="V109" s="345" t="s">
        <v>227</v>
      </c>
      <c r="W109" s="17"/>
    </row>
    <row r="110" spans="1:23" ht="15.75" customHeight="1" x14ac:dyDescent="0.2">
      <c r="A110" s="16"/>
      <c r="B110" s="653"/>
      <c r="C110" s="483"/>
      <c r="D110" s="483"/>
      <c r="E110" s="82" t="s">
        <v>204</v>
      </c>
      <c r="F110" s="601"/>
      <c r="G110" s="101"/>
      <c r="H110" s="101"/>
      <c r="I110" s="101">
        <v>0</v>
      </c>
      <c r="J110" s="101">
        <v>0</v>
      </c>
      <c r="K110" s="101">
        <v>0</v>
      </c>
      <c r="L110" s="101">
        <v>0</v>
      </c>
      <c r="M110" s="42">
        <v>1</v>
      </c>
      <c r="N110" s="100">
        <v>20000</v>
      </c>
      <c r="O110" s="246">
        <v>22000</v>
      </c>
      <c r="P110" s="100">
        <v>20000</v>
      </c>
      <c r="Q110" s="246">
        <v>22000</v>
      </c>
      <c r="R110" s="100">
        <v>10000</v>
      </c>
      <c r="S110" s="101">
        <v>12000</v>
      </c>
      <c r="T110" s="100">
        <v>10000</v>
      </c>
      <c r="U110" s="101">
        <v>12000</v>
      </c>
      <c r="V110" s="101"/>
      <c r="W110" s="17"/>
    </row>
    <row r="111" spans="1:23" ht="64.5" customHeight="1" x14ac:dyDescent="0.2">
      <c r="A111" s="16"/>
      <c r="B111" s="653"/>
      <c r="C111" s="483"/>
      <c r="D111" s="483"/>
      <c r="E111" s="82" t="s">
        <v>205</v>
      </c>
      <c r="F111" s="601"/>
      <c r="G111" s="101"/>
      <c r="H111" s="101"/>
      <c r="I111" s="101">
        <v>0</v>
      </c>
      <c r="J111" s="101">
        <v>0</v>
      </c>
      <c r="K111" s="101">
        <v>0</v>
      </c>
      <c r="L111" s="101">
        <v>0</v>
      </c>
      <c r="M111" s="42">
        <v>1</v>
      </c>
      <c r="N111" s="100">
        <v>2500</v>
      </c>
      <c r="O111" s="279">
        <v>67</v>
      </c>
      <c r="P111" s="100">
        <v>2500</v>
      </c>
      <c r="Q111" s="279">
        <v>67</v>
      </c>
      <c r="R111" s="100">
        <v>2500</v>
      </c>
      <c r="S111" s="101">
        <v>67</v>
      </c>
      <c r="T111" s="100">
        <v>2500</v>
      </c>
      <c r="U111" s="101">
        <v>67</v>
      </c>
      <c r="V111" s="461" t="s">
        <v>515</v>
      </c>
      <c r="W111" s="17"/>
    </row>
    <row r="112" spans="1:23" ht="85.5" customHeight="1" x14ac:dyDescent="0.2">
      <c r="A112" s="16"/>
      <c r="B112" s="653"/>
      <c r="C112" s="483"/>
      <c r="D112" s="483"/>
      <c r="E112" s="82" t="s">
        <v>206</v>
      </c>
      <c r="F112" s="601"/>
      <c r="G112" s="101"/>
      <c r="H112" s="101"/>
      <c r="I112" s="101">
        <v>0</v>
      </c>
      <c r="J112" s="101">
        <v>0</v>
      </c>
      <c r="K112" s="101">
        <v>0</v>
      </c>
      <c r="L112" s="101">
        <v>0</v>
      </c>
      <c r="M112" s="42">
        <v>1</v>
      </c>
      <c r="N112" s="100">
        <v>2500</v>
      </c>
      <c r="O112" s="247">
        <v>67</v>
      </c>
      <c r="P112" s="100">
        <v>2500</v>
      </c>
      <c r="Q112" s="247">
        <v>67</v>
      </c>
      <c r="R112" s="100">
        <v>50</v>
      </c>
      <c r="S112" s="101">
        <v>65</v>
      </c>
      <c r="T112" s="100">
        <v>50</v>
      </c>
      <c r="U112" s="101">
        <v>65</v>
      </c>
      <c r="V112" s="461" t="s">
        <v>516</v>
      </c>
      <c r="W112" s="17"/>
    </row>
    <row r="113" spans="1:23" ht="87.75" customHeight="1" x14ac:dyDescent="0.2">
      <c r="A113" s="16"/>
      <c r="B113" s="653"/>
      <c r="C113" s="483"/>
      <c r="D113" s="483"/>
      <c r="E113" s="82" t="s">
        <v>207</v>
      </c>
      <c r="F113" s="601"/>
      <c r="G113" s="101"/>
      <c r="H113" s="101"/>
      <c r="I113" s="101">
        <v>0</v>
      </c>
      <c r="J113" s="101">
        <v>0</v>
      </c>
      <c r="K113" s="101">
        <v>0</v>
      </c>
      <c r="L113" s="101">
        <v>0</v>
      </c>
      <c r="M113" s="42">
        <v>1</v>
      </c>
      <c r="N113" s="100">
        <v>2500</v>
      </c>
      <c r="O113" s="247">
        <v>24</v>
      </c>
      <c r="P113" s="100">
        <v>2500</v>
      </c>
      <c r="Q113" s="247">
        <v>24</v>
      </c>
      <c r="R113" s="100">
        <v>50</v>
      </c>
      <c r="S113" s="101">
        <v>65</v>
      </c>
      <c r="T113" s="100">
        <v>50</v>
      </c>
      <c r="U113" s="101">
        <v>65</v>
      </c>
      <c r="V113" s="461" t="s">
        <v>517</v>
      </c>
      <c r="W113" s="17"/>
    </row>
    <row r="114" spans="1:23" ht="92.25" customHeight="1" x14ac:dyDescent="0.2">
      <c r="A114" s="16"/>
      <c r="B114" s="653"/>
      <c r="C114" s="483"/>
      <c r="D114" s="483"/>
      <c r="E114" s="82" t="s">
        <v>208</v>
      </c>
      <c r="F114" s="601"/>
      <c r="G114" s="101"/>
      <c r="H114" s="101"/>
      <c r="I114" s="101">
        <v>0</v>
      </c>
      <c r="J114" s="101">
        <v>0</v>
      </c>
      <c r="K114" s="101">
        <v>0</v>
      </c>
      <c r="L114" s="101">
        <v>0</v>
      </c>
      <c r="M114" s="42">
        <v>1</v>
      </c>
      <c r="N114" s="100">
        <v>2500</v>
      </c>
      <c r="O114" s="279">
        <v>24</v>
      </c>
      <c r="P114" s="100">
        <v>2500</v>
      </c>
      <c r="Q114" s="279">
        <v>24</v>
      </c>
      <c r="R114" s="100">
        <v>2500</v>
      </c>
      <c r="S114" s="101">
        <v>24</v>
      </c>
      <c r="T114" s="100">
        <v>2500</v>
      </c>
      <c r="U114" s="101">
        <v>24</v>
      </c>
      <c r="V114" s="461" t="s">
        <v>518</v>
      </c>
      <c r="W114" s="17"/>
    </row>
    <row r="115" spans="1:23" ht="54" customHeight="1" x14ac:dyDescent="0.2">
      <c r="A115" s="16"/>
      <c r="B115" s="653"/>
      <c r="C115" s="483"/>
      <c r="D115" s="483"/>
      <c r="E115" s="82" t="s">
        <v>209</v>
      </c>
      <c r="F115" s="601"/>
      <c r="G115" s="101"/>
      <c r="H115" s="101"/>
      <c r="I115" s="101">
        <v>0</v>
      </c>
      <c r="J115" s="101">
        <v>0</v>
      </c>
      <c r="K115" s="101">
        <v>0</v>
      </c>
      <c r="L115" s="101">
        <v>0</v>
      </c>
      <c r="M115" s="42">
        <v>1</v>
      </c>
      <c r="N115" s="100">
        <v>150</v>
      </c>
      <c r="O115" s="248">
        <v>0</v>
      </c>
      <c r="P115" s="100">
        <v>150</v>
      </c>
      <c r="Q115" s="248">
        <v>0</v>
      </c>
      <c r="R115" s="100">
        <v>150</v>
      </c>
      <c r="S115" s="101">
        <v>0</v>
      </c>
      <c r="T115" s="100">
        <v>150</v>
      </c>
      <c r="U115" s="101">
        <v>0</v>
      </c>
      <c r="V115" s="461" t="s">
        <v>520</v>
      </c>
      <c r="W115" s="17"/>
    </row>
    <row r="116" spans="1:23" ht="51.75" customHeight="1" x14ac:dyDescent="0.2">
      <c r="A116" s="16"/>
      <c r="B116" s="653"/>
      <c r="C116" s="483"/>
      <c r="D116" s="483"/>
      <c r="E116" s="82" t="s">
        <v>210</v>
      </c>
      <c r="F116" s="601"/>
      <c r="G116" s="101"/>
      <c r="H116" s="101"/>
      <c r="I116" s="101">
        <v>0</v>
      </c>
      <c r="J116" s="101">
        <v>0</v>
      </c>
      <c r="K116" s="101">
        <v>0</v>
      </c>
      <c r="L116" s="101">
        <v>0</v>
      </c>
      <c r="M116" s="42">
        <v>1</v>
      </c>
      <c r="N116" s="100">
        <v>200</v>
      </c>
      <c r="O116" s="248">
        <v>0</v>
      </c>
      <c r="P116" s="100">
        <v>200</v>
      </c>
      <c r="Q116" s="248">
        <v>0</v>
      </c>
      <c r="R116" s="100">
        <v>200</v>
      </c>
      <c r="S116" s="101">
        <v>0</v>
      </c>
      <c r="T116" s="100">
        <v>200</v>
      </c>
      <c r="U116" s="101">
        <v>0</v>
      </c>
      <c r="V116" s="461" t="s">
        <v>521</v>
      </c>
      <c r="W116" s="17"/>
    </row>
    <row r="117" spans="1:23" ht="29.25" customHeight="1" x14ac:dyDescent="0.2">
      <c r="A117" s="16"/>
      <c r="B117" s="653"/>
      <c r="C117" s="483"/>
      <c r="D117" s="483"/>
      <c r="E117" s="82" t="s">
        <v>211</v>
      </c>
      <c r="F117" s="601"/>
      <c r="G117" s="101"/>
      <c r="H117" s="101"/>
      <c r="I117" s="101">
        <v>0</v>
      </c>
      <c r="J117" s="101">
        <v>0</v>
      </c>
      <c r="K117" s="101">
        <v>0</v>
      </c>
      <c r="L117" s="101">
        <v>0</v>
      </c>
      <c r="M117" s="42">
        <v>1</v>
      </c>
      <c r="N117" s="100">
        <v>20000</v>
      </c>
      <c r="O117" s="246">
        <v>47000</v>
      </c>
      <c r="P117" s="100">
        <v>20000</v>
      </c>
      <c r="Q117" s="246">
        <v>47000</v>
      </c>
      <c r="R117" s="100">
        <v>10000</v>
      </c>
      <c r="S117" s="101">
        <v>11000</v>
      </c>
      <c r="T117" s="100">
        <v>10000</v>
      </c>
      <c r="U117" s="101">
        <v>11000</v>
      </c>
      <c r="V117" s="101"/>
      <c r="W117" s="17"/>
    </row>
    <row r="118" spans="1:23" ht="40.5" customHeight="1" x14ac:dyDescent="0.2">
      <c r="A118" s="16"/>
      <c r="B118" s="653"/>
      <c r="C118" s="483"/>
      <c r="D118" s="483"/>
      <c r="E118" s="82" t="s">
        <v>212</v>
      </c>
      <c r="F118" s="601"/>
      <c r="G118" s="101"/>
      <c r="H118" s="101"/>
      <c r="I118" s="101">
        <v>0</v>
      </c>
      <c r="J118" s="101">
        <v>0</v>
      </c>
      <c r="K118" s="101">
        <v>0</v>
      </c>
      <c r="L118" s="101">
        <v>0</v>
      </c>
      <c r="M118" s="42">
        <v>1</v>
      </c>
      <c r="N118" s="100">
        <v>300</v>
      </c>
      <c r="O118" s="246">
        <v>600</v>
      </c>
      <c r="P118" s="100">
        <v>300</v>
      </c>
      <c r="Q118" s="246">
        <v>600</v>
      </c>
      <c r="R118" s="100">
        <v>300</v>
      </c>
      <c r="S118" s="101">
        <v>600</v>
      </c>
      <c r="T118" s="100">
        <v>300</v>
      </c>
      <c r="U118" s="101">
        <v>600</v>
      </c>
      <c r="V118" s="101"/>
      <c r="W118" s="17"/>
    </row>
    <row r="119" spans="1:23" ht="37.5" customHeight="1" x14ac:dyDescent="0.2">
      <c r="A119" s="16"/>
      <c r="B119" s="653"/>
      <c r="C119" s="483"/>
      <c r="D119" s="483"/>
      <c r="E119" s="82" t="s">
        <v>213</v>
      </c>
      <c r="F119" s="601"/>
      <c r="G119" s="101"/>
      <c r="H119" s="101"/>
      <c r="I119" s="101">
        <v>0</v>
      </c>
      <c r="J119" s="101">
        <v>0</v>
      </c>
      <c r="K119" s="101">
        <v>0</v>
      </c>
      <c r="L119" s="101">
        <v>0</v>
      </c>
      <c r="M119" s="42">
        <v>1</v>
      </c>
      <c r="N119" s="100">
        <v>200</v>
      </c>
      <c r="O119" s="248">
        <v>0</v>
      </c>
      <c r="P119" s="100">
        <v>200</v>
      </c>
      <c r="Q119" s="248">
        <v>0</v>
      </c>
      <c r="R119" s="100">
        <v>200</v>
      </c>
      <c r="S119" s="101">
        <v>0</v>
      </c>
      <c r="T119" s="100">
        <v>200</v>
      </c>
      <c r="U119" s="101">
        <v>0</v>
      </c>
      <c r="V119" s="457" t="s">
        <v>353</v>
      </c>
      <c r="W119" s="17"/>
    </row>
    <row r="120" spans="1:23" ht="70.5" customHeight="1" x14ac:dyDescent="0.2">
      <c r="A120" s="16"/>
      <c r="B120" s="653"/>
      <c r="C120" s="483"/>
      <c r="D120" s="483"/>
      <c r="E120" s="82" t="s">
        <v>214</v>
      </c>
      <c r="F120" s="601"/>
      <c r="G120" s="101"/>
      <c r="H120" s="101"/>
      <c r="I120" s="101">
        <v>0</v>
      </c>
      <c r="J120" s="101">
        <v>0</v>
      </c>
      <c r="K120" s="101">
        <v>0</v>
      </c>
      <c r="L120" s="101">
        <v>0</v>
      </c>
      <c r="M120" s="42">
        <v>1</v>
      </c>
      <c r="N120" s="100">
        <v>0</v>
      </c>
      <c r="O120" s="248">
        <v>0</v>
      </c>
      <c r="P120" s="100">
        <v>0</v>
      </c>
      <c r="Q120" s="248">
        <v>0</v>
      </c>
      <c r="R120" s="100">
        <v>0</v>
      </c>
      <c r="S120" s="101">
        <v>0</v>
      </c>
      <c r="T120" s="100">
        <v>0</v>
      </c>
      <c r="U120" s="101">
        <v>0</v>
      </c>
      <c r="V120" s="461" t="s">
        <v>494</v>
      </c>
      <c r="W120" s="17"/>
    </row>
    <row r="121" spans="1:23" ht="39.75" customHeight="1" x14ac:dyDescent="0.2">
      <c r="A121" s="16"/>
      <c r="B121" s="653"/>
      <c r="C121" s="483"/>
      <c r="D121" s="483"/>
      <c r="E121" s="82" t="s">
        <v>215</v>
      </c>
      <c r="F121" s="601"/>
      <c r="G121" s="101"/>
      <c r="H121" s="101"/>
      <c r="I121" s="101">
        <v>0</v>
      </c>
      <c r="J121" s="101">
        <v>0</v>
      </c>
      <c r="K121" s="101">
        <v>0</v>
      </c>
      <c r="L121" s="101">
        <v>0</v>
      </c>
      <c r="M121" s="42">
        <v>1</v>
      </c>
      <c r="N121" s="100">
        <v>200</v>
      </c>
      <c r="O121" s="248">
        <v>0</v>
      </c>
      <c r="P121" s="100">
        <v>200</v>
      </c>
      <c r="Q121" s="248">
        <v>0</v>
      </c>
      <c r="R121" s="100">
        <v>200</v>
      </c>
      <c r="S121" s="101">
        <v>0</v>
      </c>
      <c r="T121" s="100">
        <v>200</v>
      </c>
      <c r="U121" s="101">
        <v>0</v>
      </c>
      <c r="V121" s="457" t="s">
        <v>228</v>
      </c>
      <c r="W121" s="17"/>
    </row>
    <row r="122" spans="1:23" ht="29.25" customHeight="1" x14ac:dyDescent="0.2">
      <c r="A122" s="16"/>
      <c r="B122" s="653"/>
      <c r="C122" s="483"/>
      <c r="D122" s="483"/>
      <c r="E122" s="82" t="s">
        <v>216</v>
      </c>
      <c r="F122" s="601"/>
      <c r="G122" s="101"/>
      <c r="H122" s="101"/>
      <c r="I122" s="101">
        <v>0</v>
      </c>
      <c r="J122" s="101">
        <v>0</v>
      </c>
      <c r="K122" s="101">
        <v>0</v>
      </c>
      <c r="L122" s="101">
        <v>0</v>
      </c>
      <c r="M122" s="42">
        <v>1</v>
      </c>
      <c r="N122" s="100">
        <v>0</v>
      </c>
      <c r="O122" s="248">
        <v>0</v>
      </c>
      <c r="P122" s="100">
        <v>0</v>
      </c>
      <c r="Q122" s="248">
        <v>0</v>
      </c>
      <c r="R122" s="100">
        <v>0</v>
      </c>
      <c r="S122" s="101">
        <v>0</v>
      </c>
      <c r="T122" s="100">
        <v>0</v>
      </c>
      <c r="U122" s="101">
        <v>0</v>
      </c>
      <c r="V122" s="461" t="s">
        <v>229</v>
      </c>
      <c r="W122" s="17"/>
    </row>
    <row r="123" spans="1:23" ht="29.25" customHeight="1" x14ac:dyDescent="0.2">
      <c r="A123" s="16"/>
      <c r="B123" s="653"/>
      <c r="C123" s="483"/>
      <c r="D123" s="483"/>
      <c r="E123" s="82" t="s">
        <v>217</v>
      </c>
      <c r="F123" s="601"/>
      <c r="G123" s="101"/>
      <c r="H123" s="101"/>
      <c r="I123" s="101">
        <v>0</v>
      </c>
      <c r="J123" s="101">
        <v>0</v>
      </c>
      <c r="K123" s="101">
        <v>0</v>
      </c>
      <c r="L123" s="101">
        <v>0</v>
      </c>
      <c r="M123" s="42">
        <v>1</v>
      </c>
      <c r="N123" s="100">
        <v>5000</v>
      </c>
      <c r="O123" s="247">
        <v>4900</v>
      </c>
      <c r="P123" s="100">
        <v>5000</v>
      </c>
      <c r="Q123" s="247">
        <v>4900</v>
      </c>
      <c r="R123" s="100">
        <v>2000</v>
      </c>
      <c r="S123" s="101">
        <v>3600</v>
      </c>
      <c r="T123" s="100">
        <v>2000</v>
      </c>
      <c r="U123" s="101">
        <v>3600</v>
      </c>
      <c r="V123" s="101"/>
      <c r="W123" s="17"/>
    </row>
    <row r="124" spans="1:23" ht="29.25" customHeight="1" x14ac:dyDescent="0.2">
      <c r="A124" s="16"/>
      <c r="B124" s="653"/>
      <c r="C124" s="483"/>
      <c r="D124" s="483"/>
      <c r="E124" s="82" t="s">
        <v>218</v>
      </c>
      <c r="F124" s="601"/>
      <c r="G124" s="101"/>
      <c r="H124" s="101"/>
      <c r="I124" s="101">
        <v>300000</v>
      </c>
      <c r="J124" s="101">
        <v>300000</v>
      </c>
      <c r="K124" s="101">
        <v>74000</v>
      </c>
      <c r="L124" s="101">
        <v>74000</v>
      </c>
      <c r="M124" s="42">
        <v>1</v>
      </c>
      <c r="N124" s="100">
        <v>310000</v>
      </c>
      <c r="O124" s="246">
        <v>1460000</v>
      </c>
      <c r="P124" s="100">
        <v>310000</v>
      </c>
      <c r="Q124" s="246">
        <v>1460000</v>
      </c>
      <c r="R124" s="100">
        <v>80000</v>
      </c>
      <c r="S124" s="101">
        <v>150000</v>
      </c>
      <c r="T124" s="100">
        <v>80000</v>
      </c>
      <c r="U124" s="101">
        <v>15000</v>
      </c>
      <c r="V124" s="101"/>
      <c r="W124" s="17"/>
    </row>
    <row r="125" spans="1:23" ht="43.5" customHeight="1" x14ac:dyDescent="0.2">
      <c r="A125" s="16"/>
      <c r="B125" s="653"/>
      <c r="C125" s="483"/>
      <c r="D125" s="483"/>
      <c r="E125" s="82" t="s">
        <v>219</v>
      </c>
      <c r="F125" s="602"/>
      <c r="G125" s="101"/>
      <c r="H125" s="101"/>
      <c r="I125" s="101">
        <v>0</v>
      </c>
      <c r="J125" s="101">
        <v>0</v>
      </c>
      <c r="K125" s="101">
        <v>0</v>
      </c>
      <c r="L125" s="101">
        <v>0</v>
      </c>
      <c r="M125" s="42">
        <v>1</v>
      </c>
      <c r="N125" s="100">
        <v>5000</v>
      </c>
      <c r="O125" s="246">
        <v>5100</v>
      </c>
      <c r="P125" s="100">
        <v>5000</v>
      </c>
      <c r="Q125" s="246">
        <v>5100</v>
      </c>
      <c r="R125" s="100">
        <v>1000</v>
      </c>
      <c r="S125" s="101">
        <v>2800</v>
      </c>
      <c r="T125" s="100">
        <v>1000</v>
      </c>
      <c r="U125" s="101">
        <v>2800</v>
      </c>
      <c r="V125" s="101"/>
      <c r="W125" s="17"/>
    </row>
    <row r="126" spans="1:23" ht="21.75" customHeight="1" x14ac:dyDescent="0.2">
      <c r="A126" s="16"/>
      <c r="B126" s="653"/>
      <c r="C126" s="483"/>
      <c r="D126" s="483"/>
      <c r="E126" s="600"/>
      <c r="F126" s="82" t="s">
        <v>223</v>
      </c>
      <c r="G126" s="101"/>
      <c r="H126" s="101"/>
      <c r="I126" s="101"/>
      <c r="J126" s="101"/>
      <c r="K126" s="101"/>
      <c r="L126" s="101"/>
      <c r="M126" s="42"/>
      <c r="N126" s="100"/>
      <c r="O126" s="101"/>
      <c r="P126" s="100"/>
      <c r="Q126" s="101"/>
      <c r="R126" s="100"/>
      <c r="S126" s="101"/>
      <c r="T126" s="100"/>
      <c r="U126" s="101"/>
      <c r="V126" s="101"/>
      <c r="W126" s="17"/>
    </row>
    <row r="127" spans="1:23" ht="30" customHeight="1" x14ac:dyDescent="0.2">
      <c r="A127" s="16"/>
      <c r="B127" s="653"/>
      <c r="C127" s="483"/>
      <c r="D127" s="483"/>
      <c r="E127" s="601"/>
      <c r="F127" s="103" t="s">
        <v>220</v>
      </c>
      <c r="G127" s="101"/>
      <c r="H127" s="101"/>
      <c r="I127" s="101">
        <v>300000</v>
      </c>
      <c r="J127" s="101">
        <v>300000</v>
      </c>
      <c r="K127" s="101">
        <v>0</v>
      </c>
      <c r="L127" s="101">
        <v>110000</v>
      </c>
      <c r="M127" s="42">
        <v>1</v>
      </c>
      <c r="N127" s="100">
        <v>315000</v>
      </c>
      <c r="O127" s="246">
        <v>316000</v>
      </c>
      <c r="P127" s="100">
        <v>315000</v>
      </c>
      <c r="Q127" s="246">
        <v>316000</v>
      </c>
      <c r="R127" s="100">
        <v>300</v>
      </c>
      <c r="S127" s="101">
        <v>600</v>
      </c>
      <c r="T127" s="100">
        <v>120000</v>
      </c>
      <c r="U127" s="101">
        <v>162000</v>
      </c>
      <c r="V127" s="608"/>
      <c r="W127" s="17"/>
    </row>
    <row r="128" spans="1:23" ht="20.25" customHeight="1" x14ac:dyDescent="0.2">
      <c r="A128" s="16"/>
      <c r="B128" s="653"/>
      <c r="C128" s="483"/>
      <c r="D128" s="483"/>
      <c r="E128" s="601"/>
      <c r="F128" s="103" t="s">
        <v>221</v>
      </c>
      <c r="G128" s="101"/>
      <c r="H128" s="101"/>
      <c r="I128" s="101">
        <v>1000000</v>
      </c>
      <c r="J128" s="101">
        <v>1000000</v>
      </c>
      <c r="K128" s="101">
        <v>3500</v>
      </c>
      <c r="L128" s="101">
        <v>40000</v>
      </c>
      <c r="M128" s="42">
        <v>1</v>
      </c>
      <c r="N128" s="100">
        <v>1000000</v>
      </c>
      <c r="O128" s="246">
        <v>1880000</v>
      </c>
      <c r="P128" s="100">
        <v>1000000</v>
      </c>
      <c r="Q128" s="246">
        <v>1880000</v>
      </c>
      <c r="R128" s="100">
        <v>3500</v>
      </c>
      <c r="S128" s="101">
        <v>3700</v>
      </c>
      <c r="T128" s="100">
        <v>40000</v>
      </c>
      <c r="U128" s="101">
        <v>41000</v>
      </c>
      <c r="V128" s="609"/>
      <c r="W128" s="17"/>
    </row>
    <row r="129" spans="1:23" ht="32.25" customHeight="1" x14ac:dyDescent="0.2">
      <c r="A129" s="16"/>
      <c r="B129" s="653"/>
      <c r="C129" s="483"/>
      <c r="D129" s="483"/>
      <c r="E129" s="601"/>
      <c r="F129" s="103" t="s">
        <v>222</v>
      </c>
      <c r="G129" s="101"/>
      <c r="H129" s="101"/>
      <c r="I129" s="101">
        <v>3500</v>
      </c>
      <c r="J129" s="101">
        <v>3500</v>
      </c>
      <c r="K129" s="101">
        <v>3500</v>
      </c>
      <c r="L129" s="101">
        <v>3500</v>
      </c>
      <c r="M129" s="42">
        <v>1</v>
      </c>
      <c r="N129" s="100">
        <v>3500</v>
      </c>
      <c r="O129" s="246">
        <v>3700</v>
      </c>
      <c r="P129" s="100">
        <v>3500</v>
      </c>
      <c r="Q129" s="246">
        <v>3700</v>
      </c>
      <c r="R129" s="100">
        <v>3500</v>
      </c>
      <c r="S129" s="101">
        <v>3700</v>
      </c>
      <c r="T129" s="100">
        <v>3500</v>
      </c>
      <c r="U129" s="101">
        <v>3700</v>
      </c>
      <c r="V129" s="345"/>
      <c r="W129" s="17"/>
    </row>
    <row r="130" spans="1:23" ht="27.75" customHeight="1" x14ac:dyDescent="0.2">
      <c r="A130" s="16"/>
      <c r="B130" s="653"/>
      <c r="C130" s="483"/>
      <c r="D130" s="483"/>
      <c r="E130" s="601"/>
      <c r="F130" s="103" t="s">
        <v>224</v>
      </c>
      <c r="G130" s="101"/>
      <c r="H130" s="101"/>
      <c r="I130" s="101">
        <v>3500</v>
      </c>
      <c r="J130" s="101">
        <v>3500</v>
      </c>
      <c r="K130" s="101">
        <v>3500</v>
      </c>
      <c r="L130" s="101">
        <v>3500</v>
      </c>
      <c r="M130" s="42">
        <v>1</v>
      </c>
      <c r="N130" s="100">
        <v>3500</v>
      </c>
      <c r="O130" s="246">
        <v>3700</v>
      </c>
      <c r="P130" s="100">
        <v>3500</v>
      </c>
      <c r="Q130" s="246">
        <v>3700</v>
      </c>
      <c r="R130" s="100">
        <v>3500</v>
      </c>
      <c r="S130" s="101">
        <v>3700</v>
      </c>
      <c r="T130" s="100">
        <v>3500</v>
      </c>
      <c r="U130" s="101">
        <v>3700</v>
      </c>
      <c r="V130" s="101"/>
      <c r="W130" s="17"/>
    </row>
    <row r="131" spans="1:23" ht="21" customHeight="1" x14ac:dyDescent="0.2">
      <c r="A131" s="16"/>
      <c r="B131" s="653"/>
      <c r="C131" s="483"/>
      <c r="D131" s="483"/>
      <c r="E131" s="601"/>
      <c r="F131" s="82" t="s">
        <v>225</v>
      </c>
      <c r="G131" s="101"/>
      <c r="H131" s="101"/>
      <c r="I131" s="101"/>
      <c r="J131" s="101"/>
      <c r="K131" s="101"/>
      <c r="L131" s="101"/>
      <c r="M131" s="42"/>
      <c r="N131" s="100"/>
      <c r="O131" s="101"/>
      <c r="P131" s="100"/>
      <c r="Q131" s="101"/>
      <c r="R131" s="100"/>
      <c r="S131" s="101"/>
      <c r="T131" s="100"/>
      <c r="U131" s="101"/>
      <c r="V131" s="101"/>
      <c r="W131" s="17"/>
    </row>
    <row r="132" spans="1:23" ht="50.25" customHeight="1" x14ac:dyDescent="0.2">
      <c r="A132" s="16"/>
      <c r="B132" s="653"/>
      <c r="C132" s="484"/>
      <c r="D132" s="484"/>
      <c r="E132" s="602"/>
      <c r="F132" s="82" t="s">
        <v>226</v>
      </c>
      <c r="G132" s="101"/>
      <c r="H132" s="101"/>
      <c r="I132" s="101">
        <v>7500</v>
      </c>
      <c r="J132" s="101">
        <v>7500</v>
      </c>
      <c r="K132" s="101">
        <v>2550</v>
      </c>
      <c r="L132" s="101">
        <v>2550</v>
      </c>
      <c r="M132" s="42">
        <v>1</v>
      </c>
      <c r="N132" s="100">
        <v>7500</v>
      </c>
      <c r="O132" s="279">
        <v>67</v>
      </c>
      <c r="P132" s="100">
        <v>7500</v>
      </c>
      <c r="Q132" s="279">
        <v>67</v>
      </c>
      <c r="R132" s="100">
        <v>2550</v>
      </c>
      <c r="S132" s="101">
        <v>132</v>
      </c>
      <c r="T132" s="100">
        <v>2550</v>
      </c>
      <c r="U132" s="101">
        <v>132</v>
      </c>
      <c r="V132" s="457" t="s">
        <v>519</v>
      </c>
      <c r="W132" s="17"/>
    </row>
    <row r="133" spans="1:23" ht="15" customHeight="1" x14ac:dyDescent="0.2">
      <c r="A133" s="16"/>
      <c r="B133" s="653"/>
      <c r="C133" s="584"/>
      <c r="D133" s="585"/>
      <c r="E133" s="585"/>
      <c r="F133" s="585"/>
      <c r="G133" s="585"/>
      <c r="H133" s="585"/>
      <c r="I133" s="585"/>
      <c r="J133" s="585"/>
      <c r="K133" s="585"/>
      <c r="L133" s="585"/>
      <c r="M133" s="585"/>
      <c r="N133" s="585"/>
      <c r="O133" s="585"/>
      <c r="P133" s="585"/>
      <c r="Q133" s="585"/>
      <c r="R133" s="585"/>
      <c r="S133" s="585"/>
      <c r="T133" s="585"/>
      <c r="U133" s="585"/>
      <c r="V133" s="586"/>
      <c r="W133" s="17"/>
    </row>
    <row r="134" spans="1:23" ht="29.25" customHeight="1" x14ac:dyDescent="0.2">
      <c r="A134" s="16"/>
      <c r="B134" s="653"/>
      <c r="C134" s="488" t="s">
        <v>133</v>
      </c>
      <c r="D134" s="488">
        <v>1</v>
      </c>
      <c r="E134" s="115" t="s">
        <v>230</v>
      </c>
      <c r="F134" s="587"/>
      <c r="G134" s="101"/>
      <c r="H134" s="101"/>
      <c r="I134" s="402">
        <v>1200</v>
      </c>
      <c r="J134" s="402">
        <v>20000</v>
      </c>
      <c r="K134" s="402">
        <v>1200</v>
      </c>
      <c r="L134" s="402">
        <v>20000</v>
      </c>
      <c r="M134" s="403">
        <v>1</v>
      </c>
      <c r="N134" s="404">
        <v>2000</v>
      </c>
      <c r="O134" s="604">
        <v>900</v>
      </c>
      <c r="P134" s="404">
        <v>20000</v>
      </c>
      <c r="Q134" s="604">
        <v>29000</v>
      </c>
      <c r="R134" s="404">
        <v>2000</v>
      </c>
      <c r="S134" s="603">
        <v>900</v>
      </c>
      <c r="T134" s="404">
        <v>20000</v>
      </c>
      <c r="U134" s="603">
        <v>29000</v>
      </c>
      <c r="V134" s="575" t="s">
        <v>241</v>
      </c>
      <c r="W134" s="17"/>
    </row>
    <row r="135" spans="1:23" ht="29.25" customHeight="1" x14ac:dyDescent="0.2">
      <c r="A135" s="16"/>
      <c r="B135" s="653"/>
      <c r="C135" s="483"/>
      <c r="D135" s="483"/>
      <c r="E135" s="115" t="s">
        <v>231</v>
      </c>
      <c r="F135" s="587"/>
      <c r="G135" s="101"/>
      <c r="H135" s="101"/>
      <c r="I135" s="402">
        <v>300</v>
      </c>
      <c r="J135" s="402">
        <v>8000</v>
      </c>
      <c r="K135" s="402">
        <v>300</v>
      </c>
      <c r="L135" s="402">
        <v>8000</v>
      </c>
      <c r="M135" s="403">
        <v>1</v>
      </c>
      <c r="N135" s="404">
        <v>800</v>
      </c>
      <c r="O135" s="604"/>
      <c r="P135" s="404">
        <v>8000</v>
      </c>
      <c r="Q135" s="604"/>
      <c r="R135" s="404">
        <v>800</v>
      </c>
      <c r="S135" s="603"/>
      <c r="T135" s="404">
        <v>8000</v>
      </c>
      <c r="U135" s="603"/>
      <c r="V135" s="575"/>
      <c r="W135" s="17"/>
    </row>
    <row r="136" spans="1:23" ht="28.5" customHeight="1" x14ac:dyDescent="0.2">
      <c r="A136" s="16"/>
      <c r="B136" s="653"/>
      <c r="C136" s="483"/>
      <c r="D136" s="483"/>
      <c r="E136" s="115" t="s">
        <v>232</v>
      </c>
      <c r="F136" s="587"/>
      <c r="G136" s="101"/>
      <c r="H136" s="101"/>
      <c r="I136" s="402">
        <v>269</v>
      </c>
      <c r="J136" s="402">
        <v>339</v>
      </c>
      <c r="K136" s="402">
        <v>269</v>
      </c>
      <c r="L136" s="402">
        <v>339</v>
      </c>
      <c r="M136" s="403">
        <v>1</v>
      </c>
      <c r="N136" s="404">
        <v>320</v>
      </c>
      <c r="O136" s="604">
        <v>30</v>
      </c>
      <c r="P136" s="404">
        <v>400</v>
      </c>
      <c r="Q136" s="604">
        <v>4000</v>
      </c>
      <c r="R136" s="404">
        <v>320</v>
      </c>
      <c r="S136" s="603">
        <v>30</v>
      </c>
      <c r="T136" s="404">
        <v>400</v>
      </c>
      <c r="U136" s="603">
        <v>4000</v>
      </c>
      <c r="V136" s="575" t="s">
        <v>241</v>
      </c>
      <c r="W136" s="17"/>
    </row>
    <row r="137" spans="1:23" ht="27.75" customHeight="1" x14ac:dyDescent="0.2">
      <c r="A137" s="16"/>
      <c r="B137" s="653"/>
      <c r="C137" s="483"/>
      <c r="D137" s="483"/>
      <c r="E137" s="115" t="s">
        <v>233</v>
      </c>
      <c r="F137" s="587"/>
      <c r="G137" s="101"/>
      <c r="H137" s="101"/>
      <c r="I137" s="402">
        <v>0</v>
      </c>
      <c r="J137" s="402">
        <v>4000</v>
      </c>
      <c r="K137" s="402">
        <v>0</v>
      </c>
      <c r="L137" s="402">
        <v>4000</v>
      </c>
      <c r="M137" s="403">
        <v>1</v>
      </c>
      <c r="N137" s="404">
        <v>80</v>
      </c>
      <c r="O137" s="604"/>
      <c r="P137" s="404">
        <v>4000</v>
      </c>
      <c r="Q137" s="604"/>
      <c r="R137" s="404">
        <v>80</v>
      </c>
      <c r="S137" s="603"/>
      <c r="T137" s="404">
        <v>4000</v>
      </c>
      <c r="U137" s="603"/>
      <c r="V137" s="575"/>
      <c r="W137" s="17"/>
    </row>
    <row r="138" spans="1:23" ht="20.25" customHeight="1" x14ac:dyDescent="0.2">
      <c r="A138" s="16"/>
      <c r="B138" s="653"/>
      <c r="C138" s="483"/>
      <c r="D138" s="483"/>
      <c r="E138" s="115" t="s">
        <v>234</v>
      </c>
      <c r="F138" s="587"/>
      <c r="G138" s="101"/>
      <c r="H138" s="101"/>
      <c r="I138" s="101">
        <v>0</v>
      </c>
      <c r="J138" s="101">
        <v>5000</v>
      </c>
      <c r="K138" s="101">
        <v>0</v>
      </c>
      <c r="L138" s="101">
        <v>5000</v>
      </c>
      <c r="M138" s="43">
        <v>1</v>
      </c>
      <c r="N138" s="100">
        <v>50</v>
      </c>
      <c r="O138" s="246">
        <v>128</v>
      </c>
      <c r="P138" s="100">
        <v>100</v>
      </c>
      <c r="Q138" s="246">
        <v>3004</v>
      </c>
      <c r="R138" s="100">
        <v>50</v>
      </c>
      <c r="S138" s="101">
        <v>128</v>
      </c>
      <c r="T138" s="100">
        <v>100</v>
      </c>
      <c r="U138" s="101">
        <v>3004</v>
      </c>
      <c r="V138" s="452"/>
      <c r="W138" s="17"/>
    </row>
    <row r="139" spans="1:23" ht="23.25" customHeight="1" x14ac:dyDescent="0.2">
      <c r="A139" s="16"/>
      <c r="B139" s="653"/>
      <c r="C139" s="483"/>
      <c r="D139" s="483"/>
      <c r="E139" s="115" t="s">
        <v>235</v>
      </c>
      <c r="F139" s="587"/>
      <c r="G139" s="101"/>
      <c r="H139" s="101"/>
      <c r="I139" s="101">
        <v>0</v>
      </c>
      <c r="J139" s="101">
        <v>1000</v>
      </c>
      <c r="K139" s="101">
        <v>0</v>
      </c>
      <c r="L139" s="101">
        <v>1000</v>
      </c>
      <c r="M139" s="43">
        <v>1</v>
      </c>
      <c r="N139" s="100">
        <v>100</v>
      </c>
      <c r="O139" s="279">
        <v>17</v>
      </c>
      <c r="P139" s="100">
        <v>1000</v>
      </c>
      <c r="Q139" s="427">
        <v>1561</v>
      </c>
      <c r="R139" s="100">
        <v>100</v>
      </c>
      <c r="S139" s="101">
        <v>17</v>
      </c>
      <c r="T139" s="100">
        <v>1000</v>
      </c>
      <c r="U139" s="101">
        <v>1561</v>
      </c>
      <c r="V139" s="452"/>
      <c r="W139" s="17"/>
    </row>
    <row r="140" spans="1:23" ht="39.75" customHeight="1" x14ac:dyDescent="0.2">
      <c r="A140" s="16"/>
      <c r="B140" s="653"/>
      <c r="C140" s="483"/>
      <c r="D140" s="483"/>
      <c r="E140" s="115" t="s">
        <v>236</v>
      </c>
      <c r="F140" s="587"/>
      <c r="G140" s="101"/>
      <c r="H140" s="101"/>
      <c r="I140" s="101">
        <v>500</v>
      </c>
      <c r="J140" s="101">
        <v>1500</v>
      </c>
      <c r="K140" s="101">
        <v>500</v>
      </c>
      <c r="L140" s="101">
        <v>1500</v>
      </c>
      <c r="M140" s="43">
        <v>1</v>
      </c>
      <c r="N140" s="100">
        <v>90</v>
      </c>
      <c r="O140" s="279">
        <v>7</v>
      </c>
      <c r="P140" s="100">
        <v>1600</v>
      </c>
      <c r="Q140" s="247">
        <v>2200</v>
      </c>
      <c r="R140" s="100">
        <v>45</v>
      </c>
      <c r="S140" s="101">
        <v>4</v>
      </c>
      <c r="T140" s="100">
        <v>1500</v>
      </c>
      <c r="U140" s="101">
        <v>2200</v>
      </c>
      <c r="V140" s="608" t="s">
        <v>511</v>
      </c>
      <c r="W140" s="17"/>
    </row>
    <row r="141" spans="1:23" ht="33" customHeight="1" x14ac:dyDescent="0.2">
      <c r="A141" s="16"/>
      <c r="B141" s="653"/>
      <c r="C141" s="483"/>
      <c r="D141" s="483"/>
      <c r="E141" s="115" t="s">
        <v>237</v>
      </c>
      <c r="F141" s="587"/>
      <c r="G141" s="101"/>
      <c r="H141" s="101"/>
      <c r="I141" s="101">
        <v>0</v>
      </c>
      <c r="J141" s="101">
        <v>1200</v>
      </c>
      <c r="K141" s="101">
        <v>0</v>
      </c>
      <c r="L141" s="101">
        <v>1200</v>
      </c>
      <c r="M141" s="43">
        <v>1</v>
      </c>
      <c r="N141" s="100">
        <v>15</v>
      </c>
      <c r="O141" s="248">
        <v>0</v>
      </c>
      <c r="P141" s="100">
        <v>1200</v>
      </c>
      <c r="Q141" s="279">
        <v>200</v>
      </c>
      <c r="R141" s="100">
        <v>240</v>
      </c>
      <c r="S141" s="101">
        <v>0</v>
      </c>
      <c r="T141" s="100">
        <v>1200</v>
      </c>
      <c r="U141" s="101">
        <v>200</v>
      </c>
      <c r="V141" s="610"/>
      <c r="W141" s="17"/>
    </row>
    <row r="142" spans="1:23" ht="27" customHeight="1" x14ac:dyDescent="0.2">
      <c r="A142" s="16"/>
      <c r="B142" s="653"/>
      <c r="C142" s="483"/>
      <c r="D142" s="483"/>
      <c r="E142" s="115" t="s">
        <v>238</v>
      </c>
      <c r="F142" s="587"/>
      <c r="G142" s="101"/>
      <c r="H142" s="101"/>
      <c r="I142" s="101">
        <v>0</v>
      </c>
      <c r="J142" s="101">
        <v>1200</v>
      </c>
      <c r="K142" s="101">
        <v>0</v>
      </c>
      <c r="L142" s="101">
        <v>1200</v>
      </c>
      <c r="M142" s="43">
        <v>1</v>
      </c>
      <c r="N142" s="100">
        <v>45</v>
      </c>
      <c r="O142" s="248">
        <v>0</v>
      </c>
      <c r="P142" s="100">
        <v>1200</v>
      </c>
      <c r="Q142" s="279">
        <v>241</v>
      </c>
      <c r="R142" s="100">
        <v>240</v>
      </c>
      <c r="S142" s="101">
        <v>0</v>
      </c>
      <c r="T142" s="100">
        <v>1200</v>
      </c>
      <c r="U142" s="101">
        <v>241</v>
      </c>
      <c r="V142" s="610"/>
      <c r="W142" s="17"/>
    </row>
    <row r="143" spans="1:23" ht="33" customHeight="1" x14ac:dyDescent="0.2">
      <c r="A143" s="16"/>
      <c r="B143" s="653"/>
      <c r="C143" s="483"/>
      <c r="D143" s="483"/>
      <c r="E143" s="115" t="s">
        <v>239</v>
      </c>
      <c r="F143" s="587"/>
      <c r="G143" s="101"/>
      <c r="H143" s="101"/>
      <c r="I143" s="101">
        <v>0</v>
      </c>
      <c r="J143" s="101">
        <v>1500</v>
      </c>
      <c r="K143" s="101">
        <v>0</v>
      </c>
      <c r="L143" s="101">
        <v>1500</v>
      </c>
      <c r="M143" s="43">
        <v>1</v>
      </c>
      <c r="N143" s="100">
        <v>45</v>
      </c>
      <c r="O143" s="248">
        <v>0</v>
      </c>
      <c r="P143" s="100">
        <v>1500</v>
      </c>
      <c r="Q143" s="279">
        <v>780</v>
      </c>
      <c r="R143" s="100">
        <v>45</v>
      </c>
      <c r="S143" s="101">
        <v>0</v>
      </c>
      <c r="T143" s="100">
        <v>1500</v>
      </c>
      <c r="U143" s="101">
        <v>780</v>
      </c>
      <c r="V143" s="610"/>
      <c r="W143" s="17"/>
    </row>
    <row r="144" spans="1:23" ht="50.25" customHeight="1" x14ac:dyDescent="0.2">
      <c r="A144" s="16"/>
      <c r="B144" s="653"/>
      <c r="C144" s="483"/>
      <c r="D144" s="483"/>
      <c r="E144" s="115" t="s">
        <v>240</v>
      </c>
      <c r="F144" s="587"/>
      <c r="G144" s="101"/>
      <c r="H144" s="101"/>
      <c r="I144" s="101">
        <v>0</v>
      </c>
      <c r="J144" s="101">
        <v>20</v>
      </c>
      <c r="K144" s="101">
        <v>0</v>
      </c>
      <c r="L144" s="101">
        <v>20</v>
      </c>
      <c r="M144" s="43">
        <v>1</v>
      </c>
      <c r="N144" s="100">
        <v>45</v>
      </c>
      <c r="O144" s="249">
        <v>0</v>
      </c>
      <c r="P144" s="100">
        <v>50</v>
      </c>
      <c r="Q144" s="248">
        <v>0</v>
      </c>
      <c r="R144" s="100">
        <v>45</v>
      </c>
      <c r="S144" s="101">
        <v>0</v>
      </c>
      <c r="T144" s="100">
        <v>50</v>
      </c>
      <c r="U144" s="101">
        <v>0</v>
      </c>
      <c r="V144" s="609"/>
      <c r="W144" s="17"/>
    </row>
    <row r="145" spans="1:23" ht="21" customHeight="1" x14ac:dyDescent="0.2">
      <c r="A145" s="16"/>
      <c r="B145" s="653"/>
      <c r="C145" s="483"/>
      <c r="D145" s="483"/>
      <c r="E145" s="611"/>
      <c r="F145" s="571" t="s">
        <v>242</v>
      </c>
      <c r="G145" s="572"/>
      <c r="H145" s="572"/>
      <c r="I145" s="572"/>
      <c r="J145" s="572"/>
      <c r="K145" s="572"/>
      <c r="L145" s="572"/>
      <c r="M145" s="572"/>
      <c r="N145" s="572"/>
      <c r="O145" s="572"/>
      <c r="P145" s="572"/>
      <c r="Q145" s="572"/>
      <c r="R145" s="572"/>
      <c r="S145" s="572"/>
      <c r="T145" s="572"/>
      <c r="U145" s="572"/>
      <c r="V145" s="572"/>
      <c r="W145" s="17"/>
    </row>
    <row r="146" spans="1:23" ht="48" customHeight="1" x14ac:dyDescent="0.2">
      <c r="A146" s="16"/>
      <c r="B146" s="653"/>
      <c r="C146" s="483"/>
      <c r="D146" s="483"/>
      <c r="E146" s="612"/>
      <c r="F146" s="117" t="s">
        <v>243</v>
      </c>
      <c r="G146" s="112"/>
      <c r="H146" s="112"/>
      <c r="I146" s="111">
        <v>0</v>
      </c>
      <c r="J146" s="111">
        <v>20</v>
      </c>
      <c r="K146" s="111">
        <v>0</v>
      </c>
      <c r="L146" s="111">
        <v>23</v>
      </c>
      <c r="M146" s="104">
        <v>1</v>
      </c>
      <c r="N146" s="113">
        <v>45</v>
      </c>
      <c r="O146" s="250">
        <v>0</v>
      </c>
      <c r="P146" s="113">
        <v>50</v>
      </c>
      <c r="Q146" s="250">
        <v>0</v>
      </c>
      <c r="R146" s="113">
        <v>50</v>
      </c>
      <c r="S146" s="111">
        <v>0</v>
      </c>
      <c r="T146" s="113">
        <v>55</v>
      </c>
      <c r="U146" s="111">
        <v>0</v>
      </c>
      <c r="V146" s="570" t="s">
        <v>512</v>
      </c>
      <c r="W146" s="17"/>
    </row>
    <row r="147" spans="1:23" ht="61.5" customHeight="1" x14ac:dyDescent="0.2">
      <c r="A147" s="16"/>
      <c r="B147" s="653"/>
      <c r="C147" s="483"/>
      <c r="D147" s="483"/>
      <c r="E147" s="612"/>
      <c r="F147" s="117" t="s">
        <v>244</v>
      </c>
      <c r="G147" s="112"/>
      <c r="H147" s="112"/>
      <c r="I147" s="111">
        <v>0</v>
      </c>
      <c r="J147" s="111">
        <v>20</v>
      </c>
      <c r="K147" s="111">
        <v>0</v>
      </c>
      <c r="L147" s="111">
        <v>3</v>
      </c>
      <c r="M147" s="104">
        <v>1</v>
      </c>
      <c r="N147" s="113">
        <v>50</v>
      </c>
      <c r="O147" s="250">
        <v>0</v>
      </c>
      <c r="P147" s="113">
        <v>50</v>
      </c>
      <c r="Q147" s="250">
        <v>0</v>
      </c>
      <c r="R147" s="113">
        <v>5</v>
      </c>
      <c r="S147" s="111">
        <v>0</v>
      </c>
      <c r="T147" s="113">
        <v>5</v>
      </c>
      <c r="U147" s="111">
        <v>0</v>
      </c>
      <c r="V147" s="570"/>
      <c r="W147" s="17"/>
    </row>
    <row r="148" spans="1:23" ht="21.75" customHeight="1" x14ac:dyDescent="0.2">
      <c r="A148" s="16"/>
      <c r="B148" s="653"/>
      <c r="C148" s="483"/>
      <c r="D148" s="483"/>
      <c r="E148" s="612"/>
      <c r="F148" s="571" t="s">
        <v>245</v>
      </c>
      <c r="G148" s="572"/>
      <c r="H148" s="572"/>
      <c r="I148" s="572"/>
      <c r="J148" s="572"/>
      <c r="K148" s="572"/>
      <c r="L148" s="572"/>
      <c r="M148" s="572"/>
      <c r="N148" s="572"/>
      <c r="O148" s="572"/>
      <c r="P148" s="572"/>
      <c r="Q148" s="572"/>
      <c r="R148" s="572"/>
      <c r="S148" s="572"/>
      <c r="T148" s="572"/>
      <c r="U148" s="573"/>
      <c r="V148" s="80"/>
      <c r="W148" s="17"/>
    </row>
    <row r="149" spans="1:23" ht="21" customHeight="1" x14ac:dyDescent="0.2">
      <c r="A149" s="16"/>
      <c r="B149" s="653"/>
      <c r="C149" s="483"/>
      <c r="D149" s="483"/>
      <c r="E149" s="612"/>
      <c r="F149" s="117" t="s">
        <v>246</v>
      </c>
      <c r="G149" s="112"/>
      <c r="H149" s="112"/>
      <c r="I149" s="111">
        <v>322</v>
      </c>
      <c r="J149" s="111">
        <v>3222</v>
      </c>
      <c r="K149" s="111">
        <v>30</v>
      </c>
      <c r="L149" s="111">
        <v>3252</v>
      </c>
      <c r="M149" s="104">
        <v>1</v>
      </c>
      <c r="N149" s="113">
        <v>644</v>
      </c>
      <c r="O149" s="251">
        <v>1368</v>
      </c>
      <c r="P149" s="113">
        <v>3222</v>
      </c>
      <c r="Q149" s="251">
        <v>3955</v>
      </c>
      <c r="R149" s="113">
        <v>270</v>
      </c>
      <c r="S149" s="111">
        <v>516</v>
      </c>
      <c r="T149" s="113">
        <v>3252</v>
      </c>
      <c r="U149" s="111">
        <v>6625</v>
      </c>
      <c r="V149" s="570" t="s">
        <v>249</v>
      </c>
      <c r="W149" s="17"/>
    </row>
    <row r="150" spans="1:23" ht="33.75" customHeight="1" x14ac:dyDescent="0.2">
      <c r="A150" s="16"/>
      <c r="B150" s="653"/>
      <c r="C150" s="483"/>
      <c r="D150" s="483"/>
      <c r="E150" s="612"/>
      <c r="F150" s="117" t="s">
        <v>247</v>
      </c>
      <c r="G150" s="112"/>
      <c r="H150" s="112"/>
      <c r="I150" s="111">
        <v>1000</v>
      </c>
      <c r="J150" s="111">
        <v>10000</v>
      </c>
      <c r="K150" s="111">
        <v>5</v>
      </c>
      <c r="L150" s="111">
        <v>50</v>
      </c>
      <c r="M150" s="104">
        <v>1</v>
      </c>
      <c r="N150" s="113">
        <v>50000</v>
      </c>
      <c r="O150" s="392">
        <v>33000</v>
      </c>
      <c r="P150" s="113">
        <v>100000</v>
      </c>
      <c r="Q150" s="428">
        <v>33000</v>
      </c>
      <c r="R150" s="113">
        <v>50</v>
      </c>
      <c r="S150" s="111">
        <v>50</v>
      </c>
      <c r="T150" s="113">
        <v>50</v>
      </c>
      <c r="U150" s="111">
        <v>50</v>
      </c>
      <c r="V150" s="570"/>
      <c r="W150" s="17"/>
    </row>
    <row r="151" spans="1:23" x14ac:dyDescent="0.2">
      <c r="A151" s="16"/>
      <c r="B151" s="595"/>
      <c r="C151" s="596"/>
      <c r="D151" s="596"/>
      <c r="E151" s="596"/>
      <c r="F151" s="596"/>
      <c r="G151" s="596"/>
      <c r="H151" s="596"/>
      <c r="I151" s="596"/>
      <c r="J151" s="596"/>
      <c r="K151" s="596"/>
      <c r="L151" s="596"/>
      <c r="M151" s="596"/>
      <c r="N151" s="596"/>
      <c r="O151" s="596"/>
      <c r="P151" s="596"/>
      <c r="Q151" s="596"/>
      <c r="R151" s="596"/>
      <c r="S151" s="596"/>
      <c r="T151" s="596"/>
      <c r="U151" s="596"/>
      <c r="V151" s="596"/>
      <c r="W151" s="17"/>
    </row>
    <row r="152" spans="1:23" ht="55.5" customHeight="1" x14ac:dyDescent="0.2">
      <c r="A152" s="16"/>
      <c r="B152" s="488" t="s">
        <v>10</v>
      </c>
      <c r="C152" s="488" t="s">
        <v>134</v>
      </c>
      <c r="D152" s="488">
        <v>1</v>
      </c>
      <c r="E152" s="21" t="s">
        <v>406</v>
      </c>
      <c r="F152" s="618"/>
      <c r="G152" s="19"/>
      <c r="H152" s="19"/>
      <c r="I152" s="67">
        <v>0</v>
      </c>
      <c r="J152" s="67">
        <v>0</v>
      </c>
      <c r="K152" s="67">
        <v>0</v>
      </c>
      <c r="L152" s="67">
        <v>0</v>
      </c>
      <c r="M152" s="28">
        <v>3</v>
      </c>
      <c r="N152" s="60">
        <v>107000</v>
      </c>
      <c r="O152" s="221">
        <v>136040</v>
      </c>
      <c r="P152" s="55">
        <v>107000</v>
      </c>
      <c r="Q152" s="186">
        <v>136040</v>
      </c>
      <c r="R152" s="55">
        <v>29500</v>
      </c>
      <c r="S152" s="56">
        <v>22452</v>
      </c>
      <c r="T152" s="55">
        <v>29500</v>
      </c>
      <c r="U152" s="56">
        <v>22452</v>
      </c>
      <c r="V152" s="33"/>
      <c r="W152" s="17"/>
    </row>
    <row r="153" spans="1:23" ht="44.25" customHeight="1" x14ac:dyDescent="0.2">
      <c r="A153" s="16"/>
      <c r="B153" s="483"/>
      <c r="C153" s="483"/>
      <c r="D153" s="483"/>
      <c r="E153" s="21" t="s">
        <v>250</v>
      </c>
      <c r="F153" s="619"/>
      <c r="G153" s="44"/>
      <c r="H153" s="44"/>
      <c r="I153" s="67">
        <v>52062</v>
      </c>
      <c r="J153" s="67">
        <v>52062</v>
      </c>
      <c r="K153" s="67">
        <v>22037</v>
      </c>
      <c r="L153" s="67">
        <v>22037</v>
      </c>
      <c r="M153" s="28">
        <v>3</v>
      </c>
      <c r="N153" s="60">
        <v>880000</v>
      </c>
      <c r="O153" s="221">
        <v>920998</v>
      </c>
      <c r="P153" s="55">
        <v>880000</v>
      </c>
      <c r="Q153" s="186">
        <v>920998</v>
      </c>
      <c r="R153" s="55">
        <v>153000</v>
      </c>
      <c r="S153" s="56">
        <v>59998</v>
      </c>
      <c r="T153" s="55">
        <v>153000</v>
      </c>
      <c r="U153" s="56">
        <v>59998</v>
      </c>
      <c r="V153" s="33"/>
      <c r="W153" s="17"/>
    </row>
    <row r="154" spans="1:23" ht="133.5" customHeight="1" x14ac:dyDescent="0.2">
      <c r="A154" s="16"/>
      <c r="B154" s="483"/>
      <c r="C154" s="483"/>
      <c r="D154" s="483"/>
      <c r="E154" s="21" t="s">
        <v>251</v>
      </c>
      <c r="F154" s="619"/>
      <c r="G154" s="19"/>
      <c r="H154" s="19"/>
      <c r="I154" s="67">
        <v>41059</v>
      </c>
      <c r="J154" s="67">
        <v>41059</v>
      </c>
      <c r="K154" s="67">
        <v>6457</v>
      </c>
      <c r="L154" s="67">
        <v>6457</v>
      </c>
      <c r="M154" s="262">
        <v>3</v>
      </c>
      <c r="N154" s="60"/>
      <c r="O154" s="119">
        <v>145344</v>
      </c>
      <c r="P154" s="55"/>
      <c r="Q154" s="56">
        <v>145344</v>
      </c>
      <c r="R154" s="55"/>
      <c r="S154" s="56">
        <v>11696</v>
      </c>
      <c r="T154" s="55"/>
      <c r="U154" s="56">
        <v>11696</v>
      </c>
      <c r="V154" s="257" t="s">
        <v>405</v>
      </c>
      <c r="W154" s="121"/>
    </row>
    <row r="155" spans="1:23" ht="52.5" customHeight="1" x14ac:dyDescent="0.2">
      <c r="A155" s="16"/>
      <c r="B155" s="483"/>
      <c r="C155" s="483"/>
      <c r="D155" s="483"/>
      <c r="E155" s="21" t="s">
        <v>407</v>
      </c>
      <c r="F155" s="620"/>
      <c r="G155" s="19"/>
      <c r="H155" s="19"/>
      <c r="I155" s="67">
        <v>0</v>
      </c>
      <c r="J155" s="67">
        <v>0</v>
      </c>
      <c r="K155" s="67">
        <v>0</v>
      </c>
      <c r="L155" s="67">
        <v>0</v>
      </c>
      <c r="M155" s="28">
        <v>3</v>
      </c>
      <c r="N155" s="60">
        <v>5500</v>
      </c>
      <c r="O155" s="221">
        <v>9413</v>
      </c>
      <c r="P155" s="55">
        <v>5500</v>
      </c>
      <c r="Q155" s="186">
        <v>9413</v>
      </c>
      <c r="R155" s="55">
        <v>15000</v>
      </c>
      <c r="S155" s="56">
        <v>3360</v>
      </c>
      <c r="T155" s="55">
        <v>15000</v>
      </c>
      <c r="U155" s="56">
        <v>3360</v>
      </c>
      <c r="V155" s="33"/>
      <c r="W155" s="17"/>
    </row>
    <row r="156" spans="1:23" ht="73.5" customHeight="1" x14ac:dyDescent="0.2">
      <c r="A156" s="16"/>
      <c r="B156" s="483"/>
      <c r="C156" s="483"/>
      <c r="D156" s="483"/>
      <c r="E156" s="485"/>
      <c r="F156" s="118" t="s">
        <v>408</v>
      </c>
      <c r="G156" s="46">
        <v>1</v>
      </c>
      <c r="H156" s="46">
        <v>1</v>
      </c>
      <c r="I156" s="62">
        <v>0</v>
      </c>
      <c r="J156" s="62">
        <v>0</v>
      </c>
      <c r="K156" s="62">
        <v>0</v>
      </c>
      <c r="L156" s="62">
        <v>0</v>
      </c>
      <c r="M156" s="28">
        <v>3</v>
      </c>
      <c r="N156" s="60">
        <v>65000</v>
      </c>
      <c r="O156" s="225">
        <v>23800</v>
      </c>
      <c r="P156" s="55">
        <v>65000</v>
      </c>
      <c r="Q156" s="187">
        <v>23800</v>
      </c>
      <c r="R156" s="55">
        <v>5</v>
      </c>
      <c r="S156" s="56">
        <v>5</v>
      </c>
      <c r="T156" s="55">
        <v>5</v>
      </c>
      <c r="U156" s="56">
        <v>5</v>
      </c>
      <c r="V156" s="50" t="s">
        <v>108</v>
      </c>
      <c r="W156" s="121"/>
    </row>
    <row r="157" spans="1:23" ht="96.75" customHeight="1" x14ac:dyDescent="0.2">
      <c r="A157" s="16"/>
      <c r="B157" s="483"/>
      <c r="C157" s="483"/>
      <c r="D157" s="483"/>
      <c r="E157" s="486"/>
      <c r="F157" s="118" t="s">
        <v>409</v>
      </c>
      <c r="G157" s="46">
        <v>1</v>
      </c>
      <c r="H157" s="46">
        <v>1</v>
      </c>
      <c r="I157" s="62">
        <v>200000</v>
      </c>
      <c r="J157" s="62">
        <v>200000</v>
      </c>
      <c r="K157" s="62">
        <v>22037</v>
      </c>
      <c r="L157" s="62">
        <v>22037</v>
      </c>
      <c r="M157" s="28">
        <v>3</v>
      </c>
      <c r="N157" s="60">
        <v>987000</v>
      </c>
      <c r="O157" s="221">
        <v>1057038</v>
      </c>
      <c r="P157" s="55">
        <v>987000</v>
      </c>
      <c r="Q157" s="186">
        <v>1057038</v>
      </c>
      <c r="R157" s="55">
        <v>182500</v>
      </c>
      <c r="S157" s="56">
        <v>82450</v>
      </c>
      <c r="T157" s="55">
        <v>182500</v>
      </c>
      <c r="U157" s="56">
        <v>82450</v>
      </c>
      <c r="V157" s="50"/>
      <c r="W157" s="121"/>
    </row>
    <row r="158" spans="1:23" ht="87" customHeight="1" x14ac:dyDescent="0.2">
      <c r="A158" s="16"/>
      <c r="B158" s="483"/>
      <c r="C158" s="483"/>
      <c r="D158" s="483"/>
      <c r="E158" s="486"/>
      <c r="F158" s="118" t="s">
        <v>410</v>
      </c>
      <c r="G158" s="46">
        <v>1</v>
      </c>
      <c r="H158" s="46">
        <v>1</v>
      </c>
      <c r="I158" s="62">
        <v>0</v>
      </c>
      <c r="J158" s="62">
        <v>0</v>
      </c>
      <c r="K158" s="62">
        <v>0</v>
      </c>
      <c r="L158" s="62">
        <v>0</v>
      </c>
      <c r="M158" s="28">
        <v>3</v>
      </c>
      <c r="N158" s="60">
        <v>1</v>
      </c>
      <c r="O158" s="253">
        <v>0</v>
      </c>
      <c r="P158" s="55">
        <v>1</v>
      </c>
      <c r="Q158" s="223">
        <v>0</v>
      </c>
      <c r="R158" s="84"/>
      <c r="S158" s="83"/>
      <c r="T158" s="84"/>
      <c r="U158" s="83"/>
      <c r="V158" s="50" t="s">
        <v>252</v>
      </c>
      <c r="W158" s="121"/>
    </row>
    <row r="159" spans="1:23" ht="52.5" customHeight="1" x14ac:dyDescent="0.2">
      <c r="A159" s="16"/>
      <c r="B159" s="483"/>
      <c r="C159" s="483"/>
      <c r="D159" s="483"/>
      <c r="E159" s="486"/>
      <c r="F159" s="118" t="s">
        <v>411</v>
      </c>
      <c r="G159" s="30">
        <v>1</v>
      </c>
      <c r="H159" s="30">
        <v>1</v>
      </c>
      <c r="I159" s="62">
        <v>0</v>
      </c>
      <c r="J159" s="62">
        <v>0</v>
      </c>
      <c r="K159" s="62">
        <v>0</v>
      </c>
      <c r="L159" s="62">
        <v>0</v>
      </c>
      <c r="M159" s="28">
        <v>3</v>
      </c>
      <c r="N159" s="60">
        <v>6040</v>
      </c>
      <c r="O159" s="252">
        <v>3636</v>
      </c>
      <c r="P159" s="55">
        <v>6040</v>
      </c>
      <c r="Q159" s="224">
        <v>36360</v>
      </c>
      <c r="R159" s="55">
        <v>1</v>
      </c>
      <c r="S159" s="56">
        <v>1</v>
      </c>
      <c r="T159" s="55">
        <v>1</v>
      </c>
      <c r="U159" s="56">
        <v>1</v>
      </c>
      <c r="V159" s="50"/>
      <c r="W159" s="121"/>
    </row>
    <row r="160" spans="1:23" ht="29.45" customHeight="1" x14ac:dyDescent="0.2">
      <c r="A160" s="16"/>
      <c r="B160" s="484"/>
      <c r="C160" s="484"/>
      <c r="D160" s="484"/>
      <c r="E160" s="487"/>
      <c r="F160" s="118" t="s">
        <v>412</v>
      </c>
      <c r="G160" s="46">
        <v>1</v>
      </c>
      <c r="H160" s="46">
        <v>1</v>
      </c>
      <c r="I160" s="62">
        <v>0</v>
      </c>
      <c r="J160" s="62">
        <v>0</v>
      </c>
      <c r="K160" s="62">
        <v>0</v>
      </c>
      <c r="L160" s="62">
        <v>0</v>
      </c>
      <c r="M160" s="28">
        <v>3</v>
      </c>
      <c r="N160" s="60">
        <v>15000</v>
      </c>
      <c r="O160" s="252">
        <v>9413</v>
      </c>
      <c r="P160" s="55">
        <v>15000</v>
      </c>
      <c r="Q160" s="224">
        <v>9413</v>
      </c>
      <c r="R160" s="55">
        <v>5500</v>
      </c>
      <c r="S160" s="56">
        <v>3360</v>
      </c>
      <c r="T160" s="55">
        <v>5500</v>
      </c>
      <c r="U160" s="56">
        <v>3360</v>
      </c>
      <c r="V160" s="389"/>
      <c r="W160" s="129"/>
    </row>
    <row r="161" spans="1:28" ht="25.5" customHeight="1" thickBot="1" x14ac:dyDescent="0.25">
      <c r="A161" s="16"/>
      <c r="B161" s="623" t="s">
        <v>11</v>
      </c>
      <c r="C161" s="624"/>
      <c r="D161" s="624"/>
      <c r="E161" s="624"/>
      <c r="F161" s="624"/>
      <c r="G161" s="624"/>
      <c r="H161" s="624"/>
      <c r="I161" s="624"/>
      <c r="J161" s="624"/>
      <c r="K161" s="624"/>
      <c r="L161" s="624"/>
      <c r="M161" s="624"/>
      <c r="N161" s="624"/>
      <c r="O161" s="624"/>
      <c r="P161" s="624"/>
      <c r="Q161" s="624"/>
      <c r="R161" s="624"/>
      <c r="S161" s="624"/>
      <c r="T161" s="624"/>
      <c r="U161" s="624"/>
      <c r="V161" s="624"/>
      <c r="W161" s="308"/>
    </row>
    <row r="162" spans="1:28" ht="37.5" customHeight="1" x14ac:dyDescent="0.2">
      <c r="A162" s="16"/>
      <c r="B162" s="625" t="s">
        <v>12</v>
      </c>
      <c r="C162" s="621" t="s">
        <v>135</v>
      </c>
      <c r="D162" s="621">
        <v>1</v>
      </c>
      <c r="E162" s="440" t="s">
        <v>355</v>
      </c>
      <c r="F162" s="627"/>
      <c r="G162" s="436"/>
      <c r="H162" s="436"/>
      <c r="I162" s="434">
        <v>0</v>
      </c>
      <c r="J162" s="434">
        <v>53000</v>
      </c>
      <c r="K162" s="434">
        <v>0</v>
      </c>
      <c r="L162" s="434">
        <v>53000</v>
      </c>
      <c r="M162" s="435">
        <v>4</v>
      </c>
      <c r="N162" s="195">
        <v>10000</v>
      </c>
      <c r="O162" s="197">
        <v>441</v>
      </c>
      <c r="P162" s="195">
        <v>55000</v>
      </c>
      <c r="Q162" s="441">
        <v>53028</v>
      </c>
      <c r="R162" s="195">
        <v>1000</v>
      </c>
      <c r="S162" s="197">
        <v>1603</v>
      </c>
      <c r="T162" s="195">
        <v>55000</v>
      </c>
      <c r="U162" s="197">
        <v>61520</v>
      </c>
      <c r="V162" s="630" t="s">
        <v>506</v>
      </c>
      <c r="W162" s="47"/>
    </row>
    <row r="163" spans="1:28" ht="33.75" customHeight="1" x14ac:dyDescent="0.2">
      <c r="A163" s="16"/>
      <c r="B163" s="626"/>
      <c r="C163" s="622"/>
      <c r="D163" s="528"/>
      <c r="E163" s="265" t="s">
        <v>356</v>
      </c>
      <c r="F163" s="628"/>
      <c r="G163" s="421"/>
      <c r="H163" s="421"/>
      <c r="I163" s="222">
        <v>0</v>
      </c>
      <c r="J163" s="222">
        <v>650</v>
      </c>
      <c r="K163" s="222">
        <v>0</v>
      </c>
      <c r="L163" s="222">
        <v>650</v>
      </c>
      <c r="M163" s="262">
        <v>4</v>
      </c>
      <c r="N163" s="55">
        <v>300</v>
      </c>
      <c r="O163" s="56">
        <v>129</v>
      </c>
      <c r="P163" s="55">
        <v>600</v>
      </c>
      <c r="Q163" s="186">
        <v>1403</v>
      </c>
      <c r="R163" s="55">
        <v>300</v>
      </c>
      <c r="S163" s="56">
        <v>452</v>
      </c>
      <c r="T163" s="55">
        <v>600</v>
      </c>
      <c r="U163" s="56">
        <v>1403</v>
      </c>
      <c r="V163" s="631"/>
      <c r="W163" s="47"/>
    </row>
    <row r="164" spans="1:28" ht="30" customHeight="1" x14ac:dyDescent="0.2">
      <c r="A164" s="16"/>
      <c r="B164" s="626"/>
      <c r="C164" s="622"/>
      <c r="D164" s="528"/>
      <c r="E164" s="265" t="s">
        <v>357</v>
      </c>
      <c r="F164" s="628"/>
      <c r="G164" s="437"/>
      <c r="H164" s="437"/>
      <c r="I164" s="222">
        <v>0</v>
      </c>
      <c r="J164" s="222">
        <v>1200</v>
      </c>
      <c r="K164" s="222">
        <v>0</v>
      </c>
      <c r="L164" s="222">
        <v>10</v>
      </c>
      <c r="M164" s="262">
        <v>4</v>
      </c>
      <c r="N164" s="55">
        <v>10000</v>
      </c>
      <c r="O164" s="186">
        <v>743727</v>
      </c>
      <c r="P164" s="55">
        <v>10100</v>
      </c>
      <c r="Q164" s="186">
        <v>743727</v>
      </c>
      <c r="R164" s="55">
        <v>20</v>
      </c>
      <c r="S164" s="56">
        <v>45590</v>
      </c>
      <c r="T164" s="55">
        <v>20</v>
      </c>
      <c r="U164" s="56">
        <v>113</v>
      </c>
      <c r="V164" s="631"/>
      <c r="W164" s="47"/>
    </row>
    <row r="165" spans="1:28" ht="36" customHeight="1" x14ac:dyDescent="0.2">
      <c r="A165" s="16"/>
      <c r="B165" s="626"/>
      <c r="C165" s="622"/>
      <c r="D165" s="528"/>
      <c r="E165" s="265" t="s">
        <v>358</v>
      </c>
      <c r="F165" s="628"/>
      <c r="G165" s="437"/>
      <c r="H165" s="437"/>
      <c r="I165" s="222">
        <v>0</v>
      </c>
      <c r="J165" s="222">
        <v>53000</v>
      </c>
      <c r="K165" s="222">
        <v>0</v>
      </c>
      <c r="L165" s="222">
        <v>1500</v>
      </c>
      <c r="M165" s="262">
        <v>4</v>
      </c>
      <c r="N165" s="55">
        <v>10000</v>
      </c>
      <c r="O165" s="223">
        <v>0</v>
      </c>
      <c r="P165" s="55">
        <v>55000</v>
      </c>
      <c r="Q165" s="224">
        <v>53208</v>
      </c>
      <c r="R165" s="55">
        <v>10000</v>
      </c>
      <c r="S165" s="56">
        <v>0</v>
      </c>
      <c r="T165" s="55">
        <v>15000</v>
      </c>
      <c r="U165" s="56">
        <v>1500</v>
      </c>
      <c r="V165" s="631"/>
      <c r="W165" s="47"/>
    </row>
    <row r="166" spans="1:28" ht="23.45" customHeight="1" x14ac:dyDescent="0.2">
      <c r="A166" s="16"/>
      <c r="B166" s="626"/>
      <c r="C166" s="622"/>
      <c r="D166" s="528"/>
      <c r="E166" s="265" t="s">
        <v>359</v>
      </c>
      <c r="F166" s="628"/>
      <c r="G166" s="437"/>
      <c r="H166" s="437"/>
      <c r="I166" s="222">
        <v>0</v>
      </c>
      <c r="J166" s="222">
        <v>363</v>
      </c>
      <c r="K166" s="222">
        <v>0</v>
      </c>
      <c r="L166" s="222">
        <v>146000</v>
      </c>
      <c r="M166" s="262">
        <v>4</v>
      </c>
      <c r="N166" s="55">
        <v>1200</v>
      </c>
      <c r="O166" s="186">
        <v>31293</v>
      </c>
      <c r="P166" s="55">
        <v>1400</v>
      </c>
      <c r="Q166" s="186">
        <v>31293</v>
      </c>
      <c r="R166" s="55">
        <v>1200</v>
      </c>
      <c r="S166" s="56">
        <v>8151</v>
      </c>
      <c r="T166" s="55">
        <v>146000</v>
      </c>
      <c r="U166" s="56">
        <v>174605</v>
      </c>
      <c r="V166" s="631"/>
      <c r="W166" s="47"/>
    </row>
    <row r="167" spans="1:28" ht="20.25" customHeight="1" x14ac:dyDescent="0.2">
      <c r="A167" s="16"/>
      <c r="B167" s="626"/>
      <c r="C167" s="622"/>
      <c r="D167" s="528"/>
      <c r="E167" s="265" t="s">
        <v>493</v>
      </c>
      <c r="F167" s="629"/>
      <c r="G167" s="421"/>
      <c r="H167" s="421"/>
      <c r="I167" s="261">
        <v>0</v>
      </c>
      <c r="J167" s="261">
        <v>0</v>
      </c>
      <c r="K167" s="261">
        <v>0</v>
      </c>
      <c r="L167" s="261">
        <v>1500</v>
      </c>
      <c r="M167" s="262">
        <v>4</v>
      </c>
      <c r="N167" s="84">
        <v>500</v>
      </c>
      <c r="O167" s="238">
        <v>0</v>
      </c>
      <c r="P167" s="84">
        <v>500</v>
      </c>
      <c r="Q167" s="238">
        <v>0</v>
      </c>
      <c r="R167" s="84">
        <v>500</v>
      </c>
      <c r="S167" s="83">
        <v>0</v>
      </c>
      <c r="T167" s="84">
        <v>1500</v>
      </c>
      <c r="U167" s="83">
        <v>1500</v>
      </c>
      <c r="V167" s="631"/>
      <c r="W167" s="47"/>
    </row>
    <row r="168" spans="1:28" ht="25.5" x14ac:dyDescent="0.2">
      <c r="A168" s="16"/>
      <c r="B168" s="626"/>
      <c r="C168" s="622"/>
      <c r="D168" s="526"/>
      <c r="E168" s="438"/>
      <c r="F168" s="439" t="s">
        <v>97</v>
      </c>
      <c r="G168" s="439">
        <v>1</v>
      </c>
      <c r="H168" s="439">
        <v>1</v>
      </c>
      <c r="I168" s="429">
        <v>72000</v>
      </c>
      <c r="J168" s="429">
        <v>72000</v>
      </c>
      <c r="K168" s="429">
        <v>53000</v>
      </c>
      <c r="L168" s="429">
        <v>53000</v>
      </c>
      <c r="M168" s="431">
        <v>4</v>
      </c>
      <c r="N168" s="85">
        <v>75000</v>
      </c>
      <c r="O168" s="285">
        <v>100575</v>
      </c>
      <c r="P168" s="85">
        <v>75000</v>
      </c>
      <c r="Q168" s="285">
        <v>100575</v>
      </c>
      <c r="R168" s="85">
        <v>55000</v>
      </c>
      <c r="S168" s="69">
        <v>61520</v>
      </c>
      <c r="T168" s="85">
        <v>55000</v>
      </c>
      <c r="U168" s="69">
        <v>61520</v>
      </c>
      <c r="V168" s="631"/>
      <c r="W168" s="17"/>
    </row>
    <row r="169" spans="1:28" ht="15" customHeight="1" x14ac:dyDescent="0.2">
      <c r="A169" s="16"/>
      <c r="B169" s="595"/>
      <c r="C169" s="596"/>
      <c r="D169" s="596"/>
      <c r="E169" s="596"/>
      <c r="F169" s="596"/>
      <c r="G169" s="596"/>
      <c r="H169" s="596"/>
      <c r="I169" s="596"/>
      <c r="J169" s="596"/>
      <c r="K169" s="596"/>
      <c r="L169" s="596"/>
      <c r="M169" s="596"/>
      <c r="N169" s="596"/>
      <c r="O169" s="596"/>
      <c r="P169" s="596"/>
      <c r="Q169" s="596"/>
      <c r="R169" s="596"/>
      <c r="S169" s="596"/>
      <c r="T169" s="596"/>
      <c r="U169" s="596"/>
      <c r="V169" s="613"/>
      <c r="W169" s="17"/>
      <c r="Z169" s="125"/>
      <c r="AA169" s="125"/>
      <c r="AB169" s="125"/>
    </row>
    <row r="170" spans="1:28" ht="38.25" customHeight="1" x14ac:dyDescent="0.2">
      <c r="A170" s="16"/>
      <c r="B170" s="480" t="s">
        <v>13</v>
      </c>
      <c r="C170" s="483" t="s">
        <v>136</v>
      </c>
      <c r="D170" s="488">
        <v>1</v>
      </c>
      <c r="E170" s="383" t="s">
        <v>253</v>
      </c>
      <c r="F170" s="491"/>
      <c r="G170" s="384"/>
      <c r="H170" s="384"/>
      <c r="I170" s="376">
        <v>0</v>
      </c>
      <c r="J170" s="376">
        <v>0</v>
      </c>
      <c r="K170" s="376">
        <v>0</v>
      </c>
      <c r="L170" s="376">
        <v>6206</v>
      </c>
      <c r="M170" s="385">
        <v>2</v>
      </c>
      <c r="N170" s="386">
        <v>621</v>
      </c>
      <c r="O170" s="387">
        <v>89</v>
      </c>
      <c r="P170" s="386">
        <v>6206</v>
      </c>
      <c r="Q170" s="387">
        <v>3000</v>
      </c>
      <c r="R170" s="386">
        <v>621</v>
      </c>
      <c r="S170" s="388">
        <v>89</v>
      </c>
      <c r="T170" s="386">
        <v>6206</v>
      </c>
      <c r="U170" s="388">
        <v>3000</v>
      </c>
      <c r="V170" s="574" t="s">
        <v>509</v>
      </c>
      <c r="W170" s="129"/>
      <c r="Z170" s="125"/>
      <c r="AA170" s="125"/>
      <c r="AB170" s="125"/>
    </row>
    <row r="171" spans="1:28" ht="32.25" customHeight="1" x14ac:dyDescent="0.2">
      <c r="A171" s="16"/>
      <c r="B171" s="480"/>
      <c r="C171" s="483"/>
      <c r="D171" s="483"/>
      <c r="E171" s="18" t="s">
        <v>254</v>
      </c>
      <c r="F171" s="491"/>
      <c r="G171" s="19"/>
      <c r="H171" s="19"/>
      <c r="I171" s="33">
        <v>0</v>
      </c>
      <c r="J171" s="33">
        <v>0</v>
      </c>
      <c r="K171" s="33">
        <v>0</v>
      </c>
      <c r="L171" s="33">
        <v>508</v>
      </c>
      <c r="M171" s="28">
        <v>2</v>
      </c>
      <c r="N171" s="84">
        <v>51</v>
      </c>
      <c r="O171" s="264">
        <v>8</v>
      </c>
      <c r="P171" s="84">
        <v>508</v>
      </c>
      <c r="Q171" s="264">
        <v>250</v>
      </c>
      <c r="R171" s="84">
        <v>51</v>
      </c>
      <c r="S171" s="83">
        <v>8</v>
      </c>
      <c r="T171" s="84">
        <v>508</v>
      </c>
      <c r="U171" s="83">
        <v>51</v>
      </c>
      <c r="V171" s="574"/>
      <c r="W171" s="129"/>
      <c r="Z171" s="125"/>
      <c r="AA171" s="125"/>
      <c r="AB171" s="125"/>
    </row>
    <row r="172" spans="1:28" ht="40.5" customHeight="1" x14ac:dyDescent="0.2">
      <c r="A172" s="16"/>
      <c r="B172" s="480"/>
      <c r="C172" s="483"/>
      <c r="D172" s="483"/>
      <c r="E172" s="18" t="s">
        <v>255</v>
      </c>
      <c r="F172" s="491"/>
      <c r="G172" s="19"/>
      <c r="H172" s="19"/>
      <c r="I172" s="33">
        <v>0</v>
      </c>
      <c r="J172" s="33">
        <v>0</v>
      </c>
      <c r="K172" s="33">
        <v>0</v>
      </c>
      <c r="L172" s="33">
        <v>4864</v>
      </c>
      <c r="M172" s="28">
        <v>2</v>
      </c>
      <c r="N172" s="84">
        <v>486</v>
      </c>
      <c r="O172" s="264">
        <v>24</v>
      </c>
      <c r="P172" s="84">
        <v>4864</v>
      </c>
      <c r="Q172" s="264">
        <v>2500</v>
      </c>
      <c r="R172" s="84">
        <v>486</v>
      </c>
      <c r="S172" s="83">
        <v>24</v>
      </c>
      <c r="T172" s="84">
        <v>4864</v>
      </c>
      <c r="U172" s="83">
        <v>2500</v>
      </c>
      <c r="V172" s="574"/>
      <c r="W172" s="129"/>
      <c r="Z172" s="125"/>
      <c r="AA172" s="125"/>
      <c r="AB172" s="125"/>
    </row>
    <row r="173" spans="1:28" ht="38.25" customHeight="1" x14ac:dyDescent="0.2">
      <c r="A173" s="16"/>
      <c r="B173" s="480"/>
      <c r="C173" s="483"/>
      <c r="D173" s="483"/>
      <c r="E173" s="18" t="s">
        <v>256</v>
      </c>
      <c r="F173" s="491"/>
      <c r="G173" s="19"/>
      <c r="H173" s="19"/>
      <c r="I173" s="33">
        <v>0</v>
      </c>
      <c r="J173" s="33">
        <v>0</v>
      </c>
      <c r="K173" s="33">
        <v>0</v>
      </c>
      <c r="L173" s="33">
        <v>3955</v>
      </c>
      <c r="M173" s="28">
        <v>2</v>
      </c>
      <c r="N173" s="84">
        <v>396</v>
      </c>
      <c r="O173" s="264">
        <v>49</v>
      </c>
      <c r="P173" s="84">
        <v>3955</v>
      </c>
      <c r="Q173" s="264">
        <v>200</v>
      </c>
      <c r="R173" s="84">
        <v>396</v>
      </c>
      <c r="S173" s="83">
        <v>49</v>
      </c>
      <c r="T173" s="84">
        <v>3955</v>
      </c>
      <c r="U173" s="83">
        <v>200</v>
      </c>
      <c r="V173" s="574"/>
      <c r="W173" s="129"/>
      <c r="Z173" s="125"/>
      <c r="AA173" s="125"/>
      <c r="AB173" s="125"/>
    </row>
    <row r="174" spans="1:28" ht="45" customHeight="1" x14ac:dyDescent="0.2">
      <c r="A174" s="16"/>
      <c r="B174" s="480"/>
      <c r="C174" s="483"/>
      <c r="D174" s="483"/>
      <c r="E174" s="18" t="s">
        <v>257</v>
      </c>
      <c r="F174" s="491"/>
      <c r="G174" s="19"/>
      <c r="H174" s="19"/>
      <c r="I174" s="33">
        <v>0</v>
      </c>
      <c r="J174" s="33">
        <v>0</v>
      </c>
      <c r="K174" s="33">
        <v>0</v>
      </c>
      <c r="L174" s="33">
        <v>593</v>
      </c>
      <c r="M174" s="28">
        <v>2</v>
      </c>
      <c r="N174" s="84">
        <v>297</v>
      </c>
      <c r="O174" s="264">
        <v>2</v>
      </c>
      <c r="P174" s="84">
        <v>593</v>
      </c>
      <c r="Q174" s="264">
        <v>100</v>
      </c>
      <c r="R174" s="84">
        <v>297</v>
      </c>
      <c r="S174" s="83">
        <v>2</v>
      </c>
      <c r="T174" s="84">
        <v>593</v>
      </c>
      <c r="U174" s="83">
        <v>100</v>
      </c>
      <c r="V174" s="574"/>
      <c r="W174" s="129"/>
      <c r="Z174" s="125"/>
      <c r="AA174" s="125"/>
      <c r="AB174" s="125"/>
    </row>
    <row r="175" spans="1:28" ht="25.5" x14ac:dyDescent="0.2">
      <c r="A175" s="16"/>
      <c r="B175" s="480"/>
      <c r="C175" s="483"/>
      <c r="D175" s="483"/>
      <c r="E175" s="18" t="s">
        <v>258</v>
      </c>
      <c r="F175" s="491"/>
      <c r="G175" s="19"/>
      <c r="H175" s="19"/>
      <c r="I175" s="33">
        <v>0</v>
      </c>
      <c r="J175" s="33">
        <v>0</v>
      </c>
      <c r="K175" s="33">
        <v>0</v>
      </c>
      <c r="L175" s="33">
        <v>58</v>
      </c>
      <c r="M175" s="28">
        <v>2</v>
      </c>
      <c r="N175" s="84">
        <v>6</v>
      </c>
      <c r="O175" s="264">
        <v>2</v>
      </c>
      <c r="P175" s="84">
        <v>58</v>
      </c>
      <c r="Q175" s="264">
        <v>10</v>
      </c>
      <c r="R175" s="84">
        <v>6</v>
      </c>
      <c r="S175" s="83">
        <v>2</v>
      </c>
      <c r="T175" s="84">
        <v>58</v>
      </c>
      <c r="U175" s="83">
        <v>10</v>
      </c>
      <c r="V175" s="574"/>
      <c r="W175" s="129"/>
      <c r="Z175" s="125"/>
      <c r="AA175" s="125"/>
      <c r="AB175" s="125"/>
    </row>
    <row r="176" spans="1:28" ht="25.5" x14ac:dyDescent="0.2">
      <c r="A176" s="16"/>
      <c r="B176" s="480"/>
      <c r="C176" s="483"/>
      <c r="D176" s="483"/>
      <c r="E176" s="18" t="s">
        <v>259</v>
      </c>
      <c r="F176" s="491"/>
      <c r="G176" s="19"/>
      <c r="H176" s="19"/>
      <c r="I176" s="33">
        <v>0</v>
      </c>
      <c r="J176" s="33">
        <v>0</v>
      </c>
      <c r="K176" s="33">
        <v>0</v>
      </c>
      <c r="L176" s="33">
        <v>2365</v>
      </c>
      <c r="M176" s="28">
        <v>2</v>
      </c>
      <c r="N176" s="84">
        <v>237</v>
      </c>
      <c r="O176" s="264">
        <v>1229</v>
      </c>
      <c r="P176" s="84">
        <v>2365</v>
      </c>
      <c r="Q176" s="264">
        <v>1500</v>
      </c>
      <c r="R176" s="84">
        <v>237</v>
      </c>
      <c r="S176" s="83">
        <v>1229</v>
      </c>
      <c r="T176" s="84">
        <v>2365</v>
      </c>
      <c r="U176" s="83">
        <v>1500</v>
      </c>
      <c r="V176" s="574"/>
      <c r="W176" s="129"/>
      <c r="Z176" s="125"/>
      <c r="AA176" s="125"/>
      <c r="AB176" s="125"/>
    </row>
    <row r="177" spans="1:28" ht="25.5" x14ac:dyDescent="0.2">
      <c r="A177" s="16"/>
      <c r="B177" s="480"/>
      <c r="C177" s="483"/>
      <c r="D177" s="483"/>
      <c r="E177" s="18" t="s">
        <v>260</v>
      </c>
      <c r="F177" s="491"/>
      <c r="G177" s="19"/>
      <c r="H177" s="19"/>
      <c r="I177" s="33">
        <v>0</v>
      </c>
      <c r="J177" s="33">
        <v>0</v>
      </c>
      <c r="K177" s="33">
        <v>0</v>
      </c>
      <c r="L177" s="33">
        <v>1366</v>
      </c>
      <c r="M177" s="28">
        <v>2</v>
      </c>
      <c r="N177" s="84">
        <v>137</v>
      </c>
      <c r="O177" s="264">
        <v>1</v>
      </c>
      <c r="P177" s="84">
        <v>1366</v>
      </c>
      <c r="Q177" s="264">
        <v>250</v>
      </c>
      <c r="R177" s="84">
        <v>137</v>
      </c>
      <c r="S177" s="83">
        <v>1</v>
      </c>
      <c r="T177" s="84">
        <v>1366</v>
      </c>
      <c r="U177" s="83">
        <v>250</v>
      </c>
      <c r="V177" s="574"/>
      <c r="W177" s="129"/>
      <c r="Z177" s="125"/>
      <c r="AA177" s="125"/>
      <c r="AB177" s="125"/>
    </row>
    <row r="178" spans="1:28" ht="49.5" customHeight="1" x14ac:dyDescent="0.2">
      <c r="A178" s="16"/>
      <c r="B178" s="480"/>
      <c r="C178" s="483"/>
      <c r="D178" s="483"/>
      <c r="E178" s="18" t="s">
        <v>261</v>
      </c>
      <c r="F178" s="491"/>
      <c r="G178" s="19"/>
      <c r="H178" s="19"/>
      <c r="I178" s="33">
        <v>0</v>
      </c>
      <c r="J178" s="33">
        <v>0</v>
      </c>
      <c r="K178" s="33">
        <v>0</v>
      </c>
      <c r="L178" s="33">
        <v>1143</v>
      </c>
      <c r="M178" s="28">
        <v>2</v>
      </c>
      <c r="N178" s="84">
        <v>114</v>
      </c>
      <c r="O178" s="264">
        <v>1</v>
      </c>
      <c r="P178" s="84">
        <v>1143</v>
      </c>
      <c r="Q178" s="264">
        <v>1500</v>
      </c>
      <c r="R178" s="84">
        <v>114</v>
      </c>
      <c r="S178" s="83">
        <v>1</v>
      </c>
      <c r="T178" s="84">
        <v>1143</v>
      </c>
      <c r="U178" s="83">
        <v>1500</v>
      </c>
      <c r="V178" s="574"/>
      <c r="W178" s="129"/>
      <c r="Z178" s="125"/>
      <c r="AA178" s="125"/>
      <c r="AB178" s="125"/>
    </row>
    <row r="179" spans="1:28" ht="38.25" x14ac:dyDescent="0.2">
      <c r="A179" s="16"/>
      <c r="B179" s="480"/>
      <c r="C179" s="483"/>
      <c r="D179" s="483"/>
      <c r="E179" s="18" t="s">
        <v>262</v>
      </c>
      <c r="F179" s="491"/>
      <c r="G179" s="19"/>
      <c r="H179" s="19"/>
      <c r="I179" s="33">
        <v>0</v>
      </c>
      <c r="J179" s="33">
        <v>0</v>
      </c>
      <c r="K179" s="33">
        <v>0</v>
      </c>
      <c r="L179" s="33">
        <v>500</v>
      </c>
      <c r="M179" s="28">
        <v>2</v>
      </c>
      <c r="N179" s="84">
        <v>50</v>
      </c>
      <c r="O179" s="264">
        <v>13</v>
      </c>
      <c r="P179" s="84">
        <v>500</v>
      </c>
      <c r="Q179" s="264">
        <v>200</v>
      </c>
      <c r="R179" s="84">
        <v>50</v>
      </c>
      <c r="S179" s="83">
        <v>13</v>
      </c>
      <c r="T179" s="84">
        <v>500</v>
      </c>
      <c r="U179" s="83">
        <v>200</v>
      </c>
      <c r="V179" s="574"/>
      <c r="W179" s="129"/>
      <c r="Z179" s="125"/>
      <c r="AA179" s="125"/>
      <c r="AB179" s="125"/>
    </row>
    <row r="180" spans="1:28" ht="38.25" x14ac:dyDescent="0.2">
      <c r="A180" s="16"/>
      <c r="B180" s="480"/>
      <c r="C180" s="483"/>
      <c r="D180" s="483"/>
      <c r="E180" s="18" t="s">
        <v>263</v>
      </c>
      <c r="F180" s="491"/>
      <c r="G180" s="19"/>
      <c r="H180" s="19"/>
      <c r="I180" s="33">
        <v>0</v>
      </c>
      <c r="J180" s="33">
        <v>0</v>
      </c>
      <c r="K180" s="33">
        <v>0</v>
      </c>
      <c r="L180" s="33">
        <v>30</v>
      </c>
      <c r="M180" s="28">
        <v>2</v>
      </c>
      <c r="N180" s="84">
        <v>15</v>
      </c>
      <c r="O180" s="264">
        <v>1</v>
      </c>
      <c r="P180" s="84">
        <v>30</v>
      </c>
      <c r="Q180" s="264">
        <v>50</v>
      </c>
      <c r="R180" s="84">
        <v>15</v>
      </c>
      <c r="S180" s="83">
        <v>1</v>
      </c>
      <c r="T180" s="84">
        <v>30</v>
      </c>
      <c r="U180" s="83">
        <v>50</v>
      </c>
      <c r="V180" s="574"/>
      <c r="W180" s="129"/>
      <c r="Z180" s="125"/>
      <c r="AA180" s="125"/>
      <c r="AB180" s="125"/>
    </row>
    <row r="181" spans="1:28" ht="38.25" x14ac:dyDescent="0.2">
      <c r="A181" s="16"/>
      <c r="B181" s="480"/>
      <c r="C181" s="483"/>
      <c r="D181" s="483"/>
      <c r="E181" s="18" t="s">
        <v>264</v>
      </c>
      <c r="F181" s="491"/>
      <c r="G181" s="19"/>
      <c r="H181" s="19"/>
      <c r="I181" s="33">
        <v>0</v>
      </c>
      <c r="J181" s="33">
        <v>0</v>
      </c>
      <c r="K181" s="33">
        <v>0</v>
      </c>
      <c r="L181" s="33">
        <v>100</v>
      </c>
      <c r="M181" s="28">
        <v>2</v>
      </c>
      <c r="N181" s="84">
        <v>10</v>
      </c>
      <c r="O181" s="264">
        <v>1</v>
      </c>
      <c r="P181" s="84">
        <v>100</v>
      </c>
      <c r="Q181" s="264">
        <v>150</v>
      </c>
      <c r="R181" s="84">
        <v>10</v>
      </c>
      <c r="S181" s="83">
        <v>1</v>
      </c>
      <c r="T181" s="84">
        <v>100</v>
      </c>
      <c r="U181" s="83">
        <v>150</v>
      </c>
      <c r="V181" s="574"/>
      <c r="W181" s="129"/>
      <c r="Z181" s="125"/>
      <c r="AA181" s="125"/>
      <c r="AB181" s="125"/>
    </row>
    <row r="182" spans="1:28" ht="33.75" customHeight="1" x14ac:dyDescent="0.2">
      <c r="A182" s="16"/>
      <c r="B182" s="480"/>
      <c r="C182" s="483"/>
      <c r="D182" s="483"/>
      <c r="E182" s="18" t="s">
        <v>265</v>
      </c>
      <c r="F182" s="491"/>
      <c r="G182" s="19"/>
      <c r="H182" s="19"/>
      <c r="I182" s="33">
        <v>0</v>
      </c>
      <c r="J182" s="33">
        <v>0</v>
      </c>
      <c r="K182" s="33">
        <v>0</v>
      </c>
      <c r="L182" s="33">
        <v>1366</v>
      </c>
      <c r="M182" s="28">
        <v>2</v>
      </c>
      <c r="N182" s="84">
        <v>137</v>
      </c>
      <c r="O182" s="264">
        <v>1</v>
      </c>
      <c r="P182" s="84">
        <v>1366</v>
      </c>
      <c r="Q182" s="264">
        <v>150</v>
      </c>
      <c r="R182" s="84">
        <v>137</v>
      </c>
      <c r="S182" s="83">
        <v>0</v>
      </c>
      <c r="T182" s="84">
        <v>1366</v>
      </c>
      <c r="U182" s="83">
        <v>150</v>
      </c>
      <c r="V182" s="574"/>
      <c r="W182" s="129"/>
      <c r="Z182" s="125"/>
      <c r="AA182" s="125"/>
      <c r="AB182" s="125"/>
    </row>
    <row r="183" spans="1:28" ht="19.5" customHeight="1" x14ac:dyDescent="0.2">
      <c r="A183" s="16"/>
      <c r="B183" s="480"/>
      <c r="C183" s="483"/>
      <c r="D183" s="483"/>
      <c r="E183" s="18" t="s">
        <v>266</v>
      </c>
      <c r="F183" s="491"/>
      <c r="G183" s="19"/>
      <c r="H183" s="19"/>
      <c r="I183" s="33">
        <v>0</v>
      </c>
      <c r="J183" s="33">
        <v>0</v>
      </c>
      <c r="K183" s="33">
        <v>0</v>
      </c>
      <c r="L183" s="33">
        <v>609</v>
      </c>
      <c r="M183" s="28">
        <v>2</v>
      </c>
      <c r="N183" s="84">
        <v>61</v>
      </c>
      <c r="O183" s="264">
        <v>12</v>
      </c>
      <c r="P183" s="84">
        <v>609</v>
      </c>
      <c r="Q183" s="264">
        <v>1000</v>
      </c>
      <c r="R183" s="84">
        <v>61</v>
      </c>
      <c r="S183" s="83">
        <v>12</v>
      </c>
      <c r="T183" s="84">
        <v>609</v>
      </c>
      <c r="U183" s="83">
        <v>1000</v>
      </c>
      <c r="V183" s="574"/>
      <c r="W183" s="129"/>
      <c r="Z183" s="125"/>
      <c r="AA183" s="125"/>
      <c r="AB183" s="125"/>
    </row>
    <row r="184" spans="1:28" ht="37.5" customHeight="1" x14ac:dyDescent="0.2">
      <c r="A184" s="16"/>
      <c r="B184" s="480"/>
      <c r="C184" s="483"/>
      <c r="D184" s="483"/>
      <c r="E184" s="18" t="s">
        <v>267</v>
      </c>
      <c r="F184" s="491"/>
      <c r="G184" s="19"/>
      <c r="H184" s="19"/>
      <c r="I184" s="33">
        <v>0</v>
      </c>
      <c r="J184" s="33">
        <v>0</v>
      </c>
      <c r="K184" s="33">
        <v>0</v>
      </c>
      <c r="L184" s="33">
        <v>822</v>
      </c>
      <c r="M184" s="28">
        <v>2</v>
      </c>
      <c r="N184" s="84">
        <v>82</v>
      </c>
      <c r="O184" s="264">
        <v>63</v>
      </c>
      <c r="P184" s="84">
        <v>822</v>
      </c>
      <c r="Q184" s="264">
        <v>800</v>
      </c>
      <c r="R184" s="84">
        <v>82</v>
      </c>
      <c r="S184" s="83">
        <v>60</v>
      </c>
      <c r="T184" s="84">
        <v>822</v>
      </c>
      <c r="U184" s="83">
        <v>800</v>
      </c>
      <c r="V184" s="574"/>
      <c r="W184" s="129"/>
      <c r="Z184" s="125"/>
      <c r="AA184" s="125"/>
      <c r="AB184" s="125"/>
    </row>
    <row r="185" spans="1:28" ht="37.5" customHeight="1" x14ac:dyDescent="0.2">
      <c r="A185" s="16"/>
      <c r="B185" s="480"/>
      <c r="C185" s="483"/>
      <c r="D185" s="483"/>
      <c r="E185" s="18" t="s">
        <v>268</v>
      </c>
      <c r="F185" s="492"/>
      <c r="G185" s="19"/>
      <c r="H185" s="19"/>
      <c r="I185" s="33">
        <v>0</v>
      </c>
      <c r="J185" s="33">
        <v>0</v>
      </c>
      <c r="K185" s="33">
        <v>0</v>
      </c>
      <c r="L185" s="33">
        <v>2</v>
      </c>
      <c r="M185" s="28">
        <v>2</v>
      </c>
      <c r="N185" s="84">
        <v>0</v>
      </c>
      <c r="O185" s="264">
        <v>1</v>
      </c>
      <c r="P185" s="84">
        <v>2</v>
      </c>
      <c r="Q185" s="264">
        <v>1</v>
      </c>
      <c r="R185" s="84">
        <v>0</v>
      </c>
      <c r="S185" s="83">
        <v>1</v>
      </c>
      <c r="T185" s="84">
        <v>2</v>
      </c>
      <c r="U185" s="83">
        <v>1</v>
      </c>
      <c r="V185" s="574"/>
      <c r="W185" s="129"/>
      <c r="Z185" s="125"/>
      <c r="AA185" s="125"/>
      <c r="AB185" s="125"/>
    </row>
    <row r="186" spans="1:28" ht="25.5" x14ac:dyDescent="0.2">
      <c r="A186" s="16"/>
      <c r="B186" s="480"/>
      <c r="C186" s="483"/>
      <c r="D186" s="484"/>
      <c r="E186" s="49"/>
      <c r="F186" s="38" t="s">
        <v>79</v>
      </c>
      <c r="G186" s="38">
        <v>1</v>
      </c>
      <c r="H186" s="38">
        <v>1</v>
      </c>
      <c r="I186" s="379">
        <v>0</v>
      </c>
      <c r="J186" s="379">
        <v>0</v>
      </c>
      <c r="K186" s="379">
        <v>0</v>
      </c>
      <c r="L186" s="379">
        <v>4800</v>
      </c>
      <c r="M186" s="39">
        <v>2</v>
      </c>
      <c r="N186" s="380">
        <v>480</v>
      </c>
      <c r="O186" s="381">
        <v>2277</v>
      </c>
      <c r="P186" s="380">
        <v>4800</v>
      </c>
      <c r="Q186" s="381">
        <v>24630</v>
      </c>
      <c r="R186" s="380">
        <v>155</v>
      </c>
      <c r="S186" s="382">
        <v>174</v>
      </c>
      <c r="T186" s="380">
        <v>4800</v>
      </c>
      <c r="U186" s="382">
        <v>7010</v>
      </c>
      <c r="V186" s="266"/>
      <c r="W186" s="17"/>
      <c r="Z186" s="125"/>
      <c r="AA186" s="125"/>
      <c r="AB186" s="125"/>
    </row>
    <row r="187" spans="1:28" ht="18" customHeight="1" x14ac:dyDescent="0.2">
      <c r="A187" s="16"/>
      <c r="B187" s="595"/>
      <c r="C187" s="596"/>
      <c r="D187" s="596"/>
      <c r="E187" s="596"/>
      <c r="F187" s="596"/>
      <c r="G187" s="596"/>
      <c r="H187" s="596"/>
      <c r="I187" s="596"/>
      <c r="J187" s="596"/>
      <c r="K187" s="596"/>
      <c r="L187" s="596"/>
      <c r="M187" s="596"/>
      <c r="N187" s="596"/>
      <c r="O187" s="596"/>
      <c r="P187" s="596"/>
      <c r="Q187" s="596"/>
      <c r="R187" s="596"/>
      <c r="S187" s="596"/>
      <c r="T187" s="596"/>
      <c r="U187" s="596"/>
      <c r="V187" s="613"/>
      <c r="W187" s="263"/>
    </row>
    <row r="188" spans="1:28" ht="60" customHeight="1" x14ac:dyDescent="0.2">
      <c r="A188" s="16"/>
      <c r="B188" s="489" t="s">
        <v>14</v>
      </c>
      <c r="C188" s="512" t="s">
        <v>137</v>
      </c>
      <c r="D188" s="512">
        <v>1</v>
      </c>
      <c r="E188" s="265" t="s">
        <v>28</v>
      </c>
      <c r="F188" s="259"/>
      <c r="G188" s="260"/>
      <c r="H188" s="260"/>
      <c r="I188" s="261">
        <v>0</v>
      </c>
      <c r="J188" s="261">
        <v>0</v>
      </c>
      <c r="K188" s="261">
        <v>0</v>
      </c>
      <c r="L188" s="261">
        <v>0</v>
      </c>
      <c r="M188" s="262">
        <v>5</v>
      </c>
      <c r="N188" s="84">
        <v>62000</v>
      </c>
      <c r="O188" s="264">
        <v>48952</v>
      </c>
      <c r="P188" s="84">
        <v>62000</v>
      </c>
      <c r="Q188" s="264">
        <v>57167</v>
      </c>
      <c r="R188" s="84">
        <v>41000</v>
      </c>
      <c r="S188" s="83">
        <v>27473</v>
      </c>
      <c r="T188" s="84">
        <v>41000</v>
      </c>
      <c r="U188" s="83">
        <v>31421</v>
      </c>
      <c r="V188" s="453" t="s">
        <v>354</v>
      </c>
      <c r="W188" s="48"/>
    </row>
    <row r="189" spans="1:28" ht="78" customHeight="1" thickBot="1" x14ac:dyDescent="0.25">
      <c r="A189" s="16"/>
      <c r="B189" s="503"/>
      <c r="C189" s="513"/>
      <c r="D189" s="513"/>
      <c r="E189" s="267"/>
      <c r="F189" s="268" t="s">
        <v>96</v>
      </c>
      <c r="G189" s="269">
        <v>1</v>
      </c>
      <c r="H189" s="269">
        <v>1</v>
      </c>
      <c r="I189" s="270">
        <v>72000</v>
      </c>
      <c r="J189" s="270">
        <v>72000</v>
      </c>
      <c r="K189" s="270">
        <v>900</v>
      </c>
      <c r="L189" s="270">
        <v>900</v>
      </c>
      <c r="M189" s="271">
        <v>5</v>
      </c>
      <c r="N189" s="241">
        <v>480000</v>
      </c>
      <c r="O189" s="272">
        <v>488352</v>
      </c>
      <c r="P189" s="241">
        <v>480000</v>
      </c>
      <c r="Q189" s="272">
        <v>488352</v>
      </c>
      <c r="R189" s="241">
        <v>950</v>
      </c>
      <c r="S189" s="242">
        <v>920</v>
      </c>
      <c r="T189" s="241">
        <v>950</v>
      </c>
      <c r="U189" s="242">
        <v>920</v>
      </c>
      <c r="V189" s="209"/>
      <c r="W189" s="48"/>
    </row>
    <row r="190" spans="1:28" s="13" customFormat="1" ht="23.25" customHeight="1" x14ac:dyDescent="0.25">
      <c r="A190" s="32"/>
      <c r="B190" s="510" t="s">
        <v>15</v>
      </c>
      <c r="C190" s="511"/>
      <c r="D190" s="511"/>
      <c r="E190" s="511"/>
      <c r="F190" s="511"/>
      <c r="G190" s="511"/>
      <c r="H190" s="511"/>
      <c r="I190" s="511"/>
      <c r="J190" s="511"/>
      <c r="K190" s="511"/>
      <c r="L190" s="511"/>
      <c r="M190" s="511"/>
      <c r="N190" s="511"/>
      <c r="O190" s="511"/>
      <c r="P190" s="511"/>
      <c r="Q190" s="511"/>
      <c r="R190" s="511"/>
      <c r="S190" s="511"/>
      <c r="T190" s="511"/>
      <c r="U190" s="511"/>
      <c r="V190" s="511"/>
      <c r="W190" s="308"/>
      <c r="X190" s="127"/>
      <c r="Y190" s="127"/>
    </row>
    <row r="191" spans="1:28" ht="21.75" customHeight="1" x14ac:dyDescent="0.2">
      <c r="A191" s="16"/>
      <c r="B191" s="483" t="s">
        <v>16</v>
      </c>
      <c r="C191" s="527" t="s">
        <v>139</v>
      </c>
      <c r="D191" s="488">
        <v>2</v>
      </c>
      <c r="E191" s="471"/>
      <c r="F191" s="597" t="s">
        <v>269</v>
      </c>
      <c r="G191" s="598"/>
      <c r="H191" s="598"/>
      <c r="I191" s="598"/>
      <c r="J191" s="598"/>
      <c r="K191" s="598"/>
      <c r="L191" s="598"/>
      <c r="M191" s="598"/>
      <c r="N191" s="598"/>
      <c r="O191" s="598"/>
      <c r="P191" s="598"/>
      <c r="Q191" s="598"/>
      <c r="R191" s="598"/>
      <c r="S191" s="598"/>
      <c r="T191" s="598"/>
      <c r="U191" s="598"/>
      <c r="V191" s="599"/>
      <c r="W191" s="17"/>
    </row>
    <row r="192" spans="1:28" ht="53.25" customHeight="1" x14ac:dyDescent="0.2">
      <c r="A192" s="16"/>
      <c r="B192" s="483"/>
      <c r="C192" s="527"/>
      <c r="D192" s="483"/>
      <c r="E192" s="471"/>
      <c r="F192" s="41" t="s">
        <v>270</v>
      </c>
      <c r="G192" s="236"/>
      <c r="H192" s="236"/>
      <c r="I192" s="33">
        <v>0</v>
      </c>
      <c r="J192" s="33">
        <v>5000</v>
      </c>
      <c r="K192" s="33">
        <v>0</v>
      </c>
      <c r="L192" s="33">
        <v>57</v>
      </c>
      <c r="M192" s="28">
        <v>1</v>
      </c>
      <c r="N192" s="84">
        <v>5000</v>
      </c>
      <c r="O192" s="264">
        <v>8</v>
      </c>
      <c r="P192" s="84">
        <v>5000</v>
      </c>
      <c r="Q192" s="83" t="s">
        <v>248</v>
      </c>
      <c r="R192" s="84">
        <v>57</v>
      </c>
      <c r="S192" s="83">
        <v>62</v>
      </c>
      <c r="T192" s="84">
        <v>57</v>
      </c>
      <c r="U192" s="83">
        <v>62</v>
      </c>
      <c r="V192" s="467" t="s">
        <v>277</v>
      </c>
      <c r="W192" s="17"/>
    </row>
    <row r="193" spans="1:23" ht="65.25" customHeight="1" x14ac:dyDescent="0.2">
      <c r="A193" s="16"/>
      <c r="B193" s="483"/>
      <c r="C193" s="527"/>
      <c r="D193" s="483"/>
      <c r="E193" s="471"/>
      <c r="F193" s="41" t="s">
        <v>271</v>
      </c>
      <c r="G193" s="236"/>
      <c r="H193" s="236"/>
      <c r="I193" s="33">
        <v>0</v>
      </c>
      <c r="J193" s="33">
        <v>5000</v>
      </c>
      <c r="K193" s="33">
        <v>0</v>
      </c>
      <c r="L193" s="33">
        <v>57</v>
      </c>
      <c r="M193" s="28">
        <v>1</v>
      </c>
      <c r="N193" s="84">
        <v>5000</v>
      </c>
      <c r="O193" s="211">
        <v>18361</v>
      </c>
      <c r="P193" s="84">
        <v>5000</v>
      </c>
      <c r="Q193" s="83" t="s">
        <v>248</v>
      </c>
      <c r="R193" s="84">
        <v>57</v>
      </c>
      <c r="S193" s="83">
        <v>62</v>
      </c>
      <c r="T193" s="84">
        <v>57</v>
      </c>
      <c r="U193" s="83">
        <v>62</v>
      </c>
      <c r="V193" s="467"/>
      <c r="W193" s="17"/>
    </row>
    <row r="194" spans="1:23" ht="40.5" customHeight="1" x14ac:dyDescent="0.2">
      <c r="A194" s="16"/>
      <c r="B194" s="483"/>
      <c r="C194" s="527"/>
      <c r="D194" s="483"/>
      <c r="E194" s="471"/>
      <c r="F194" s="41" t="s">
        <v>272</v>
      </c>
      <c r="G194" s="236"/>
      <c r="H194" s="236"/>
      <c r="I194" s="33">
        <v>0</v>
      </c>
      <c r="J194" s="33">
        <v>13</v>
      </c>
      <c r="K194" s="33">
        <v>0</v>
      </c>
      <c r="L194" s="33">
        <v>57</v>
      </c>
      <c r="M194" s="28">
        <v>1</v>
      </c>
      <c r="N194" s="84">
        <v>130</v>
      </c>
      <c r="O194" s="211">
        <v>145</v>
      </c>
      <c r="P194" s="84">
        <v>130</v>
      </c>
      <c r="Q194" s="83" t="s">
        <v>248</v>
      </c>
      <c r="R194" s="84">
        <v>57</v>
      </c>
      <c r="S194" s="83">
        <v>62</v>
      </c>
      <c r="T194" s="84">
        <v>57</v>
      </c>
      <c r="U194" s="83">
        <v>62</v>
      </c>
      <c r="V194" s="257"/>
      <c r="W194" s="17"/>
    </row>
    <row r="195" spans="1:23" ht="51" customHeight="1" x14ac:dyDescent="0.2">
      <c r="A195" s="16"/>
      <c r="B195" s="483"/>
      <c r="C195" s="527"/>
      <c r="D195" s="483"/>
      <c r="E195" s="471"/>
      <c r="F195" s="41" t="s">
        <v>273</v>
      </c>
      <c r="G195" s="236"/>
      <c r="H195" s="236"/>
      <c r="I195" s="33">
        <v>0</v>
      </c>
      <c r="J195" s="33">
        <v>400</v>
      </c>
      <c r="K195" s="33">
        <v>0</v>
      </c>
      <c r="L195" s="33">
        <v>57</v>
      </c>
      <c r="M195" s="28">
        <v>1</v>
      </c>
      <c r="N195" s="84">
        <v>400</v>
      </c>
      <c r="O195" s="264">
        <v>75</v>
      </c>
      <c r="P195" s="84">
        <v>400</v>
      </c>
      <c r="Q195" s="83" t="s">
        <v>248</v>
      </c>
      <c r="R195" s="84">
        <v>57</v>
      </c>
      <c r="S195" s="83">
        <v>62</v>
      </c>
      <c r="T195" s="84">
        <v>57</v>
      </c>
      <c r="U195" s="83">
        <v>62</v>
      </c>
      <c r="V195" s="257" t="s">
        <v>278</v>
      </c>
      <c r="W195" s="17"/>
    </row>
    <row r="196" spans="1:23" ht="39" customHeight="1" x14ac:dyDescent="0.2">
      <c r="A196" s="16"/>
      <c r="B196" s="483"/>
      <c r="C196" s="527"/>
      <c r="D196" s="483"/>
      <c r="E196" s="471"/>
      <c r="F196" s="41" t="s">
        <v>274</v>
      </c>
      <c r="G196" s="236"/>
      <c r="H196" s="236"/>
      <c r="I196" s="33">
        <v>0</v>
      </c>
      <c r="J196" s="33">
        <v>3500</v>
      </c>
      <c r="K196" s="33">
        <v>0</v>
      </c>
      <c r="L196" s="33">
        <v>57</v>
      </c>
      <c r="M196" s="28">
        <v>1</v>
      </c>
      <c r="N196" s="84">
        <v>3500</v>
      </c>
      <c r="O196" s="275">
        <v>1491</v>
      </c>
      <c r="P196" s="84">
        <v>3500</v>
      </c>
      <c r="Q196" s="83" t="s">
        <v>248</v>
      </c>
      <c r="R196" s="84">
        <v>57</v>
      </c>
      <c r="S196" s="83">
        <v>62</v>
      </c>
      <c r="T196" s="84">
        <v>57</v>
      </c>
      <c r="U196" s="83">
        <v>62</v>
      </c>
      <c r="V196" s="33"/>
      <c r="W196" s="17"/>
    </row>
    <row r="197" spans="1:23" ht="34.5" customHeight="1" x14ac:dyDescent="0.2">
      <c r="A197" s="16"/>
      <c r="B197" s="483"/>
      <c r="C197" s="527"/>
      <c r="D197" s="483"/>
      <c r="E197" s="471"/>
      <c r="F197" s="41" t="s">
        <v>275</v>
      </c>
      <c r="G197" s="236"/>
      <c r="H197" s="236"/>
      <c r="I197" s="33">
        <v>0</v>
      </c>
      <c r="J197" s="33">
        <v>400</v>
      </c>
      <c r="K197" s="33">
        <v>0</v>
      </c>
      <c r="L197" s="33">
        <v>57</v>
      </c>
      <c r="M197" s="28">
        <v>1</v>
      </c>
      <c r="N197" s="84">
        <v>400</v>
      </c>
      <c r="O197" s="275">
        <v>42</v>
      </c>
      <c r="P197" s="84">
        <v>400</v>
      </c>
      <c r="Q197" s="83" t="s">
        <v>248</v>
      </c>
      <c r="R197" s="84">
        <v>57</v>
      </c>
      <c r="S197" s="83">
        <v>62</v>
      </c>
      <c r="T197" s="84">
        <v>57</v>
      </c>
      <c r="U197" s="83">
        <v>62</v>
      </c>
      <c r="V197" s="33"/>
      <c r="W197" s="17"/>
    </row>
    <row r="198" spans="1:23" ht="42.75" customHeight="1" x14ac:dyDescent="0.2">
      <c r="A198" s="16"/>
      <c r="B198" s="483"/>
      <c r="C198" s="527"/>
      <c r="D198" s="484"/>
      <c r="E198" s="471"/>
      <c r="F198" s="41" t="s">
        <v>276</v>
      </c>
      <c r="G198" s="236"/>
      <c r="H198" s="236"/>
      <c r="I198" s="33">
        <v>0</v>
      </c>
      <c r="J198" s="33">
        <v>700</v>
      </c>
      <c r="K198" s="33">
        <v>0</v>
      </c>
      <c r="L198" s="33">
        <v>57</v>
      </c>
      <c r="M198" s="28">
        <v>1</v>
      </c>
      <c r="N198" s="84">
        <v>700</v>
      </c>
      <c r="O198" s="275">
        <v>582</v>
      </c>
      <c r="P198" s="84">
        <v>700</v>
      </c>
      <c r="Q198" s="275">
        <v>582</v>
      </c>
      <c r="R198" s="84">
        <v>57</v>
      </c>
      <c r="S198" s="83">
        <v>62</v>
      </c>
      <c r="T198" s="84">
        <v>57</v>
      </c>
      <c r="U198" s="83">
        <v>62</v>
      </c>
      <c r="V198" s="257" t="s">
        <v>279</v>
      </c>
      <c r="W198" s="17"/>
    </row>
    <row r="199" spans="1:23" ht="15" customHeight="1" x14ac:dyDescent="0.2">
      <c r="A199" s="16"/>
      <c r="B199" s="483"/>
      <c r="C199" s="532"/>
      <c r="D199" s="533"/>
      <c r="E199" s="533"/>
      <c r="F199" s="533"/>
      <c r="G199" s="533"/>
      <c r="H199" s="533"/>
      <c r="I199" s="533"/>
      <c r="J199" s="533"/>
      <c r="K199" s="533"/>
      <c r="L199" s="533"/>
      <c r="M199" s="533"/>
      <c r="N199" s="533"/>
      <c r="O199" s="533"/>
      <c r="P199" s="533"/>
      <c r="Q199" s="533"/>
      <c r="R199" s="533"/>
      <c r="S199" s="533"/>
      <c r="T199" s="533"/>
      <c r="U199" s="533"/>
      <c r="V199" s="533"/>
      <c r="W199" s="17"/>
    </row>
    <row r="200" spans="1:23" ht="138.75" customHeight="1" x14ac:dyDescent="0.2">
      <c r="A200" s="16"/>
      <c r="B200" s="483"/>
      <c r="C200" s="512" t="s">
        <v>138</v>
      </c>
      <c r="D200" s="512">
        <v>1</v>
      </c>
      <c r="E200" s="393" t="s">
        <v>27</v>
      </c>
      <c r="F200" s="259"/>
      <c r="G200" s="260"/>
      <c r="H200" s="260"/>
      <c r="I200" s="56">
        <v>30000</v>
      </c>
      <c r="J200" s="222">
        <v>33000</v>
      </c>
      <c r="K200" s="222">
        <v>28000</v>
      </c>
      <c r="L200" s="222">
        <v>35000</v>
      </c>
      <c r="M200" s="262">
        <v>2</v>
      </c>
      <c r="N200" s="55">
        <v>19343</v>
      </c>
      <c r="O200" s="186">
        <v>31428</v>
      </c>
      <c r="P200" s="55">
        <v>19343</v>
      </c>
      <c r="Q200" s="186">
        <v>31428</v>
      </c>
      <c r="R200" s="55">
        <v>19343</v>
      </c>
      <c r="S200" s="56">
        <v>31428</v>
      </c>
      <c r="T200" s="55">
        <v>19343</v>
      </c>
      <c r="U200" s="141">
        <v>31428</v>
      </c>
      <c r="V200" s="375" t="s">
        <v>495</v>
      </c>
      <c r="W200" s="137"/>
    </row>
    <row r="201" spans="1:23" ht="38.25" x14ac:dyDescent="0.2">
      <c r="A201" s="16"/>
      <c r="B201" s="483"/>
      <c r="C201" s="526"/>
      <c r="D201" s="526"/>
      <c r="E201" s="394"/>
      <c r="F201" s="395" t="s">
        <v>90</v>
      </c>
      <c r="G201" s="395">
        <v>1</v>
      </c>
      <c r="H201" s="395">
        <v>1</v>
      </c>
      <c r="I201" s="222">
        <v>0</v>
      </c>
      <c r="J201" s="222">
        <v>0</v>
      </c>
      <c r="K201" s="222">
        <v>0</v>
      </c>
      <c r="L201" s="222">
        <v>0</v>
      </c>
      <c r="M201" s="262">
        <v>2</v>
      </c>
      <c r="N201" s="55">
        <v>0</v>
      </c>
      <c r="O201" s="56">
        <v>0</v>
      </c>
      <c r="P201" s="55">
        <v>0</v>
      </c>
      <c r="Q201" s="56">
        <v>0</v>
      </c>
      <c r="R201" s="55">
        <v>50</v>
      </c>
      <c r="S201" s="186">
        <v>397</v>
      </c>
      <c r="T201" s="55">
        <v>4515</v>
      </c>
      <c r="U201" s="396">
        <v>4862</v>
      </c>
      <c r="V201" s="133"/>
      <c r="W201" s="136"/>
    </row>
    <row r="202" spans="1:23" x14ac:dyDescent="0.2">
      <c r="A202" s="16"/>
      <c r="B202" s="483"/>
      <c r="C202" s="615"/>
      <c r="D202" s="616"/>
      <c r="E202" s="616"/>
      <c r="F202" s="616"/>
      <c r="G202" s="616"/>
      <c r="H202" s="616"/>
      <c r="I202" s="616"/>
      <c r="J202" s="616"/>
      <c r="K202" s="616"/>
      <c r="L202" s="616"/>
      <c r="M202" s="616"/>
      <c r="N202" s="616"/>
      <c r="O202" s="616"/>
      <c r="P202" s="616"/>
      <c r="Q202" s="616"/>
      <c r="R202" s="616"/>
      <c r="S202" s="616"/>
      <c r="T202" s="616"/>
      <c r="U202" s="616"/>
      <c r="V202" s="616"/>
      <c r="W202" s="136"/>
    </row>
    <row r="203" spans="1:23" ht="31.5" customHeight="1" x14ac:dyDescent="0.2">
      <c r="A203" s="16"/>
      <c r="B203" s="483"/>
      <c r="C203" s="512" t="s">
        <v>141</v>
      </c>
      <c r="D203" s="512">
        <v>1</v>
      </c>
      <c r="E203" s="397" t="s">
        <v>367</v>
      </c>
      <c r="F203" s="636"/>
      <c r="G203" s="395"/>
      <c r="H203" s="395"/>
      <c r="I203" s="222">
        <v>0</v>
      </c>
      <c r="J203" s="222">
        <v>0</v>
      </c>
      <c r="K203" s="222">
        <v>0</v>
      </c>
      <c r="L203" s="222">
        <v>0</v>
      </c>
      <c r="M203" s="262">
        <v>1</v>
      </c>
      <c r="N203" s="55">
        <v>21287</v>
      </c>
      <c r="O203" s="186">
        <v>26378</v>
      </c>
      <c r="P203" s="55">
        <v>21287</v>
      </c>
      <c r="Q203" s="186">
        <v>26378</v>
      </c>
      <c r="R203" s="55">
        <v>21287</v>
      </c>
      <c r="S203" s="56">
        <v>26378</v>
      </c>
      <c r="T203" s="55">
        <v>21287</v>
      </c>
      <c r="U203" s="56">
        <v>26378</v>
      </c>
      <c r="V203" s="398"/>
      <c r="W203" s="17"/>
    </row>
    <row r="204" spans="1:23" ht="216" customHeight="1" x14ac:dyDescent="0.2">
      <c r="A204" s="16"/>
      <c r="B204" s="483"/>
      <c r="C204" s="528"/>
      <c r="D204" s="528"/>
      <c r="E204" s="397" t="s">
        <v>368</v>
      </c>
      <c r="F204" s="637"/>
      <c r="G204" s="395"/>
      <c r="H204" s="395"/>
      <c r="I204" s="222">
        <v>0</v>
      </c>
      <c r="J204" s="222">
        <v>3735</v>
      </c>
      <c r="K204" s="222">
        <v>0</v>
      </c>
      <c r="L204" s="222">
        <v>3735</v>
      </c>
      <c r="M204" s="262">
        <v>1</v>
      </c>
      <c r="N204" s="55">
        <v>7775</v>
      </c>
      <c r="O204" s="224">
        <v>2518</v>
      </c>
      <c r="P204" s="55">
        <v>7775</v>
      </c>
      <c r="Q204" s="224">
        <v>2518</v>
      </c>
      <c r="R204" s="55">
        <v>7775</v>
      </c>
      <c r="S204" s="56">
        <v>2518</v>
      </c>
      <c r="T204" s="55">
        <v>7775</v>
      </c>
      <c r="U204" s="56">
        <v>2518</v>
      </c>
      <c r="V204" s="375" t="s">
        <v>496</v>
      </c>
      <c r="W204" s="17"/>
    </row>
    <row r="205" spans="1:23" ht="79.5" customHeight="1" x14ac:dyDescent="0.2">
      <c r="A205" s="16"/>
      <c r="B205" s="483"/>
      <c r="C205" s="528"/>
      <c r="D205" s="528"/>
      <c r="E205" s="397" t="s">
        <v>369</v>
      </c>
      <c r="F205" s="637"/>
      <c r="G205" s="395"/>
      <c r="H205" s="395"/>
      <c r="I205" s="222">
        <v>0</v>
      </c>
      <c r="J205" s="222">
        <v>0</v>
      </c>
      <c r="K205" s="222">
        <v>0</v>
      </c>
      <c r="L205" s="222">
        <v>0</v>
      </c>
      <c r="M205" s="262">
        <v>1</v>
      </c>
      <c r="N205" s="55">
        <v>68455</v>
      </c>
      <c r="O205" s="186">
        <v>163970</v>
      </c>
      <c r="P205" s="55">
        <v>68455</v>
      </c>
      <c r="Q205" s="186">
        <v>163970</v>
      </c>
      <c r="R205" s="55">
        <v>68455</v>
      </c>
      <c r="S205" s="56">
        <v>163970</v>
      </c>
      <c r="T205" s="55">
        <v>68455</v>
      </c>
      <c r="U205" s="56">
        <v>163970</v>
      </c>
      <c r="V205" s="375"/>
      <c r="W205" s="17"/>
    </row>
    <row r="206" spans="1:23" ht="56.25" customHeight="1" x14ac:dyDescent="0.2">
      <c r="A206" s="16"/>
      <c r="B206" s="483"/>
      <c r="C206" s="528"/>
      <c r="D206" s="528"/>
      <c r="E206" s="397" t="s">
        <v>384</v>
      </c>
      <c r="F206" s="637"/>
      <c r="G206" s="395"/>
      <c r="H206" s="395"/>
      <c r="I206" s="222">
        <v>0</v>
      </c>
      <c r="J206" s="222">
        <v>0</v>
      </c>
      <c r="K206" s="222">
        <v>0</v>
      </c>
      <c r="L206" s="222">
        <v>0</v>
      </c>
      <c r="M206" s="262">
        <v>1</v>
      </c>
      <c r="N206" s="55">
        <v>78205</v>
      </c>
      <c r="O206" s="186">
        <v>84543</v>
      </c>
      <c r="P206" s="55">
        <v>78205</v>
      </c>
      <c r="Q206" s="186">
        <v>84543</v>
      </c>
      <c r="R206" s="55">
        <v>78205</v>
      </c>
      <c r="S206" s="56">
        <v>84543</v>
      </c>
      <c r="T206" s="55">
        <v>78205</v>
      </c>
      <c r="U206" s="56">
        <v>84543</v>
      </c>
      <c r="V206" s="399"/>
      <c r="W206" s="17"/>
    </row>
    <row r="207" spans="1:23" ht="42.75" customHeight="1" x14ac:dyDescent="0.2">
      <c r="A207" s="16"/>
      <c r="B207" s="483"/>
      <c r="C207" s="528"/>
      <c r="D207" s="528"/>
      <c r="E207" s="397" t="s">
        <v>370</v>
      </c>
      <c r="F207" s="637"/>
      <c r="G207" s="395"/>
      <c r="H207" s="395"/>
      <c r="I207" s="222">
        <v>0</v>
      </c>
      <c r="J207" s="222">
        <v>0</v>
      </c>
      <c r="K207" s="222">
        <v>0</v>
      </c>
      <c r="L207" s="222">
        <v>0</v>
      </c>
      <c r="M207" s="262">
        <v>1</v>
      </c>
      <c r="N207" s="55">
        <v>1553</v>
      </c>
      <c r="O207" s="187">
        <v>1514</v>
      </c>
      <c r="P207" s="55">
        <v>1553</v>
      </c>
      <c r="Q207" s="187">
        <v>1514</v>
      </c>
      <c r="R207" s="55">
        <v>1553</v>
      </c>
      <c r="S207" s="56">
        <v>1514</v>
      </c>
      <c r="T207" s="55">
        <v>1553</v>
      </c>
      <c r="U207" s="56">
        <v>1514</v>
      </c>
      <c r="V207" s="399"/>
      <c r="W207" s="17"/>
    </row>
    <row r="208" spans="1:23" ht="53.25" customHeight="1" x14ac:dyDescent="0.2">
      <c r="A208" s="16"/>
      <c r="B208" s="483"/>
      <c r="C208" s="528"/>
      <c r="D208" s="528"/>
      <c r="E208" s="397" t="s">
        <v>371</v>
      </c>
      <c r="F208" s="637"/>
      <c r="G208" s="395"/>
      <c r="H208" s="395"/>
      <c r="I208" s="222">
        <v>0</v>
      </c>
      <c r="J208" s="222">
        <v>0</v>
      </c>
      <c r="K208" s="222">
        <v>0</v>
      </c>
      <c r="L208" s="222">
        <v>0</v>
      </c>
      <c r="M208" s="262">
        <v>1</v>
      </c>
      <c r="N208" s="55">
        <v>11554</v>
      </c>
      <c r="O208" s="186">
        <v>12633</v>
      </c>
      <c r="P208" s="55">
        <v>11554</v>
      </c>
      <c r="Q208" s="186">
        <v>12633</v>
      </c>
      <c r="R208" s="55">
        <v>11554</v>
      </c>
      <c r="S208" s="56">
        <v>12633</v>
      </c>
      <c r="T208" s="55">
        <v>11554</v>
      </c>
      <c r="U208" s="56">
        <v>12633</v>
      </c>
      <c r="V208" s="399"/>
      <c r="W208" s="17"/>
    </row>
    <row r="209" spans="1:23" ht="90" customHeight="1" x14ac:dyDescent="0.2">
      <c r="A209" s="16"/>
      <c r="B209" s="483"/>
      <c r="C209" s="528"/>
      <c r="D209" s="528"/>
      <c r="E209" s="397" t="s">
        <v>372</v>
      </c>
      <c r="F209" s="637"/>
      <c r="G209" s="395"/>
      <c r="H209" s="395"/>
      <c r="I209" s="222">
        <v>0</v>
      </c>
      <c r="J209" s="222">
        <v>0</v>
      </c>
      <c r="K209" s="222">
        <v>0</v>
      </c>
      <c r="L209" s="222">
        <v>0</v>
      </c>
      <c r="M209" s="262">
        <v>1</v>
      </c>
      <c r="N209" s="55">
        <v>9147</v>
      </c>
      <c r="O209" s="186">
        <v>13454</v>
      </c>
      <c r="P209" s="55">
        <v>9147</v>
      </c>
      <c r="Q209" s="186">
        <v>13454</v>
      </c>
      <c r="R209" s="55">
        <v>9147</v>
      </c>
      <c r="S209" s="56">
        <v>13454</v>
      </c>
      <c r="T209" s="55">
        <v>9147</v>
      </c>
      <c r="U209" s="56">
        <v>13454</v>
      </c>
      <c r="V209" s="375"/>
      <c r="W209" s="17"/>
    </row>
    <row r="210" spans="1:23" ht="31.5" customHeight="1" x14ac:dyDescent="0.2">
      <c r="A210" s="16"/>
      <c r="B210" s="483"/>
      <c r="C210" s="528"/>
      <c r="D210" s="528"/>
      <c r="E210" s="397" t="s">
        <v>373</v>
      </c>
      <c r="F210" s="637"/>
      <c r="G210" s="395"/>
      <c r="H210" s="395"/>
      <c r="I210" s="222">
        <v>0</v>
      </c>
      <c r="J210" s="222">
        <v>0</v>
      </c>
      <c r="K210" s="222">
        <v>0</v>
      </c>
      <c r="L210" s="222">
        <v>0</v>
      </c>
      <c r="M210" s="262">
        <v>1</v>
      </c>
      <c r="N210" s="55">
        <v>18574</v>
      </c>
      <c r="O210" s="187">
        <v>17994</v>
      </c>
      <c r="P210" s="55">
        <v>18574</v>
      </c>
      <c r="Q210" s="187">
        <v>17994</v>
      </c>
      <c r="R210" s="55">
        <v>18574</v>
      </c>
      <c r="S210" s="56">
        <v>17994</v>
      </c>
      <c r="T210" s="55">
        <v>18574</v>
      </c>
      <c r="U210" s="56">
        <v>17994</v>
      </c>
      <c r="V210" s="399"/>
      <c r="W210" s="17"/>
    </row>
    <row r="211" spans="1:23" ht="91.5" customHeight="1" x14ac:dyDescent="0.2">
      <c r="A211" s="16"/>
      <c r="B211" s="483"/>
      <c r="C211" s="528"/>
      <c r="D211" s="528"/>
      <c r="E211" s="397" t="s">
        <v>374</v>
      </c>
      <c r="F211" s="637"/>
      <c r="G211" s="395"/>
      <c r="H211" s="395"/>
      <c r="I211" s="222">
        <v>0</v>
      </c>
      <c r="J211" s="222">
        <v>0</v>
      </c>
      <c r="K211" s="222">
        <v>0</v>
      </c>
      <c r="L211" s="222">
        <v>0</v>
      </c>
      <c r="M211" s="262">
        <v>1</v>
      </c>
      <c r="N211" s="55">
        <v>2739</v>
      </c>
      <c r="O211" s="224">
        <v>2299</v>
      </c>
      <c r="P211" s="55">
        <v>2739</v>
      </c>
      <c r="Q211" s="224">
        <v>2299</v>
      </c>
      <c r="R211" s="55">
        <v>2739</v>
      </c>
      <c r="S211" s="56">
        <v>2299</v>
      </c>
      <c r="T211" s="55">
        <v>2739</v>
      </c>
      <c r="U211" s="56">
        <v>2299</v>
      </c>
      <c r="V211" s="375" t="s">
        <v>497</v>
      </c>
      <c r="W211" s="17"/>
    </row>
    <row r="212" spans="1:23" ht="36.75" customHeight="1" x14ac:dyDescent="0.2">
      <c r="A212" s="16"/>
      <c r="B212" s="483"/>
      <c r="C212" s="528"/>
      <c r="D212" s="528"/>
      <c r="E212" s="397" t="s">
        <v>375</v>
      </c>
      <c r="F212" s="637"/>
      <c r="G212" s="395"/>
      <c r="H212" s="395"/>
      <c r="I212" s="222">
        <v>0</v>
      </c>
      <c r="J212" s="222">
        <v>0</v>
      </c>
      <c r="K212" s="222">
        <v>0</v>
      </c>
      <c r="L212" s="222">
        <v>0</v>
      </c>
      <c r="M212" s="262">
        <v>1</v>
      </c>
      <c r="N212" s="55">
        <v>3617</v>
      </c>
      <c r="O212" s="187">
        <v>3299</v>
      </c>
      <c r="P212" s="55">
        <v>3617</v>
      </c>
      <c r="Q212" s="187">
        <v>3299</v>
      </c>
      <c r="R212" s="55">
        <v>3617</v>
      </c>
      <c r="S212" s="56">
        <v>3299</v>
      </c>
      <c r="T212" s="55">
        <v>3617</v>
      </c>
      <c r="U212" s="56">
        <v>3299</v>
      </c>
      <c r="V212" s="399"/>
      <c r="W212" s="17"/>
    </row>
    <row r="213" spans="1:23" ht="31.5" customHeight="1" x14ac:dyDescent="0.2">
      <c r="A213" s="16"/>
      <c r="B213" s="483"/>
      <c r="C213" s="528"/>
      <c r="D213" s="528"/>
      <c r="E213" s="397" t="s">
        <v>376</v>
      </c>
      <c r="F213" s="637"/>
      <c r="G213" s="395"/>
      <c r="H213" s="395"/>
      <c r="I213" s="222">
        <v>0</v>
      </c>
      <c r="J213" s="222">
        <v>0</v>
      </c>
      <c r="K213" s="222">
        <v>0</v>
      </c>
      <c r="L213" s="222">
        <v>0</v>
      </c>
      <c r="M213" s="262">
        <v>1</v>
      </c>
      <c r="N213" s="55">
        <v>9051</v>
      </c>
      <c r="O213" s="186">
        <v>17873</v>
      </c>
      <c r="P213" s="55">
        <v>9051</v>
      </c>
      <c r="Q213" s="186">
        <v>17873</v>
      </c>
      <c r="R213" s="55">
        <v>9051</v>
      </c>
      <c r="S213" s="56">
        <v>17873</v>
      </c>
      <c r="T213" s="55">
        <v>9051</v>
      </c>
      <c r="U213" s="56">
        <v>17873</v>
      </c>
      <c r="V213" s="399"/>
      <c r="W213" s="17"/>
    </row>
    <row r="214" spans="1:23" ht="31.5" customHeight="1" x14ac:dyDescent="0.2">
      <c r="A214" s="16"/>
      <c r="B214" s="483"/>
      <c r="C214" s="528"/>
      <c r="D214" s="528"/>
      <c r="E214" s="397" t="s">
        <v>377</v>
      </c>
      <c r="F214" s="637"/>
      <c r="G214" s="395"/>
      <c r="H214" s="395"/>
      <c r="I214" s="222">
        <v>0</v>
      </c>
      <c r="J214" s="222">
        <v>0</v>
      </c>
      <c r="K214" s="222">
        <v>0</v>
      </c>
      <c r="L214" s="222">
        <v>0</v>
      </c>
      <c r="M214" s="262">
        <v>1</v>
      </c>
      <c r="N214" s="55">
        <v>8891</v>
      </c>
      <c r="O214" s="186">
        <v>16361</v>
      </c>
      <c r="P214" s="55">
        <v>8891</v>
      </c>
      <c r="Q214" s="186">
        <v>16361</v>
      </c>
      <c r="R214" s="55">
        <v>8891</v>
      </c>
      <c r="S214" s="56">
        <v>16361</v>
      </c>
      <c r="T214" s="55">
        <v>8891</v>
      </c>
      <c r="U214" s="56">
        <v>16361</v>
      </c>
      <c r="V214" s="399"/>
      <c r="W214" s="17"/>
    </row>
    <row r="215" spans="1:23" ht="31.5" customHeight="1" x14ac:dyDescent="0.2">
      <c r="A215" s="16"/>
      <c r="B215" s="483"/>
      <c r="C215" s="528"/>
      <c r="D215" s="528"/>
      <c r="E215" s="397" t="s">
        <v>378</v>
      </c>
      <c r="F215" s="637"/>
      <c r="G215" s="395"/>
      <c r="H215" s="395"/>
      <c r="I215" s="222">
        <v>0</v>
      </c>
      <c r="J215" s="222">
        <v>0</v>
      </c>
      <c r="K215" s="222">
        <v>0</v>
      </c>
      <c r="L215" s="222">
        <v>0</v>
      </c>
      <c r="M215" s="262">
        <v>1</v>
      </c>
      <c r="N215" s="55">
        <v>15501</v>
      </c>
      <c r="O215" s="186">
        <v>18318</v>
      </c>
      <c r="P215" s="55">
        <v>15501</v>
      </c>
      <c r="Q215" s="186">
        <v>18318</v>
      </c>
      <c r="R215" s="55">
        <v>15501</v>
      </c>
      <c r="S215" s="56">
        <v>18318</v>
      </c>
      <c r="T215" s="55">
        <v>15501</v>
      </c>
      <c r="U215" s="56">
        <v>18318</v>
      </c>
      <c r="V215" s="399"/>
      <c r="W215" s="17"/>
    </row>
    <row r="216" spans="1:23" ht="31.5" customHeight="1" x14ac:dyDescent="0.2">
      <c r="A216" s="16"/>
      <c r="B216" s="483"/>
      <c r="C216" s="528"/>
      <c r="D216" s="528"/>
      <c r="E216" s="400" t="s">
        <v>379</v>
      </c>
      <c r="F216" s="637"/>
      <c r="G216" s="395"/>
      <c r="H216" s="395"/>
      <c r="I216" s="222">
        <v>0</v>
      </c>
      <c r="J216" s="222">
        <v>0</v>
      </c>
      <c r="K216" s="222">
        <v>0</v>
      </c>
      <c r="L216" s="222">
        <v>0</v>
      </c>
      <c r="M216" s="262">
        <v>1</v>
      </c>
      <c r="N216" s="55">
        <v>3601</v>
      </c>
      <c r="O216" s="186">
        <v>4303</v>
      </c>
      <c r="P216" s="55">
        <v>3601</v>
      </c>
      <c r="Q216" s="186">
        <v>4303</v>
      </c>
      <c r="R216" s="55">
        <v>3601</v>
      </c>
      <c r="S216" s="56">
        <v>4303</v>
      </c>
      <c r="T216" s="55">
        <v>3601</v>
      </c>
      <c r="U216" s="56">
        <v>4303</v>
      </c>
      <c r="V216" s="399"/>
      <c r="W216" s="17"/>
    </row>
    <row r="217" spans="1:23" ht="119.25" customHeight="1" x14ac:dyDescent="0.2">
      <c r="A217" s="16"/>
      <c r="B217" s="483"/>
      <c r="C217" s="528"/>
      <c r="D217" s="528"/>
      <c r="E217" s="397" t="s">
        <v>380</v>
      </c>
      <c r="F217" s="637"/>
      <c r="G217" s="395"/>
      <c r="H217" s="395"/>
      <c r="I217" s="222">
        <v>0</v>
      </c>
      <c r="J217" s="222">
        <v>0</v>
      </c>
      <c r="K217" s="222">
        <v>0</v>
      </c>
      <c r="L217" s="222">
        <v>0</v>
      </c>
      <c r="M217" s="262">
        <v>1</v>
      </c>
      <c r="N217" s="55">
        <v>110129</v>
      </c>
      <c r="O217" s="186">
        <v>120364</v>
      </c>
      <c r="P217" s="55">
        <v>110129</v>
      </c>
      <c r="Q217" s="186">
        <v>120364</v>
      </c>
      <c r="R217" s="55">
        <v>110129</v>
      </c>
      <c r="S217" s="56">
        <v>120364</v>
      </c>
      <c r="T217" s="55">
        <v>110129</v>
      </c>
      <c r="U217" s="56">
        <v>120364</v>
      </c>
      <c r="V217" s="375"/>
      <c r="W217" s="17"/>
    </row>
    <row r="218" spans="1:23" ht="66" customHeight="1" x14ac:dyDescent="0.2">
      <c r="A218" s="16"/>
      <c r="B218" s="483"/>
      <c r="C218" s="528"/>
      <c r="D218" s="528"/>
      <c r="E218" s="397" t="s">
        <v>381</v>
      </c>
      <c r="F218" s="637"/>
      <c r="G218" s="395"/>
      <c r="H218" s="395"/>
      <c r="I218" s="222">
        <v>0</v>
      </c>
      <c r="J218" s="222">
        <v>0</v>
      </c>
      <c r="K218" s="222">
        <v>0</v>
      </c>
      <c r="L218" s="222">
        <v>0</v>
      </c>
      <c r="M218" s="262">
        <v>1</v>
      </c>
      <c r="N218" s="55">
        <v>8320</v>
      </c>
      <c r="O218" s="186">
        <v>8474</v>
      </c>
      <c r="P218" s="55">
        <v>8320</v>
      </c>
      <c r="Q218" s="186">
        <v>8474</v>
      </c>
      <c r="R218" s="55">
        <v>8320</v>
      </c>
      <c r="S218" s="56">
        <v>8474</v>
      </c>
      <c r="T218" s="55">
        <v>8320</v>
      </c>
      <c r="U218" s="56">
        <v>8474</v>
      </c>
      <c r="V218" s="399"/>
      <c r="W218" s="17"/>
    </row>
    <row r="219" spans="1:23" ht="25.5" x14ac:dyDescent="0.2">
      <c r="A219" s="16"/>
      <c r="B219" s="483"/>
      <c r="C219" s="528"/>
      <c r="D219" s="528"/>
      <c r="E219" s="397" t="s">
        <v>382</v>
      </c>
      <c r="F219" s="637"/>
      <c r="G219" s="395"/>
      <c r="H219" s="395"/>
      <c r="I219" s="222">
        <v>10000</v>
      </c>
      <c r="J219" s="222">
        <v>10000</v>
      </c>
      <c r="K219" s="222">
        <v>10000</v>
      </c>
      <c r="L219" s="222">
        <v>10000</v>
      </c>
      <c r="M219" s="262">
        <v>1</v>
      </c>
      <c r="N219" s="55">
        <v>950526</v>
      </c>
      <c r="O219" s="186">
        <v>2124339</v>
      </c>
      <c r="P219" s="55">
        <v>950526</v>
      </c>
      <c r="Q219" s="186">
        <v>2124339</v>
      </c>
      <c r="R219" s="55">
        <v>950526</v>
      </c>
      <c r="S219" s="56">
        <v>2124339</v>
      </c>
      <c r="T219" s="55">
        <v>950526</v>
      </c>
      <c r="U219" s="56">
        <v>2124339</v>
      </c>
      <c r="V219" s="399"/>
      <c r="W219" s="17"/>
    </row>
    <row r="220" spans="1:23" ht="23.25" customHeight="1" x14ac:dyDescent="0.2">
      <c r="A220" s="16"/>
      <c r="B220" s="483"/>
      <c r="C220" s="528"/>
      <c r="D220" s="528"/>
      <c r="E220" s="397" t="s">
        <v>383</v>
      </c>
      <c r="F220" s="637"/>
      <c r="G220" s="395"/>
      <c r="H220" s="395"/>
      <c r="I220" s="222">
        <v>0</v>
      </c>
      <c r="J220" s="222">
        <v>0</v>
      </c>
      <c r="K220" s="222">
        <v>0</v>
      </c>
      <c r="L220" s="222">
        <v>0</v>
      </c>
      <c r="M220" s="262">
        <v>1</v>
      </c>
      <c r="N220" s="55">
        <v>950526</v>
      </c>
      <c r="O220" s="186">
        <v>2124339</v>
      </c>
      <c r="P220" s="55">
        <v>950526</v>
      </c>
      <c r="Q220" s="186">
        <v>2124339</v>
      </c>
      <c r="R220" s="55">
        <v>950526</v>
      </c>
      <c r="S220" s="56">
        <v>2124339</v>
      </c>
      <c r="T220" s="55">
        <v>950526</v>
      </c>
      <c r="U220" s="56">
        <v>2124339</v>
      </c>
      <c r="V220" s="399"/>
      <c r="W220" s="17"/>
    </row>
    <row r="221" spans="1:23" ht="19.5" customHeight="1" x14ac:dyDescent="0.2">
      <c r="A221" s="16"/>
      <c r="B221" s="483"/>
      <c r="C221" s="528"/>
      <c r="D221" s="528"/>
      <c r="E221" s="641"/>
      <c r="F221" s="638" t="s">
        <v>385</v>
      </c>
      <c r="G221" s="639"/>
      <c r="H221" s="639"/>
      <c r="I221" s="639"/>
      <c r="J221" s="639"/>
      <c r="K221" s="639"/>
      <c r="L221" s="639"/>
      <c r="M221" s="639"/>
      <c r="N221" s="639"/>
      <c r="O221" s="639"/>
      <c r="P221" s="639"/>
      <c r="Q221" s="639"/>
      <c r="R221" s="639"/>
      <c r="S221" s="639"/>
      <c r="T221" s="639"/>
      <c r="U221" s="640"/>
      <c r="V221" s="458"/>
      <c r="W221" s="17"/>
    </row>
    <row r="222" spans="1:23" ht="25.5" x14ac:dyDescent="0.2">
      <c r="A222" s="16"/>
      <c r="B222" s="483"/>
      <c r="C222" s="528"/>
      <c r="D222" s="526"/>
      <c r="E222" s="642"/>
      <c r="F222" s="114" t="s">
        <v>498</v>
      </c>
      <c r="G222" s="132"/>
      <c r="H222" s="132"/>
      <c r="I222" s="222">
        <v>374903</v>
      </c>
      <c r="J222" s="222">
        <v>2834558</v>
      </c>
      <c r="K222" s="222">
        <v>198</v>
      </c>
      <c r="L222" s="222">
        <v>210559</v>
      </c>
      <c r="M222" s="262">
        <v>1</v>
      </c>
      <c r="N222" s="55">
        <v>958275</v>
      </c>
      <c r="O222" s="186">
        <v>1129547</v>
      </c>
      <c r="P222" s="55">
        <v>4796229</v>
      </c>
      <c r="Q222" s="186">
        <v>5236223</v>
      </c>
      <c r="R222" s="55">
        <v>84294</v>
      </c>
      <c r="S222" s="56">
        <v>269000</v>
      </c>
      <c r="T222" s="55">
        <v>528294</v>
      </c>
      <c r="U222" s="56">
        <v>570000</v>
      </c>
      <c r="V222" s="158"/>
      <c r="W222" s="17"/>
    </row>
    <row r="223" spans="1:23" ht="15.75" customHeight="1" x14ac:dyDescent="0.2">
      <c r="A223" s="16"/>
      <c r="B223" s="483"/>
      <c r="C223" s="534"/>
      <c r="D223" s="535"/>
      <c r="E223" s="535"/>
      <c r="F223" s="535"/>
      <c r="G223" s="535"/>
      <c r="H223" s="535"/>
      <c r="I223" s="535"/>
      <c r="J223" s="535"/>
      <c r="K223" s="535"/>
      <c r="L223" s="535"/>
      <c r="M223" s="535"/>
      <c r="N223" s="535"/>
      <c r="O223" s="535"/>
      <c r="P223" s="535"/>
      <c r="Q223" s="535"/>
      <c r="R223" s="535"/>
      <c r="S223" s="535"/>
      <c r="T223" s="535"/>
      <c r="U223" s="535"/>
      <c r="V223" s="536"/>
      <c r="W223" s="17"/>
    </row>
    <row r="224" spans="1:23" ht="24.75" customHeight="1" x14ac:dyDescent="0.2">
      <c r="A224" s="16"/>
      <c r="B224" s="483"/>
      <c r="C224" s="527" t="s">
        <v>140</v>
      </c>
      <c r="D224" s="488">
        <v>1</v>
      </c>
      <c r="E224" s="21" t="s">
        <v>386</v>
      </c>
      <c r="F224" s="529"/>
      <c r="G224" s="26"/>
      <c r="H224" s="26"/>
      <c r="I224" s="94">
        <v>950000</v>
      </c>
      <c r="J224" s="94">
        <v>950000</v>
      </c>
      <c r="K224" s="53">
        <v>172</v>
      </c>
      <c r="L224" s="53">
        <v>660</v>
      </c>
      <c r="M224" s="28">
        <v>4</v>
      </c>
      <c r="N224" s="55">
        <v>3100000</v>
      </c>
      <c r="O224" s="186">
        <v>60904607</v>
      </c>
      <c r="P224" s="55">
        <v>3100000</v>
      </c>
      <c r="Q224" s="186">
        <v>60904607</v>
      </c>
      <c r="R224" s="55">
        <v>700</v>
      </c>
      <c r="S224" s="56">
        <v>1163</v>
      </c>
      <c r="T224" s="55">
        <v>2800</v>
      </c>
      <c r="U224" s="56">
        <v>4958</v>
      </c>
      <c r="V224" s="33"/>
      <c r="W224" s="17"/>
    </row>
    <row r="225" spans="1:23" ht="21" customHeight="1" x14ac:dyDescent="0.2">
      <c r="A225" s="16"/>
      <c r="B225" s="483"/>
      <c r="C225" s="527"/>
      <c r="D225" s="483"/>
      <c r="E225" s="21" t="s">
        <v>366</v>
      </c>
      <c r="F225" s="529"/>
      <c r="G225" s="26"/>
      <c r="H225" s="26"/>
      <c r="I225" s="67">
        <v>0</v>
      </c>
      <c r="J225" s="67">
        <v>0</v>
      </c>
      <c r="K225" s="67">
        <v>0</v>
      </c>
      <c r="L225" s="67">
        <v>0</v>
      </c>
      <c r="M225" s="28">
        <v>4</v>
      </c>
      <c r="N225" s="55">
        <v>8400</v>
      </c>
      <c r="O225" s="186">
        <v>12793</v>
      </c>
      <c r="P225" s="55">
        <v>8400</v>
      </c>
      <c r="Q225" s="186">
        <v>12793</v>
      </c>
      <c r="R225" s="55">
        <v>700</v>
      </c>
      <c r="S225" s="56">
        <v>1163</v>
      </c>
      <c r="T225" s="55">
        <v>2800</v>
      </c>
      <c r="U225" s="56">
        <v>4958</v>
      </c>
      <c r="V225" s="33"/>
      <c r="W225" s="17"/>
    </row>
    <row r="226" spans="1:23" ht="40.5" customHeight="1" x14ac:dyDescent="0.2">
      <c r="A226" s="16"/>
      <c r="B226" s="483"/>
      <c r="C226" s="527"/>
      <c r="D226" s="484"/>
      <c r="E226" s="280"/>
      <c r="F226" s="41" t="s">
        <v>91</v>
      </c>
      <c r="G226" s="29">
        <v>1</v>
      </c>
      <c r="H226" s="29">
        <v>1</v>
      </c>
      <c r="I226" s="105">
        <v>1583650</v>
      </c>
      <c r="J226" s="105">
        <v>1583650</v>
      </c>
      <c r="K226" s="67">
        <v>172</v>
      </c>
      <c r="L226" s="67">
        <v>660</v>
      </c>
      <c r="M226" s="28">
        <v>4</v>
      </c>
      <c r="N226" s="55">
        <v>5181703</v>
      </c>
      <c r="O226" s="187">
        <v>5130213</v>
      </c>
      <c r="P226" s="55">
        <v>5181703</v>
      </c>
      <c r="Q226" s="187">
        <v>5130213</v>
      </c>
      <c r="R226" s="55">
        <v>1750</v>
      </c>
      <c r="S226" s="56">
        <v>1988</v>
      </c>
      <c r="T226" s="55">
        <v>7000</v>
      </c>
      <c r="U226" s="56">
        <v>6664</v>
      </c>
      <c r="V226" s="33"/>
      <c r="W226" s="17"/>
    </row>
    <row r="227" spans="1:23" ht="15" customHeight="1" x14ac:dyDescent="0.2">
      <c r="A227" s="16"/>
      <c r="B227" s="483"/>
      <c r="C227" s="532"/>
      <c r="D227" s="533"/>
      <c r="E227" s="533"/>
      <c r="F227" s="533"/>
      <c r="G227" s="533"/>
      <c r="H227" s="533"/>
      <c r="I227" s="533"/>
      <c r="J227" s="533"/>
      <c r="K227" s="533"/>
      <c r="L227" s="533"/>
      <c r="M227" s="533"/>
      <c r="N227" s="533"/>
      <c r="O227" s="533"/>
      <c r="P227" s="533"/>
      <c r="Q227" s="533"/>
      <c r="R227" s="533"/>
      <c r="S227" s="533"/>
      <c r="T227" s="533"/>
      <c r="U227" s="533"/>
      <c r="V227" s="533"/>
      <c r="W227" s="17"/>
    </row>
    <row r="228" spans="1:23" ht="18.75" customHeight="1" x14ac:dyDescent="0.2">
      <c r="A228" s="16"/>
      <c r="B228" s="483"/>
      <c r="C228" s="527" t="s">
        <v>142</v>
      </c>
      <c r="D228" s="488">
        <v>1</v>
      </c>
      <c r="E228" s="281" t="s">
        <v>280</v>
      </c>
      <c r="F228" s="462"/>
      <c r="G228" s="134"/>
      <c r="H228" s="134"/>
      <c r="I228" s="151">
        <v>0</v>
      </c>
      <c r="J228" s="151">
        <v>0</v>
      </c>
      <c r="K228" s="152">
        <v>0</v>
      </c>
      <c r="L228" s="152">
        <v>0</v>
      </c>
      <c r="M228" s="138">
        <v>1</v>
      </c>
      <c r="N228" s="58">
        <v>8000</v>
      </c>
      <c r="O228" s="282">
        <v>10029</v>
      </c>
      <c r="P228" s="58">
        <v>8000</v>
      </c>
      <c r="Q228" s="282">
        <v>10029</v>
      </c>
      <c r="R228" s="58">
        <v>8000</v>
      </c>
      <c r="S228" s="153">
        <v>10029</v>
      </c>
      <c r="T228" s="154">
        <v>8000</v>
      </c>
      <c r="U228" s="153">
        <v>10029</v>
      </c>
      <c r="V228" s="33"/>
      <c r="W228" s="17"/>
    </row>
    <row r="229" spans="1:23" ht="21" customHeight="1" x14ac:dyDescent="0.2">
      <c r="A229" s="16"/>
      <c r="B229" s="483"/>
      <c r="C229" s="527"/>
      <c r="D229" s="483"/>
      <c r="E229" s="21" t="s">
        <v>281</v>
      </c>
      <c r="F229" s="463"/>
      <c r="G229" s="30"/>
      <c r="H229" s="30"/>
      <c r="I229" s="90">
        <v>0</v>
      </c>
      <c r="J229" s="90">
        <v>0</v>
      </c>
      <c r="K229" s="67">
        <v>0</v>
      </c>
      <c r="L229" s="67">
        <v>0</v>
      </c>
      <c r="M229" s="51">
        <v>1</v>
      </c>
      <c r="N229" s="55">
        <v>300</v>
      </c>
      <c r="O229" s="186">
        <v>2497</v>
      </c>
      <c r="P229" s="55">
        <v>300</v>
      </c>
      <c r="Q229" s="186">
        <v>2497</v>
      </c>
      <c r="R229" s="55">
        <v>300</v>
      </c>
      <c r="S229" s="141">
        <v>2497</v>
      </c>
      <c r="T229" s="142">
        <v>300</v>
      </c>
      <c r="U229" s="141">
        <v>2497</v>
      </c>
      <c r="V229" s="33"/>
      <c r="W229" s="17"/>
    </row>
    <row r="230" spans="1:23" ht="27" customHeight="1" x14ac:dyDescent="0.2">
      <c r="A230" s="16"/>
      <c r="B230" s="483"/>
      <c r="C230" s="527"/>
      <c r="D230" s="483"/>
      <c r="E230" s="600"/>
      <c r="F230" s="254" t="s">
        <v>286</v>
      </c>
      <c r="G230" s="30"/>
      <c r="H230" s="30"/>
      <c r="I230" s="90"/>
      <c r="J230" s="90"/>
      <c r="K230" s="67"/>
      <c r="L230" s="67"/>
      <c r="M230" s="51"/>
      <c r="N230" s="55"/>
      <c r="O230" s="56"/>
      <c r="P230" s="55"/>
      <c r="Q230" s="56"/>
      <c r="R230" s="55"/>
      <c r="S230" s="141"/>
      <c r="T230" s="142"/>
      <c r="U230" s="141"/>
      <c r="V230" s="33"/>
      <c r="W230" s="17"/>
    </row>
    <row r="231" spans="1:23" ht="28.5" customHeight="1" x14ac:dyDescent="0.2">
      <c r="A231" s="16"/>
      <c r="B231" s="483"/>
      <c r="C231" s="527"/>
      <c r="D231" s="483"/>
      <c r="E231" s="601"/>
      <c r="F231" s="140" t="s">
        <v>282</v>
      </c>
      <c r="G231" s="30"/>
      <c r="H231" s="30"/>
      <c r="I231" s="90">
        <v>0</v>
      </c>
      <c r="J231" s="90">
        <v>0</v>
      </c>
      <c r="K231" s="67">
        <v>0</v>
      </c>
      <c r="L231" s="67">
        <v>0</v>
      </c>
      <c r="M231" s="51">
        <v>1</v>
      </c>
      <c r="N231" s="55">
        <v>10</v>
      </c>
      <c r="O231" s="186">
        <v>19</v>
      </c>
      <c r="P231" s="55">
        <v>10</v>
      </c>
      <c r="Q231" s="186">
        <v>19</v>
      </c>
      <c r="R231" s="55">
        <v>10</v>
      </c>
      <c r="S231" s="141">
        <v>19</v>
      </c>
      <c r="T231" s="142">
        <v>10</v>
      </c>
      <c r="U231" s="141">
        <v>19</v>
      </c>
      <c r="V231" s="33"/>
      <c r="W231" s="17"/>
    </row>
    <row r="232" spans="1:23" ht="43.5" customHeight="1" x14ac:dyDescent="0.2">
      <c r="A232" s="16"/>
      <c r="B232" s="483"/>
      <c r="C232" s="527"/>
      <c r="D232" s="483"/>
      <c r="E232" s="601"/>
      <c r="F232" s="115" t="s">
        <v>283</v>
      </c>
      <c r="G232" s="30"/>
      <c r="H232" s="30"/>
      <c r="I232" s="90">
        <v>0</v>
      </c>
      <c r="J232" s="90">
        <v>0</v>
      </c>
      <c r="K232" s="67">
        <v>0</v>
      </c>
      <c r="L232" s="67">
        <v>0</v>
      </c>
      <c r="M232" s="51">
        <v>1</v>
      </c>
      <c r="N232" s="55">
        <v>6</v>
      </c>
      <c r="O232" s="187">
        <v>4</v>
      </c>
      <c r="P232" s="55">
        <v>6</v>
      </c>
      <c r="Q232" s="187">
        <v>4</v>
      </c>
      <c r="R232" s="55">
        <v>6</v>
      </c>
      <c r="S232" s="141">
        <v>4</v>
      </c>
      <c r="T232" s="142">
        <v>6</v>
      </c>
      <c r="U232" s="141">
        <v>4</v>
      </c>
      <c r="V232" s="79" t="s">
        <v>288</v>
      </c>
      <c r="W232" s="17"/>
    </row>
    <row r="233" spans="1:23" ht="42.75" customHeight="1" x14ac:dyDescent="0.2">
      <c r="A233" s="16"/>
      <c r="B233" s="483"/>
      <c r="C233" s="527"/>
      <c r="D233" s="483"/>
      <c r="E233" s="601"/>
      <c r="F233" s="115" t="s">
        <v>284</v>
      </c>
      <c r="G233" s="30"/>
      <c r="H233" s="30"/>
      <c r="I233" s="90">
        <v>0</v>
      </c>
      <c r="J233" s="90">
        <v>0</v>
      </c>
      <c r="K233" s="67">
        <v>0</v>
      </c>
      <c r="L233" s="67">
        <v>0</v>
      </c>
      <c r="M233" s="51">
        <v>1</v>
      </c>
      <c r="N233" s="55">
        <v>460</v>
      </c>
      <c r="O233" s="186">
        <v>601</v>
      </c>
      <c r="P233" s="55">
        <v>460</v>
      </c>
      <c r="Q233" s="186">
        <v>601</v>
      </c>
      <c r="R233" s="55">
        <v>460</v>
      </c>
      <c r="S233" s="141">
        <v>601</v>
      </c>
      <c r="T233" s="142">
        <v>460</v>
      </c>
      <c r="U233" s="141">
        <v>601</v>
      </c>
      <c r="V233" s="33"/>
      <c r="W233" s="17"/>
    </row>
    <row r="234" spans="1:23" ht="28.5" customHeight="1" x14ac:dyDescent="0.2">
      <c r="A234" s="16"/>
      <c r="B234" s="483"/>
      <c r="C234" s="527"/>
      <c r="D234" s="484"/>
      <c r="E234" s="602"/>
      <c r="F234" s="115" t="s">
        <v>285</v>
      </c>
      <c r="G234" s="30"/>
      <c r="H234" s="30"/>
      <c r="I234" s="530" t="s">
        <v>287</v>
      </c>
      <c r="J234" s="531"/>
      <c r="K234" s="531"/>
      <c r="L234" s="531"/>
      <c r="M234" s="531"/>
      <c r="N234" s="531"/>
      <c r="O234" s="531"/>
      <c r="P234" s="531"/>
      <c r="Q234" s="531"/>
      <c r="R234" s="531"/>
      <c r="S234" s="531"/>
      <c r="T234" s="531"/>
      <c r="U234" s="531"/>
      <c r="V234" s="33"/>
      <c r="W234" s="17"/>
    </row>
    <row r="235" spans="1:23" ht="15" customHeight="1" x14ac:dyDescent="0.2">
      <c r="A235" s="16"/>
      <c r="B235" s="483"/>
      <c r="C235" s="135"/>
      <c r="D235" s="135"/>
      <c r="E235" s="143"/>
      <c r="F235" s="144"/>
      <c r="G235" s="144"/>
      <c r="H235" s="144"/>
      <c r="I235" s="145"/>
      <c r="J235" s="145"/>
      <c r="K235" s="145"/>
      <c r="L235" s="145"/>
      <c r="M235" s="146"/>
      <c r="N235" s="147"/>
      <c r="O235" s="148"/>
      <c r="P235" s="147"/>
      <c r="Q235" s="148"/>
      <c r="R235" s="147"/>
      <c r="S235" s="149"/>
      <c r="T235" s="150"/>
      <c r="U235" s="149"/>
      <c r="V235" s="110"/>
      <c r="W235" s="17"/>
    </row>
    <row r="236" spans="1:23" ht="197.25" customHeight="1" x14ac:dyDescent="0.2">
      <c r="A236" s="16"/>
      <c r="B236" s="483"/>
      <c r="C236" s="488" t="s">
        <v>143</v>
      </c>
      <c r="D236" s="488">
        <v>1</v>
      </c>
      <c r="E236" s="21" t="s">
        <v>289</v>
      </c>
      <c r="F236" s="155"/>
      <c r="G236" s="30"/>
      <c r="H236" s="30"/>
      <c r="I236" s="105">
        <v>0</v>
      </c>
      <c r="J236" s="105">
        <v>0</v>
      </c>
      <c r="K236" s="67">
        <v>0</v>
      </c>
      <c r="L236" s="67">
        <v>0</v>
      </c>
      <c r="M236" s="51">
        <v>1</v>
      </c>
      <c r="N236" s="55">
        <v>1500</v>
      </c>
      <c r="O236" s="224">
        <v>206</v>
      </c>
      <c r="P236" s="55">
        <v>11500</v>
      </c>
      <c r="Q236" s="224">
        <v>206</v>
      </c>
      <c r="R236" s="55">
        <v>1500</v>
      </c>
      <c r="S236" s="141">
        <v>206</v>
      </c>
      <c r="T236" s="142">
        <v>11500</v>
      </c>
      <c r="U236" s="141">
        <v>206</v>
      </c>
      <c r="V236" s="79" t="s">
        <v>507</v>
      </c>
      <c r="W236" s="17"/>
    </row>
    <row r="237" spans="1:23" ht="17.25" customHeight="1" x14ac:dyDescent="0.2">
      <c r="A237" s="16"/>
      <c r="B237" s="483"/>
      <c r="C237" s="483"/>
      <c r="D237" s="483"/>
      <c r="E237" s="166"/>
      <c r="F237" s="597" t="s">
        <v>290</v>
      </c>
      <c r="G237" s="598"/>
      <c r="H237" s="598"/>
      <c r="I237" s="598"/>
      <c r="J237" s="598"/>
      <c r="K237" s="598"/>
      <c r="L237" s="598"/>
      <c r="M237" s="598"/>
      <c r="N237" s="598"/>
      <c r="O237" s="598"/>
      <c r="P237" s="598"/>
      <c r="Q237" s="598"/>
      <c r="R237" s="598"/>
      <c r="S237" s="598"/>
      <c r="T237" s="598"/>
      <c r="U237" s="598"/>
      <c r="V237" s="17"/>
      <c r="W237" s="17"/>
    </row>
    <row r="238" spans="1:23" ht="56.25" customHeight="1" x14ac:dyDescent="0.2">
      <c r="A238" s="16"/>
      <c r="B238" s="483"/>
      <c r="C238" s="483"/>
      <c r="D238" s="483"/>
      <c r="E238" s="167"/>
      <c r="F238" s="283" t="s">
        <v>291</v>
      </c>
      <c r="G238" s="30"/>
      <c r="H238" s="30"/>
      <c r="I238" s="90">
        <v>0</v>
      </c>
      <c r="J238" s="90">
        <v>0</v>
      </c>
      <c r="K238" s="67">
        <v>0</v>
      </c>
      <c r="L238" s="67">
        <v>0</v>
      </c>
      <c r="M238" s="51">
        <v>1</v>
      </c>
      <c r="N238" s="55">
        <v>980</v>
      </c>
      <c r="O238" s="224">
        <v>4</v>
      </c>
      <c r="P238" s="55">
        <v>980</v>
      </c>
      <c r="Q238" s="224">
        <v>4</v>
      </c>
      <c r="R238" s="55">
        <v>123</v>
      </c>
      <c r="S238" s="141">
        <v>4</v>
      </c>
      <c r="T238" s="142">
        <v>123</v>
      </c>
      <c r="U238" s="56">
        <v>4</v>
      </c>
      <c r="V238" s="467" t="s">
        <v>294</v>
      </c>
      <c r="W238" s="17"/>
    </row>
    <row r="239" spans="1:23" ht="81" customHeight="1" x14ac:dyDescent="0.2">
      <c r="A239" s="16"/>
      <c r="B239" s="483"/>
      <c r="C239" s="483"/>
      <c r="D239" s="483"/>
      <c r="E239" s="167"/>
      <c r="F239" s="283" t="s">
        <v>292</v>
      </c>
      <c r="G239" s="30"/>
      <c r="H239" s="30"/>
      <c r="I239" s="90">
        <v>0</v>
      </c>
      <c r="J239" s="90">
        <v>0</v>
      </c>
      <c r="K239" s="67">
        <v>0</v>
      </c>
      <c r="L239" s="67">
        <v>0</v>
      </c>
      <c r="M239" s="51">
        <v>1</v>
      </c>
      <c r="N239" s="55">
        <v>8610</v>
      </c>
      <c r="O239" s="224">
        <v>11</v>
      </c>
      <c r="P239" s="55">
        <v>8610</v>
      </c>
      <c r="Q239" s="224">
        <v>11</v>
      </c>
      <c r="R239" s="55">
        <v>123</v>
      </c>
      <c r="S239" s="56">
        <v>11</v>
      </c>
      <c r="T239" s="55">
        <v>123</v>
      </c>
      <c r="U239" s="56">
        <v>11</v>
      </c>
      <c r="V239" s="467"/>
      <c r="W239" s="17"/>
    </row>
    <row r="240" spans="1:23" ht="57" customHeight="1" x14ac:dyDescent="0.2">
      <c r="A240" s="16"/>
      <c r="B240" s="483"/>
      <c r="C240" s="483"/>
      <c r="D240" s="484"/>
      <c r="E240" s="167"/>
      <c r="F240" s="156" t="s">
        <v>293</v>
      </c>
      <c r="G240" s="38"/>
      <c r="H240" s="38"/>
      <c r="I240" s="377">
        <v>0</v>
      </c>
      <c r="J240" s="377">
        <v>0</v>
      </c>
      <c r="K240" s="159">
        <v>0</v>
      </c>
      <c r="L240" s="159">
        <v>0</v>
      </c>
      <c r="M240" s="68">
        <v>1</v>
      </c>
      <c r="N240" s="85">
        <v>104000</v>
      </c>
      <c r="O240" s="378">
        <v>3386</v>
      </c>
      <c r="P240" s="85">
        <v>104000</v>
      </c>
      <c r="Q240" s="378">
        <v>3386</v>
      </c>
      <c r="R240" s="85">
        <v>1500</v>
      </c>
      <c r="S240" s="69">
        <v>81</v>
      </c>
      <c r="T240" s="85">
        <v>2000</v>
      </c>
      <c r="U240" s="69">
        <v>81</v>
      </c>
      <c r="V240" s="159"/>
      <c r="W240" s="17"/>
    </row>
    <row r="241" spans="1:26" ht="17.25" customHeight="1" x14ac:dyDescent="0.2">
      <c r="A241" s="16"/>
      <c r="B241" s="483"/>
      <c r="C241" s="532"/>
      <c r="D241" s="533"/>
      <c r="E241" s="533"/>
      <c r="F241" s="533"/>
      <c r="G241" s="533"/>
      <c r="H241" s="533"/>
      <c r="I241" s="533"/>
      <c r="J241" s="533"/>
      <c r="K241" s="533"/>
      <c r="L241" s="533"/>
      <c r="M241" s="533"/>
      <c r="N241" s="533"/>
      <c r="O241" s="533"/>
      <c r="P241" s="533"/>
      <c r="Q241" s="533"/>
      <c r="R241" s="533"/>
      <c r="S241" s="533"/>
      <c r="T241" s="533"/>
      <c r="U241" s="533"/>
      <c r="V241" s="614"/>
      <c r="W241" s="17"/>
    </row>
    <row r="242" spans="1:26" ht="50.25" customHeight="1" x14ac:dyDescent="0.2">
      <c r="A242" s="16"/>
      <c r="B242" s="483"/>
      <c r="C242" s="488" t="s">
        <v>144</v>
      </c>
      <c r="D242" s="488">
        <v>1</v>
      </c>
      <c r="E242" s="156" t="s">
        <v>295</v>
      </c>
      <c r="F242" s="464"/>
      <c r="G242" s="30"/>
      <c r="H242" s="30"/>
      <c r="I242" s="105">
        <v>0</v>
      </c>
      <c r="J242" s="105">
        <v>0</v>
      </c>
      <c r="K242" s="67">
        <v>0</v>
      </c>
      <c r="L242" s="67">
        <v>0</v>
      </c>
      <c r="M242" s="51">
        <v>1</v>
      </c>
      <c r="N242" s="55">
        <v>1000</v>
      </c>
      <c r="O242" s="186">
        <v>9771</v>
      </c>
      <c r="P242" s="55">
        <v>1000</v>
      </c>
      <c r="Q242" s="186">
        <v>9771</v>
      </c>
      <c r="R242" s="55">
        <v>1000</v>
      </c>
      <c r="S242" s="141">
        <v>9711</v>
      </c>
      <c r="T242" s="142">
        <v>1000</v>
      </c>
      <c r="U242" s="141">
        <v>9711</v>
      </c>
      <c r="V242" s="33"/>
      <c r="W242" s="17"/>
    </row>
    <row r="243" spans="1:26" ht="123" customHeight="1" x14ac:dyDescent="0.2">
      <c r="A243" s="16"/>
      <c r="B243" s="483"/>
      <c r="C243" s="483"/>
      <c r="D243" s="483"/>
      <c r="E243" s="156" t="s">
        <v>296</v>
      </c>
      <c r="F243" s="465"/>
      <c r="G243" s="30"/>
      <c r="H243" s="30"/>
      <c r="I243" s="105">
        <v>0</v>
      </c>
      <c r="J243" s="105">
        <v>0</v>
      </c>
      <c r="K243" s="67">
        <v>0</v>
      </c>
      <c r="L243" s="67">
        <v>0</v>
      </c>
      <c r="M243" s="51">
        <v>1</v>
      </c>
      <c r="N243" s="55">
        <v>1500</v>
      </c>
      <c r="O243" s="224">
        <v>267</v>
      </c>
      <c r="P243" s="55">
        <v>11500</v>
      </c>
      <c r="Q243" s="224">
        <v>267</v>
      </c>
      <c r="R243" s="55">
        <v>1500</v>
      </c>
      <c r="S243" s="141">
        <v>267</v>
      </c>
      <c r="T243" s="142">
        <v>11500</v>
      </c>
      <c r="U243" s="141">
        <v>267</v>
      </c>
      <c r="V243" s="79" t="s">
        <v>298</v>
      </c>
      <c r="W243" s="17"/>
    </row>
    <row r="244" spans="1:26" ht="246" customHeight="1" x14ac:dyDescent="0.2">
      <c r="A244" s="16"/>
      <c r="B244" s="483"/>
      <c r="C244" s="483"/>
      <c r="D244" s="484"/>
      <c r="E244" s="156" t="s">
        <v>297</v>
      </c>
      <c r="F244" s="466"/>
      <c r="G244" s="30"/>
      <c r="H244" s="30"/>
      <c r="I244" s="105">
        <v>0</v>
      </c>
      <c r="J244" s="105">
        <v>0</v>
      </c>
      <c r="K244" s="67">
        <v>0</v>
      </c>
      <c r="L244" s="67">
        <v>0</v>
      </c>
      <c r="M244" s="51">
        <v>1</v>
      </c>
      <c r="N244" s="55">
        <v>20000</v>
      </c>
      <c r="O244" s="224">
        <v>915</v>
      </c>
      <c r="P244" s="55">
        <v>20000</v>
      </c>
      <c r="Q244" s="224">
        <v>915</v>
      </c>
      <c r="R244" s="55">
        <v>20000</v>
      </c>
      <c r="S244" s="141">
        <v>915</v>
      </c>
      <c r="T244" s="142">
        <v>20000</v>
      </c>
      <c r="U244" s="141">
        <v>915</v>
      </c>
      <c r="V244" s="79" t="s">
        <v>299</v>
      </c>
      <c r="W244" s="17"/>
    </row>
    <row r="245" spans="1:26" ht="15" customHeight="1" x14ac:dyDescent="0.2">
      <c r="A245" s="16"/>
      <c r="B245" s="634"/>
      <c r="C245" s="635"/>
      <c r="D245" s="635"/>
      <c r="E245" s="635"/>
      <c r="F245" s="635"/>
      <c r="G245" s="635"/>
      <c r="H245" s="635"/>
      <c r="I245" s="635"/>
      <c r="J245" s="635"/>
      <c r="K245" s="635"/>
      <c r="L245" s="635"/>
      <c r="M245" s="635"/>
      <c r="N245" s="635"/>
      <c r="O245" s="635"/>
      <c r="P245" s="635"/>
      <c r="Q245" s="635"/>
      <c r="R245" s="635"/>
      <c r="S245" s="635"/>
      <c r="T245" s="635"/>
      <c r="U245" s="635"/>
      <c r="V245" s="635"/>
      <c r="W245" s="17"/>
      <c r="Z245" s="125"/>
    </row>
    <row r="246" spans="1:26" ht="37.5" customHeight="1" x14ac:dyDescent="0.2">
      <c r="A246" s="16"/>
      <c r="B246" s="488" t="s">
        <v>17</v>
      </c>
      <c r="C246" s="488" t="s">
        <v>145</v>
      </c>
      <c r="D246" s="488">
        <v>1</v>
      </c>
      <c r="E246" s="257" t="s">
        <v>413</v>
      </c>
      <c r="F246" s="490"/>
      <c r="G246" s="19"/>
      <c r="H246" s="19"/>
      <c r="I246" s="33">
        <v>0</v>
      </c>
      <c r="J246" s="33">
        <v>4000</v>
      </c>
      <c r="K246" s="33">
        <v>0</v>
      </c>
      <c r="L246" s="33">
        <v>4000</v>
      </c>
      <c r="M246" s="52">
        <v>1</v>
      </c>
      <c r="N246" s="84">
        <v>7000</v>
      </c>
      <c r="O246" s="211">
        <v>15000</v>
      </c>
      <c r="P246" s="84">
        <v>9000</v>
      </c>
      <c r="Q246" s="211">
        <v>18000</v>
      </c>
      <c r="R246" s="84">
        <v>7000</v>
      </c>
      <c r="S246" s="83">
        <v>7000</v>
      </c>
      <c r="T246" s="84">
        <v>9000</v>
      </c>
      <c r="U246" s="83">
        <v>9000</v>
      </c>
      <c r="V246" s="50"/>
      <c r="W246" s="121"/>
      <c r="Z246" s="125"/>
    </row>
    <row r="247" spans="1:26" ht="47.25" customHeight="1" x14ac:dyDescent="0.2">
      <c r="A247" s="16"/>
      <c r="B247" s="483"/>
      <c r="C247" s="483"/>
      <c r="D247" s="483"/>
      <c r="E247" s="257" t="s">
        <v>414</v>
      </c>
      <c r="F247" s="492"/>
      <c r="G247" s="19"/>
      <c r="H247" s="19"/>
      <c r="I247" s="33">
        <v>0</v>
      </c>
      <c r="J247" s="33">
        <v>7000</v>
      </c>
      <c r="K247" s="33">
        <v>0</v>
      </c>
      <c r="L247" s="33">
        <v>200</v>
      </c>
      <c r="M247" s="52">
        <v>1</v>
      </c>
      <c r="N247" s="84">
        <v>11000</v>
      </c>
      <c r="O247" s="211">
        <v>20000</v>
      </c>
      <c r="P247" s="84">
        <v>12000</v>
      </c>
      <c r="Q247" s="211">
        <v>38000</v>
      </c>
      <c r="R247" s="84">
        <v>240</v>
      </c>
      <c r="S247" s="83">
        <v>450</v>
      </c>
      <c r="T247" s="84">
        <v>243</v>
      </c>
      <c r="U247" s="83">
        <v>450</v>
      </c>
      <c r="V247" s="50"/>
      <c r="W247" s="121"/>
      <c r="Z247" s="125"/>
    </row>
    <row r="248" spans="1:26" ht="30.6" customHeight="1" x14ac:dyDescent="0.2">
      <c r="A248" s="16"/>
      <c r="B248" s="483"/>
      <c r="C248" s="483"/>
      <c r="D248" s="483"/>
      <c r="E248" s="464"/>
      <c r="F248" s="27" t="s">
        <v>57</v>
      </c>
      <c r="G248" s="27">
        <v>1</v>
      </c>
      <c r="H248" s="27">
        <v>1</v>
      </c>
      <c r="I248" s="33">
        <v>0</v>
      </c>
      <c r="J248" s="33">
        <v>15000</v>
      </c>
      <c r="K248" s="33">
        <v>0</v>
      </c>
      <c r="L248" s="33">
        <v>200</v>
      </c>
      <c r="M248" s="52">
        <v>1</v>
      </c>
      <c r="N248" s="84">
        <v>2440</v>
      </c>
      <c r="O248" s="211">
        <v>74536</v>
      </c>
      <c r="P248" s="84">
        <v>2480</v>
      </c>
      <c r="Q248" s="211">
        <v>74536</v>
      </c>
      <c r="R248" s="84">
        <v>240</v>
      </c>
      <c r="S248" s="83">
        <v>1357</v>
      </c>
      <c r="T248" s="84">
        <v>243</v>
      </c>
      <c r="U248" s="83">
        <v>457</v>
      </c>
      <c r="V248" s="523" t="s">
        <v>300</v>
      </c>
      <c r="W248" s="121"/>
      <c r="Z248" s="125"/>
    </row>
    <row r="249" spans="1:26" ht="28.9" customHeight="1" x14ac:dyDescent="0.2">
      <c r="A249" s="16"/>
      <c r="B249" s="483"/>
      <c r="C249" s="483"/>
      <c r="D249" s="483"/>
      <c r="E249" s="465"/>
      <c r="F249" s="27" t="s">
        <v>51</v>
      </c>
      <c r="G249" s="27"/>
      <c r="H249" s="27">
        <v>1</v>
      </c>
      <c r="I249" s="33">
        <v>0</v>
      </c>
      <c r="J249" s="33">
        <v>30</v>
      </c>
      <c r="K249" s="33">
        <v>0</v>
      </c>
      <c r="L249" s="33">
        <v>200</v>
      </c>
      <c r="M249" s="52">
        <v>1</v>
      </c>
      <c r="N249" s="84">
        <v>30</v>
      </c>
      <c r="O249" s="211">
        <v>112</v>
      </c>
      <c r="P249" s="84">
        <v>30</v>
      </c>
      <c r="Q249" s="211">
        <v>112</v>
      </c>
      <c r="R249" s="84">
        <v>3</v>
      </c>
      <c r="S249" s="83">
        <v>4</v>
      </c>
      <c r="T249" s="84">
        <v>3</v>
      </c>
      <c r="U249" s="83">
        <v>4</v>
      </c>
      <c r="V249" s="524"/>
      <c r="W249" s="121"/>
      <c r="Z249" s="125"/>
    </row>
    <row r="250" spans="1:26" ht="28.15" customHeight="1" x14ac:dyDescent="0.2">
      <c r="A250" s="16"/>
      <c r="B250" s="483"/>
      <c r="C250" s="483"/>
      <c r="D250" s="483"/>
      <c r="E250" s="465"/>
      <c r="F250" s="27" t="s">
        <v>52</v>
      </c>
      <c r="G250" s="27"/>
      <c r="H250" s="27">
        <v>1</v>
      </c>
      <c r="I250" s="33">
        <v>0</v>
      </c>
      <c r="J250" s="33">
        <v>50</v>
      </c>
      <c r="K250" s="33">
        <v>0</v>
      </c>
      <c r="L250" s="33">
        <v>200</v>
      </c>
      <c r="M250" s="52">
        <v>1</v>
      </c>
      <c r="N250" s="84">
        <v>50</v>
      </c>
      <c r="O250" s="275">
        <v>46</v>
      </c>
      <c r="P250" s="84">
        <v>50</v>
      </c>
      <c r="Q250" s="275">
        <v>46</v>
      </c>
      <c r="R250" s="84">
        <v>3</v>
      </c>
      <c r="S250" s="83">
        <v>3</v>
      </c>
      <c r="T250" s="84">
        <v>3</v>
      </c>
      <c r="U250" s="83">
        <v>3</v>
      </c>
      <c r="V250" s="524"/>
      <c r="W250" s="121"/>
      <c r="Z250" s="125"/>
    </row>
    <row r="251" spans="1:26" ht="26.45" customHeight="1" x14ac:dyDescent="0.2">
      <c r="A251" s="16"/>
      <c r="B251" s="483"/>
      <c r="C251" s="483"/>
      <c r="D251" s="483"/>
      <c r="E251" s="465"/>
      <c r="F251" s="27" t="s">
        <v>53</v>
      </c>
      <c r="G251" s="27"/>
      <c r="H251" s="27">
        <v>1</v>
      </c>
      <c r="I251" s="33">
        <v>0</v>
      </c>
      <c r="J251" s="33">
        <v>1000</v>
      </c>
      <c r="K251" s="33">
        <v>0</v>
      </c>
      <c r="L251" s="33">
        <v>200</v>
      </c>
      <c r="M251" s="52">
        <v>1</v>
      </c>
      <c r="N251" s="84">
        <v>2000</v>
      </c>
      <c r="O251" s="211">
        <v>71319</v>
      </c>
      <c r="P251" s="84">
        <v>2000</v>
      </c>
      <c r="Q251" s="211">
        <v>71319</v>
      </c>
      <c r="R251" s="84">
        <v>240</v>
      </c>
      <c r="S251" s="83">
        <v>450</v>
      </c>
      <c r="T251" s="84">
        <v>243</v>
      </c>
      <c r="U251" s="83">
        <v>450</v>
      </c>
      <c r="V251" s="524"/>
      <c r="W251" s="121"/>
      <c r="Z251" s="125"/>
    </row>
    <row r="252" spans="1:26" ht="46.5" customHeight="1" x14ac:dyDescent="0.2">
      <c r="A252" s="16"/>
      <c r="B252" s="483"/>
      <c r="C252" s="483"/>
      <c r="D252" s="483"/>
      <c r="E252" s="465"/>
      <c r="F252" s="27" t="s">
        <v>54</v>
      </c>
      <c r="G252" s="27"/>
      <c r="H252" s="27">
        <v>1</v>
      </c>
      <c r="I252" s="33">
        <v>0</v>
      </c>
      <c r="J252" s="33">
        <v>200</v>
      </c>
      <c r="K252" s="33">
        <v>0</v>
      </c>
      <c r="L252" s="33">
        <v>200</v>
      </c>
      <c r="M252" s="52">
        <v>1</v>
      </c>
      <c r="N252" s="84">
        <v>230</v>
      </c>
      <c r="O252" s="211">
        <v>2034</v>
      </c>
      <c r="P252" s="84">
        <v>250</v>
      </c>
      <c r="Q252" s="211">
        <v>2034</v>
      </c>
      <c r="R252" s="84">
        <v>240</v>
      </c>
      <c r="S252" s="83">
        <v>450</v>
      </c>
      <c r="T252" s="84">
        <v>243</v>
      </c>
      <c r="U252" s="83">
        <v>450</v>
      </c>
      <c r="V252" s="524"/>
      <c r="W252" s="121"/>
      <c r="Z252" s="125"/>
    </row>
    <row r="253" spans="1:26" ht="33.75" customHeight="1" x14ac:dyDescent="0.2">
      <c r="A253" s="16"/>
      <c r="B253" s="483"/>
      <c r="C253" s="483"/>
      <c r="D253" s="483"/>
      <c r="E253" s="465"/>
      <c r="F253" s="27" t="s">
        <v>55</v>
      </c>
      <c r="G253" s="27"/>
      <c r="H253" s="27">
        <v>1</v>
      </c>
      <c r="I253" s="33">
        <v>0</v>
      </c>
      <c r="J253" s="33">
        <v>100</v>
      </c>
      <c r="K253" s="33">
        <v>0</v>
      </c>
      <c r="L253" s="33">
        <v>200</v>
      </c>
      <c r="M253" s="52">
        <v>1</v>
      </c>
      <c r="N253" s="84">
        <v>130</v>
      </c>
      <c r="O253" s="211">
        <v>1025</v>
      </c>
      <c r="P253" s="84">
        <v>150</v>
      </c>
      <c r="Q253" s="211">
        <v>1025</v>
      </c>
      <c r="R253" s="84">
        <v>240</v>
      </c>
      <c r="S253" s="83">
        <v>450</v>
      </c>
      <c r="T253" s="84">
        <v>243</v>
      </c>
      <c r="U253" s="83">
        <v>450</v>
      </c>
      <c r="V253" s="524"/>
      <c r="W253" s="121"/>
      <c r="Z253" s="125"/>
    </row>
    <row r="254" spans="1:26" ht="32.25" customHeight="1" x14ac:dyDescent="0.2">
      <c r="A254" s="16"/>
      <c r="B254" s="484"/>
      <c r="C254" s="484"/>
      <c r="D254" s="484"/>
      <c r="E254" s="466"/>
      <c r="F254" s="299" t="s">
        <v>56</v>
      </c>
      <c r="G254" s="299"/>
      <c r="H254" s="299">
        <v>1</v>
      </c>
      <c r="I254" s="261">
        <v>0</v>
      </c>
      <c r="J254" s="261">
        <v>15000</v>
      </c>
      <c r="K254" s="261">
        <v>0</v>
      </c>
      <c r="L254" s="261">
        <v>200</v>
      </c>
      <c r="M254" s="52">
        <v>1</v>
      </c>
      <c r="N254" s="84">
        <v>2440</v>
      </c>
      <c r="O254" s="211">
        <v>74536</v>
      </c>
      <c r="P254" s="84">
        <v>4480</v>
      </c>
      <c r="Q254" s="211">
        <v>74536</v>
      </c>
      <c r="R254" s="84">
        <v>240</v>
      </c>
      <c r="S254" s="83">
        <v>450</v>
      </c>
      <c r="T254" s="84">
        <v>243</v>
      </c>
      <c r="U254" s="83">
        <v>450</v>
      </c>
      <c r="V254" s="525"/>
      <c r="W254" s="121"/>
      <c r="Z254" s="125"/>
    </row>
    <row r="255" spans="1:26" ht="15" customHeight="1" x14ac:dyDescent="0.2">
      <c r="A255" s="16"/>
      <c r="B255" s="520"/>
      <c r="C255" s="521"/>
      <c r="D255" s="521"/>
      <c r="E255" s="521"/>
      <c r="F255" s="521"/>
      <c r="G255" s="521"/>
      <c r="H255" s="521"/>
      <c r="I255" s="521"/>
      <c r="J255" s="521"/>
      <c r="K255" s="521"/>
      <c r="L255" s="521"/>
      <c r="M255" s="521"/>
      <c r="N255" s="521"/>
      <c r="O255" s="521"/>
      <c r="P255" s="521"/>
      <c r="Q255" s="521"/>
      <c r="R255" s="521"/>
      <c r="S255" s="521"/>
      <c r="T255" s="521"/>
      <c r="U255" s="521"/>
      <c r="V255" s="522"/>
      <c r="W255" s="17"/>
      <c r="Z255" s="125"/>
    </row>
    <row r="256" spans="1:26" ht="25.5" customHeight="1" x14ac:dyDescent="0.2">
      <c r="A256" s="721"/>
      <c r="B256" s="722"/>
      <c r="C256" s="528" t="s">
        <v>146</v>
      </c>
      <c r="D256" s="512">
        <v>1</v>
      </c>
      <c r="E256" s="407" t="s">
        <v>360</v>
      </c>
      <c r="F256" s="719"/>
      <c r="G256" s="408"/>
      <c r="H256" s="408"/>
      <c r="I256" s="409">
        <v>0</v>
      </c>
      <c r="J256" s="409">
        <v>800</v>
      </c>
      <c r="K256" s="409">
        <v>0</v>
      </c>
      <c r="L256" s="409">
        <v>800</v>
      </c>
      <c r="M256" s="410">
        <v>3</v>
      </c>
      <c r="N256" s="411">
        <v>840</v>
      </c>
      <c r="O256" s="417">
        <v>9305</v>
      </c>
      <c r="P256" s="411">
        <v>840</v>
      </c>
      <c r="Q256" s="417">
        <v>9305</v>
      </c>
      <c r="R256" s="411">
        <v>840</v>
      </c>
      <c r="S256" s="412">
        <v>2011</v>
      </c>
      <c r="T256" s="411">
        <v>840</v>
      </c>
      <c r="U256" s="412">
        <v>4643</v>
      </c>
      <c r="V256" s="413"/>
      <c r="W256" s="17"/>
    </row>
    <row r="257" spans="1:23" ht="67.900000000000006" customHeight="1" x14ac:dyDescent="0.2">
      <c r="A257" s="721"/>
      <c r="B257" s="722"/>
      <c r="C257" s="528"/>
      <c r="D257" s="528"/>
      <c r="E257" s="265" t="s">
        <v>361</v>
      </c>
      <c r="F257" s="719"/>
      <c r="G257" s="260"/>
      <c r="H257" s="260"/>
      <c r="I257" s="414">
        <v>0</v>
      </c>
      <c r="J257" s="414">
        <v>250</v>
      </c>
      <c r="K257" s="414">
        <v>0</v>
      </c>
      <c r="L257" s="414">
        <v>250</v>
      </c>
      <c r="M257" s="410">
        <v>3</v>
      </c>
      <c r="N257" s="415">
        <v>270</v>
      </c>
      <c r="O257" s="418">
        <v>633</v>
      </c>
      <c r="P257" s="415">
        <v>270</v>
      </c>
      <c r="Q257" s="418">
        <v>633</v>
      </c>
      <c r="R257" s="415">
        <v>270</v>
      </c>
      <c r="S257" s="416">
        <v>586</v>
      </c>
      <c r="T257" s="415">
        <v>270</v>
      </c>
      <c r="U257" s="416">
        <v>586</v>
      </c>
      <c r="V257" s="375"/>
      <c r="W257" s="121"/>
    </row>
    <row r="258" spans="1:23" ht="126.75" customHeight="1" x14ac:dyDescent="0.2">
      <c r="A258" s="721"/>
      <c r="B258" s="722"/>
      <c r="C258" s="528"/>
      <c r="D258" s="528"/>
      <c r="E258" s="265" t="s">
        <v>362</v>
      </c>
      <c r="F258" s="719"/>
      <c r="G258" s="260"/>
      <c r="H258" s="260"/>
      <c r="I258" s="414">
        <v>0</v>
      </c>
      <c r="J258" s="414">
        <v>1800</v>
      </c>
      <c r="K258" s="414">
        <v>0</v>
      </c>
      <c r="L258" s="414">
        <v>1800</v>
      </c>
      <c r="M258" s="410">
        <v>3</v>
      </c>
      <c r="N258" s="415">
        <v>1830</v>
      </c>
      <c r="O258" s="420">
        <v>145</v>
      </c>
      <c r="P258" s="415">
        <v>1830</v>
      </c>
      <c r="Q258" s="420">
        <v>145</v>
      </c>
      <c r="R258" s="415">
        <v>1830</v>
      </c>
      <c r="S258" s="416"/>
      <c r="T258" s="415">
        <v>1830</v>
      </c>
      <c r="U258" s="416"/>
      <c r="V258" s="424" t="s">
        <v>110</v>
      </c>
      <c r="W258" s="121"/>
    </row>
    <row r="259" spans="1:23" ht="105" customHeight="1" x14ac:dyDescent="0.2">
      <c r="A259" s="721"/>
      <c r="B259" s="722"/>
      <c r="C259" s="528"/>
      <c r="D259" s="528"/>
      <c r="E259" s="265" t="s">
        <v>363</v>
      </c>
      <c r="F259" s="719"/>
      <c r="G259" s="260"/>
      <c r="H259" s="260"/>
      <c r="I259" s="414">
        <v>0</v>
      </c>
      <c r="J259" s="414">
        <v>300</v>
      </c>
      <c r="K259" s="414">
        <v>0</v>
      </c>
      <c r="L259" s="414">
        <v>100</v>
      </c>
      <c r="M259" s="410">
        <v>3</v>
      </c>
      <c r="N259" s="415">
        <v>450</v>
      </c>
      <c r="O259" s="420">
        <v>21</v>
      </c>
      <c r="P259" s="415">
        <v>450</v>
      </c>
      <c r="Q259" s="420">
        <v>21</v>
      </c>
      <c r="R259" s="415">
        <v>300</v>
      </c>
      <c r="S259" s="416">
        <v>351</v>
      </c>
      <c r="T259" s="415">
        <v>300</v>
      </c>
      <c r="U259" s="416">
        <v>351</v>
      </c>
      <c r="V259" s="425" t="s">
        <v>500</v>
      </c>
      <c r="W259" s="121"/>
    </row>
    <row r="260" spans="1:23" ht="65.45" customHeight="1" x14ac:dyDescent="0.2">
      <c r="A260" s="721"/>
      <c r="B260" s="722"/>
      <c r="C260" s="528"/>
      <c r="D260" s="528"/>
      <c r="E260" s="265" t="s">
        <v>364</v>
      </c>
      <c r="F260" s="719"/>
      <c r="G260" s="260"/>
      <c r="H260" s="260"/>
      <c r="I260" s="414">
        <v>0</v>
      </c>
      <c r="J260" s="414">
        <v>750</v>
      </c>
      <c r="K260" s="414">
        <v>0</v>
      </c>
      <c r="L260" s="414">
        <v>750</v>
      </c>
      <c r="M260" s="410">
        <v>3</v>
      </c>
      <c r="N260" s="415">
        <v>760</v>
      </c>
      <c r="O260" s="419">
        <v>55</v>
      </c>
      <c r="P260" s="415">
        <v>760</v>
      </c>
      <c r="Q260" s="420">
        <v>1487</v>
      </c>
      <c r="R260" s="415">
        <v>760</v>
      </c>
      <c r="S260" s="416">
        <v>159</v>
      </c>
      <c r="T260" s="415">
        <v>760</v>
      </c>
      <c r="U260" s="416">
        <v>159</v>
      </c>
      <c r="V260" s="459"/>
      <c r="W260" s="121"/>
    </row>
    <row r="261" spans="1:23" ht="30" customHeight="1" x14ac:dyDescent="0.2">
      <c r="A261" s="721"/>
      <c r="B261" s="722"/>
      <c r="C261" s="528"/>
      <c r="D261" s="528"/>
      <c r="E261" s="265" t="s">
        <v>365</v>
      </c>
      <c r="F261" s="720"/>
      <c r="G261" s="260"/>
      <c r="H261" s="260"/>
      <c r="I261" s="414">
        <v>0</v>
      </c>
      <c r="J261" s="414">
        <v>100</v>
      </c>
      <c r="K261" s="414">
        <v>0</v>
      </c>
      <c r="L261" s="414">
        <v>8</v>
      </c>
      <c r="M261" s="410">
        <v>3</v>
      </c>
      <c r="N261" s="415">
        <v>400</v>
      </c>
      <c r="O261" s="418">
        <v>1751</v>
      </c>
      <c r="P261" s="415">
        <v>400</v>
      </c>
      <c r="Q261" s="418">
        <v>1751</v>
      </c>
      <c r="R261" s="415">
        <v>8</v>
      </c>
      <c r="S261" s="416">
        <v>275</v>
      </c>
      <c r="T261" s="415">
        <v>8</v>
      </c>
      <c r="U261" s="416">
        <v>275</v>
      </c>
      <c r="V261" s="261"/>
      <c r="W261" s="17"/>
    </row>
    <row r="262" spans="1:23" ht="28.5" customHeight="1" x14ac:dyDescent="0.2">
      <c r="A262" s="721"/>
      <c r="B262" s="722"/>
      <c r="C262" s="528"/>
      <c r="D262" s="528"/>
      <c r="E262" s="641"/>
      <c r="F262" s="724" t="s">
        <v>107</v>
      </c>
      <c r="G262" s="725"/>
      <c r="H262" s="725"/>
      <c r="I262" s="725"/>
      <c r="J262" s="725"/>
      <c r="K262" s="725"/>
      <c r="L262" s="725"/>
      <c r="M262" s="725"/>
      <c r="N262" s="725"/>
      <c r="O262" s="725"/>
      <c r="P262" s="725"/>
      <c r="Q262" s="725"/>
      <c r="R262" s="725"/>
      <c r="S262" s="725"/>
      <c r="T262" s="725"/>
      <c r="U262" s="725"/>
      <c r="V262" s="726"/>
      <c r="W262" s="157"/>
    </row>
    <row r="263" spans="1:23" ht="45.75" customHeight="1" x14ac:dyDescent="0.2">
      <c r="A263" s="721"/>
      <c r="B263" s="722"/>
      <c r="C263" s="528"/>
      <c r="D263" s="528"/>
      <c r="E263" s="642"/>
      <c r="F263" s="405" t="s">
        <v>100</v>
      </c>
      <c r="G263" s="421"/>
      <c r="H263" s="421">
        <v>1</v>
      </c>
      <c r="I263" s="414">
        <v>40000</v>
      </c>
      <c r="J263" s="414">
        <v>40000</v>
      </c>
      <c r="K263" s="414">
        <v>4000</v>
      </c>
      <c r="L263" s="414">
        <v>4000</v>
      </c>
      <c r="M263" s="262">
        <v>3</v>
      </c>
      <c r="N263" s="415">
        <v>40500</v>
      </c>
      <c r="O263" s="418">
        <v>75542</v>
      </c>
      <c r="P263" s="415">
        <v>40500</v>
      </c>
      <c r="Q263" s="418">
        <v>75542</v>
      </c>
      <c r="R263" s="415">
        <v>4200</v>
      </c>
      <c r="S263" s="416">
        <v>8399</v>
      </c>
      <c r="T263" s="415">
        <v>4200</v>
      </c>
      <c r="U263" s="416">
        <v>8399</v>
      </c>
      <c r="V263" s="261"/>
      <c r="W263" s="17"/>
    </row>
    <row r="264" spans="1:23" ht="45.75" customHeight="1" x14ac:dyDescent="0.2">
      <c r="A264" s="721"/>
      <c r="B264" s="722"/>
      <c r="C264" s="528"/>
      <c r="D264" s="528"/>
      <c r="E264" s="642"/>
      <c r="F264" s="405" t="s">
        <v>101</v>
      </c>
      <c r="G264" s="422"/>
      <c r="H264" s="422">
        <v>1</v>
      </c>
      <c r="I264" s="414">
        <v>12000</v>
      </c>
      <c r="J264" s="414">
        <v>12000</v>
      </c>
      <c r="K264" s="414">
        <v>4000</v>
      </c>
      <c r="L264" s="414">
        <v>4000</v>
      </c>
      <c r="M264" s="262">
        <v>3</v>
      </c>
      <c r="N264" s="415">
        <v>12000</v>
      </c>
      <c r="O264" s="418">
        <v>16347</v>
      </c>
      <c r="P264" s="415">
        <v>12000</v>
      </c>
      <c r="Q264" s="418">
        <v>16347</v>
      </c>
      <c r="R264" s="415">
        <v>4200</v>
      </c>
      <c r="S264" s="416">
        <v>8399</v>
      </c>
      <c r="T264" s="415">
        <v>4200</v>
      </c>
      <c r="U264" s="416">
        <v>8399</v>
      </c>
      <c r="V264" s="261"/>
      <c r="W264" s="17"/>
    </row>
    <row r="265" spans="1:23" ht="105" customHeight="1" x14ac:dyDescent="0.2">
      <c r="A265" s="721"/>
      <c r="B265" s="722"/>
      <c r="C265" s="528"/>
      <c r="D265" s="528"/>
      <c r="E265" s="642"/>
      <c r="F265" s="405" t="s">
        <v>102</v>
      </c>
      <c r="G265" s="422"/>
      <c r="H265" s="422">
        <v>1</v>
      </c>
      <c r="I265" s="414">
        <v>3000000</v>
      </c>
      <c r="J265" s="414">
        <v>3000000</v>
      </c>
      <c r="K265" s="414">
        <v>600000</v>
      </c>
      <c r="L265" s="414">
        <v>600000</v>
      </c>
      <c r="M265" s="262">
        <v>3</v>
      </c>
      <c r="N265" s="415">
        <v>4000000</v>
      </c>
      <c r="O265" s="454"/>
      <c r="P265" s="415">
        <v>4000000</v>
      </c>
      <c r="Q265" s="416"/>
      <c r="R265" s="415">
        <v>4000000</v>
      </c>
      <c r="S265" s="416"/>
      <c r="T265" s="415">
        <v>4000000</v>
      </c>
      <c r="U265" s="416"/>
      <c r="V265" s="455" t="s">
        <v>514</v>
      </c>
      <c r="W265" s="121"/>
    </row>
    <row r="266" spans="1:23" ht="25.5" customHeight="1" x14ac:dyDescent="0.2">
      <c r="A266" s="721"/>
      <c r="B266" s="722"/>
      <c r="C266" s="528"/>
      <c r="D266" s="528"/>
      <c r="E266" s="642"/>
      <c r="F266" s="423" t="s">
        <v>103</v>
      </c>
      <c r="G266" s="421">
        <v>1</v>
      </c>
      <c r="H266" s="421">
        <v>1</v>
      </c>
      <c r="I266" s="414">
        <v>4000</v>
      </c>
      <c r="J266" s="414">
        <v>4000</v>
      </c>
      <c r="K266" s="414">
        <v>3708</v>
      </c>
      <c r="L266" s="414">
        <v>3708</v>
      </c>
      <c r="M266" s="262">
        <v>3</v>
      </c>
      <c r="N266" s="415">
        <v>4550</v>
      </c>
      <c r="O266" s="418">
        <v>13991</v>
      </c>
      <c r="P266" s="415">
        <v>4550</v>
      </c>
      <c r="Q266" s="418">
        <v>13991</v>
      </c>
      <c r="R266" s="415">
        <v>4008</v>
      </c>
      <c r="S266" s="416">
        <v>8399</v>
      </c>
      <c r="T266" s="415">
        <v>4008</v>
      </c>
      <c r="U266" s="416">
        <v>8399</v>
      </c>
      <c r="V266" s="261"/>
      <c r="W266" s="17"/>
    </row>
    <row r="267" spans="1:23" ht="45.75" customHeight="1" x14ac:dyDescent="0.2">
      <c r="A267" s="721"/>
      <c r="B267" s="722"/>
      <c r="C267" s="528"/>
      <c r="D267" s="528"/>
      <c r="E267" s="642"/>
      <c r="F267" s="405" t="s">
        <v>104</v>
      </c>
      <c r="G267" s="422">
        <v>1</v>
      </c>
      <c r="H267" s="422">
        <v>1</v>
      </c>
      <c r="I267" s="414">
        <v>300</v>
      </c>
      <c r="J267" s="414">
        <v>300</v>
      </c>
      <c r="K267" s="414">
        <v>100</v>
      </c>
      <c r="L267" s="414">
        <v>100</v>
      </c>
      <c r="M267" s="262">
        <v>3</v>
      </c>
      <c r="N267" s="415">
        <v>450</v>
      </c>
      <c r="O267" s="416">
        <v>21</v>
      </c>
      <c r="P267" s="415">
        <v>450</v>
      </c>
      <c r="Q267" s="420">
        <v>21</v>
      </c>
      <c r="R267" s="415">
        <v>300</v>
      </c>
      <c r="S267" s="416">
        <v>351</v>
      </c>
      <c r="T267" s="415">
        <v>300</v>
      </c>
      <c r="U267" s="416">
        <v>351</v>
      </c>
      <c r="V267" s="261"/>
      <c r="W267" s="17"/>
    </row>
    <row r="268" spans="1:23" ht="30" customHeight="1" x14ac:dyDescent="0.2">
      <c r="A268" s="721"/>
      <c r="B268" s="722"/>
      <c r="C268" s="528"/>
      <c r="D268" s="528"/>
      <c r="E268" s="642"/>
      <c r="F268" s="423" t="s">
        <v>105</v>
      </c>
      <c r="G268" s="421"/>
      <c r="H268" s="421">
        <v>1</v>
      </c>
      <c r="I268" s="414">
        <v>3100000</v>
      </c>
      <c r="J268" s="414">
        <v>3100000</v>
      </c>
      <c r="K268" s="414">
        <v>605000</v>
      </c>
      <c r="L268" s="414">
        <v>605000</v>
      </c>
      <c r="M268" s="262">
        <v>3</v>
      </c>
      <c r="N268" s="415">
        <v>4100000</v>
      </c>
      <c r="O268" s="416"/>
      <c r="P268" s="415">
        <v>4100000</v>
      </c>
      <c r="Q268" s="416"/>
      <c r="R268" s="415">
        <v>655000</v>
      </c>
      <c r="S268" s="416"/>
      <c r="T268" s="415">
        <v>655000</v>
      </c>
      <c r="U268" s="416">
        <v>8399</v>
      </c>
      <c r="V268" s="261"/>
      <c r="W268" s="17"/>
    </row>
    <row r="269" spans="1:23" ht="129.75" customHeight="1" x14ac:dyDescent="0.2">
      <c r="A269" s="721"/>
      <c r="B269" s="722"/>
      <c r="C269" s="526"/>
      <c r="D269" s="526"/>
      <c r="E269" s="723"/>
      <c r="F269" s="405" t="s">
        <v>106</v>
      </c>
      <c r="G269" s="422">
        <v>1</v>
      </c>
      <c r="H269" s="422">
        <v>1</v>
      </c>
      <c r="I269" s="414">
        <v>1800</v>
      </c>
      <c r="J269" s="414">
        <v>1800</v>
      </c>
      <c r="K269" s="414">
        <v>1800</v>
      </c>
      <c r="L269" s="414">
        <v>1800</v>
      </c>
      <c r="M269" s="262">
        <v>3</v>
      </c>
      <c r="N269" s="415">
        <v>1830</v>
      </c>
      <c r="O269" s="420">
        <v>145</v>
      </c>
      <c r="P269" s="415">
        <v>1830</v>
      </c>
      <c r="Q269" s="420">
        <v>145</v>
      </c>
      <c r="R269" s="415">
        <v>1830</v>
      </c>
      <c r="S269" s="416"/>
      <c r="T269" s="415">
        <v>1830</v>
      </c>
      <c r="U269" s="416"/>
      <c r="V269" s="424" t="s">
        <v>110</v>
      </c>
      <c r="W269" s="121"/>
    </row>
    <row r="270" spans="1:23" ht="17.25" customHeight="1" x14ac:dyDescent="0.2">
      <c r="A270" s="721"/>
      <c r="B270" s="722"/>
      <c r="C270" s="595"/>
      <c r="D270" s="596"/>
      <c r="E270" s="596"/>
      <c r="F270" s="596"/>
      <c r="G270" s="596"/>
      <c r="H270" s="596"/>
      <c r="I270" s="596"/>
      <c r="J270" s="596"/>
      <c r="K270" s="596"/>
      <c r="L270" s="596"/>
      <c r="M270" s="596"/>
      <c r="N270" s="596"/>
      <c r="O270" s="596"/>
      <c r="P270" s="596"/>
      <c r="Q270" s="596"/>
      <c r="R270" s="596"/>
      <c r="S270" s="596"/>
      <c r="T270" s="596"/>
      <c r="U270" s="596"/>
      <c r="V270" s="596"/>
      <c r="W270" s="17"/>
    </row>
    <row r="271" spans="1:23" ht="127.5" x14ac:dyDescent="0.2">
      <c r="A271" s="721"/>
      <c r="B271" s="722"/>
      <c r="C271" s="488" t="s">
        <v>147</v>
      </c>
      <c r="D271" s="488">
        <v>1</v>
      </c>
      <c r="E271" s="21" t="s">
        <v>415</v>
      </c>
      <c r="F271" s="490"/>
      <c r="G271" s="19"/>
      <c r="H271" s="19"/>
      <c r="I271" s="53">
        <v>0</v>
      </c>
      <c r="J271" s="53">
        <v>0</v>
      </c>
      <c r="K271" s="53">
        <v>0</v>
      </c>
      <c r="L271" s="54">
        <v>0</v>
      </c>
      <c r="M271" s="28">
        <v>3</v>
      </c>
      <c r="N271" s="55">
        <v>633</v>
      </c>
      <c r="O271" s="224">
        <v>304</v>
      </c>
      <c r="P271" s="55">
        <v>1235</v>
      </c>
      <c r="Q271" s="224">
        <v>972</v>
      </c>
      <c r="R271" s="55">
        <v>633</v>
      </c>
      <c r="S271" s="56">
        <v>304</v>
      </c>
      <c r="T271" s="55">
        <v>1235</v>
      </c>
      <c r="U271" s="56">
        <v>972</v>
      </c>
      <c r="V271" s="341" t="s">
        <v>301</v>
      </c>
      <c r="W271" s="17"/>
    </row>
    <row r="272" spans="1:23" ht="93.75" customHeight="1" x14ac:dyDescent="0.2">
      <c r="A272" s="721"/>
      <c r="B272" s="722"/>
      <c r="C272" s="483"/>
      <c r="D272" s="483"/>
      <c r="E272" s="21" t="s">
        <v>416</v>
      </c>
      <c r="F272" s="491"/>
      <c r="G272" s="19"/>
      <c r="H272" s="19"/>
      <c r="I272" s="53">
        <v>0</v>
      </c>
      <c r="J272" s="53">
        <v>0</v>
      </c>
      <c r="K272" s="53">
        <v>0</v>
      </c>
      <c r="L272" s="54">
        <v>0</v>
      </c>
      <c r="M272" s="28">
        <v>3</v>
      </c>
      <c r="N272" s="55">
        <v>18</v>
      </c>
      <c r="O272" s="223">
        <v>0</v>
      </c>
      <c r="P272" s="55">
        <v>21</v>
      </c>
      <c r="Q272" s="223">
        <v>0</v>
      </c>
      <c r="R272" s="55">
        <v>16</v>
      </c>
      <c r="S272" s="56">
        <v>0</v>
      </c>
      <c r="T272" s="55">
        <v>21</v>
      </c>
      <c r="U272" s="56">
        <v>0</v>
      </c>
      <c r="V272" s="50" t="s">
        <v>302</v>
      </c>
      <c r="W272" s="121"/>
    </row>
    <row r="273" spans="1:25" ht="113.25" customHeight="1" x14ac:dyDescent="0.2">
      <c r="A273" s="721"/>
      <c r="B273" s="722"/>
      <c r="C273" s="483"/>
      <c r="D273" s="483"/>
      <c r="E273" s="21" t="s">
        <v>417</v>
      </c>
      <c r="F273" s="491"/>
      <c r="G273" s="19"/>
      <c r="H273" s="19"/>
      <c r="I273" s="53">
        <v>0</v>
      </c>
      <c r="J273" s="53">
        <v>0</v>
      </c>
      <c r="K273" s="53">
        <v>0</v>
      </c>
      <c r="L273" s="54">
        <v>0</v>
      </c>
      <c r="M273" s="28">
        <v>3</v>
      </c>
      <c r="N273" s="55">
        <v>797</v>
      </c>
      <c r="O273" s="224">
        <v>133</v>
      </c>
      <c r="P273" s="55">
        <v>2373</v>
      </c>
      <c r="Q273" s="224">
        <v>1578</v>
      </c>
      <c r="R273" s="55">
        <v>797</v>
      </c>
      <c r="S273" s="56">
        <v>133</v>
      </c>
      <c r="T273" s="55">
        <v>2373</v>
      </c>
      <c r="U273" s="56">
        <v>1578</v>
      </c>
      <c r="V273" s="50" t="s">
        <v>303</v>
      </c>
      <c r="W273" s="121"/>
    </row>
    <row r="274" spans="1:25" ht="153.75" customHeight="1" x14ac:dyDescent="0.2">
      <c r="A274" s="721"/>
      <c r="B274" s="722"/>
      <c r="C274" s="483"/>
      <c r="D274" s="483"/>
      <c r="E274" s="21" t="s">
        <v>418</v>
      </c>
      <c r="F274" s="492"/>
      <c r="G274" s="19"/>
      <c r="H274" s="19"/>
      <c r="I274" s="53">
        <v>0</v>
      </c>
      <c r="J274" s="53">
        <v>0</v>
      </c>
      <c r="K274" s="53">
        <v>0</v>
      </c>
      <c r="L274" s="54">
        <v>0</v>
      </c>
      <c r="M274" s="28">
        <v>3</v>
      </c>
      <c r="N274" s="55">
        <v>30</v>
      </c>
      <c r="O274" s="55">
        <v>0</v>
      </c>
      <c r="P274" s="55">
        <v>60</v>
      </c>
      <c r="Q274" s="224">
        <v>35</v>
      </c>
      <c r="R274" s="55">
        <v>30</v>
      </c>
      <c r="S274" s="56">
        <v>0</v>
      </c>
      <c r="T274" s="55">
        <v>60</v>
      </c>
      <c r="U274" s="56">
        <v>35</v>
      </c>
      <c r="V274" s="456" t="s">
        <v>304</v>
      </c>
      <c r="W274" s="121"/>
    </row>
    <row r="275" spans="1:25" ht="26.25" thickBot="1" x14ac:dyDescent="0.25">
      <c r="A275" s="721"/>
      <c r="B275" s="722"/>
      <c r="C275" s="483"/>
      <c r="D275" s="552"/>
      <c r="E275" s="49"/>
      <c r="F275" s="38" t="s">
        <v>18</v>
      </c>
      <c r="G275" s="57">
        <v>1</v>
      </c>
      <c r="H275" s="57"/>
      <c r="I275" s="429">
        <v>0</v>
      </c>
      <c r="J275" s="429">
        <v>0</v>
      </c>
      <c r="K275" s="429">
        <v>0</v>
      </c>
      <c r="L275" s="430">
        <v>0</v>
      </c>
      <c r="M275" s="431">
        <v>3</v>
      </c>
      <c r="N275" s="432"/>
      <c r="O275" s="432"/>
      <c r="P275" s="432"/>
      <c r="Q275" s="432"/>
      <c r="R275" s="432"/>
      <c r="S275" s="433"/>
      <c r="T275" s="432"/>
      <c r="U275" s="382">
        <v>2785</v>
      </c>
      <c r="V275" s="33"/>
      <c r="W275" s="17"/>
    </row>
    <row r="276" spans="1:25" ht="25.5" customHeight="1" thickBot="1" x14ac:dyDescent="0.25">
      <c r="A276" s="16"/>
      <c r="B276" s="716" t="s">
        <v>19</v>
      </c>
      <c r="C276" s="717"/>
      <c r="D276" s="717"/>
      <c r="E276" s="717"/>
      <c r="F276" s="717"/>
      <c r="G276" s="717"/>
      <c r="H276" s="717"/>
      <c r="I276" s="717"/>
      <c r="J276" s="717"/>
      <c r="K276" s="717"/>
      <c r="L276" s="717"/>
      <c r="M276" s="717"/>
      <c r="N276" s="717"/>
      <c r="O276" s="717"/>
      <c r="P276" s="717"/>
      <c r="Q276" s="717"/>
      <c r="R276" s="717"/>
      <c r="S276" s="717"/>
      <c r="T276" s="717"/>
      <c r="U276" s="717"/>
      <c r="V276" s="718"/>
      <c r="W276" s="308"/>
    </row>
    <row r="277" spans="1:25" ht="47.25" customHeight="1" x14ac:dyDescent="0.2">
      <c r="A277" s="16"/>
      <c r="B277" s="479" t="s">
        <v>149</v>
      </c>
      <c r="C277" s="482" t="s">
        <v>148</v>
      </c>
      <c r="D277" s="482">
        <v>1</v>
      </c>
      <c r="E277" s="169" t="s">
        <v>387</v>
      </c>
      <c r="F277" s="657"/>
      <c r="G277" s="170"/>
      <c r="H277" s="170"/>
      <c r="I277" s="233">
        <v>0</v>
      </c>
      <c r="J277" s="233">
        <v>0</v>
      </c>
      <c r="K277" s="233">
        <v>0</v>
      </c>
      <c r="L277" s="233">
        <v>0</v>
      </c>
      <c r="M277" s="98">
        <v>4</v>
      </c>
      <c r="N277" s="300">
        <v>400</v>
      </c>
      <c r="O277" s="301">
        <v>400</v>
      </c>
      <c r="P277" s="195">
        <v>400</v>
      </c>
      <c r="Q277" s="196">
        <v>400</v>
      </c>
      <c r="R277" s="195">
        <v>400</v>
      </c>
      <c r="S277" s="197">
        <v>400</v>
      </c>
      <c r="T277" s="195">
        <v>500</v>
      </c>
      <c r="U277" s="197">
        <v>500</v>
      </c>
      <c r="V277" s="302"/>
      <c r="W277" s="17"/>
    </row>
    <row r="278" spans="1:25" ht="23.25" customHeight="1" x14ac:dyDescent="0.2">
      <c r="A278" s="16"/>
      <c r="B278" s="480"/>
      <c r="C278" s="483"/>
      <c r="D278" s="483"/>
      <c r="E278" s="18" t="s">
        <v>388</v>
      </c>
      <c r="F278" s="491"/>
      <c r="G278" s="19"/>
      <c r="H278" s="19"/>
      <c r="I278" s="33">
        <v>0</v>
      </c>
      <c r="J278" s="33">
        <v>0</v>
      </c>
      <c r="K278" s="33">
        <v>0</v>
      </c>
      <c r="L278" s="33">
        <v>0</v>
      </c>
      <c r="M278" s="28">
        <v>4</v>
      </c>
      <c r="N278" s="60">
        <v>500</v>
      </c>
      <c r="O278" s="221">
        <v>500</v>
      </c>
      <c r="P278" s="60">
        <v>500</v>
      </c>
      <c r="Q278" s="221">
        <v>500</v>
      </c>
      <c r="R278" s="60">
        <v>500</v>
      </c>
      <c r="S278" s="119">
        <v>500</v>
      </c>
      <c r="T278" s="60">
        <v>500</v>
      </c>
      <c r="U278" s="119">
        <v>500</v>
      </c>
      <c r="V278" s="174"/>
      <c r="W278" s="17"/>
    </row>
    <row r="279" spans="1:25" ht="32.25" customHeight="1" x14ac:dyDescent="0.2">
      <c r="A279" s="16"/>
      <c r="B279" s="480"/>
      <c r="C279" s="483"/>
      <c r="D279" s="483"/>
      <c r="E279" s="18" t="s">
        <v>389</v>
      </c>
      <c r="F279" s="491"/>
      <c r="G279" s="19"/>
      <c r="H279" s="19"/>
      <c r="I279" s="33">
        <v>0</v>
      </c>
      <c r="J279" s="33">
        <v>0</v>
      </c>
      <c r="K279" s="33">
        <v>0</v>
      </c>
      <c r="L279" s="33">
        <v>0</v>
      </c>
      <c r="M279" s="28">
        <v>4</v>
      </c>
      <c r="N279" s="60">
        <v>300</v>
      </c>
      <c r="O279" s="221">
        <v>300</v>
      </c>
      <c r="P279" s="60">
        <v>1100</v>
      </c>
      <c r="Q279" s="186">
        <v>1100</v>
      </c>
      <c r="R279" s="55">
        <v>300</v>
      </c>
      <c r="S279" s="56">
        <v>300</v>
      </c>
      <c r="T279" s="55">
        <v>1100</v>
      </c>
      <c r="U279" s="56">
        <v>1100</v>
      </c>
      <c r="V279" s="174"/>
      <c r="W279" s="17"/>
    </row>
    <row r="280" spans="1:25" ht="32.25" customHeight="1" x14ac:dyDescent="0.2">
      <c r="A280" s="16"/>
      <c r="B280" s="480"/>
      <c r="C280" s="483"/>
      <c r="D280" s="483"/>
      <c r="E280" s="18" t="s">
        <v>390</v>
      </c>
      <c r="F280" s="491"/>
      <c r="G280" s="19"/>
      <c r="H280" s="19"/>
      <c r="I280" s="33">
        <v>0</v>
      </c>
      <c r="J280" s="33">
        <v>0</v>
      </c>
      <c r="K280" s="33">
        <v>0</v>
      </c>
      <c r="L280" s="33">
        <v>0</v>
      </c>
      <c r="M280" s="28">
        <v>4</v>
      </c>
      <c r="N280" s="60">
        <v>1500</v>
      </c>
      <c r="O280" s="221">
        <v>1500</v>
      </c>
      <c r="P280" s="55">
        <v>1700</v>
      </c>
      <c r="Q280" s="186">
        <v>1700</v>
      </c>
      <c r="R280" s="55">
        <v>1500</v>
      </c>
      <c r="S280" s="56">
        <v>1500</v>
      </c>
      <c r="T280" s="55">
        <v>1700</v>
      </c>
      <c r="U280" s="56">
        <v>1700</v>
      </c>
      <c r="V280" s="174"/>
      <c r="W280" s="17"/>
    </row>
    <row r="281" spans="1:25" ht="50.25" customHeight="1" x14ac:dyDescent="0.2">
      <c r="A281" s="16"/>
      <c r="B281" s="480"/>
      <c r="C281" s="483"/>
      <c r="D281" s="483"/>
      <c r="E281" s="18" t="s">
        <v>391</v>
      </c>
      <c r="F281" s="491"/>
      <c r="G281" s="19"/>
      <c r="H281" s="19"/>
      <c r="I281" s="33">
        <v>0</v>
      </c>
      <c r="J281" s="33">
        <v>0</v>
      </c>
      <c r="K281" s="33">
        <v>0</v>
      </c>
      <c r="L281" s="33">
        <v>0</v>
      </c>
      <c r="M281" s="28">
        <v>4</v>
      </c>
      <c r="N281" s="60">
        <v>300</v>
      </c>
      <c r="O281" s="221">
        <v>300</v>
      </c>
      <c r="P281" s="60">
        <v>300</v>
      </c>
      <c r="Q281" s="221">
        <v>300</v>
      </c>
      <c r="R281" s="55">
        <v>350</v>
      </c>
      <c r="S281" s="56">
        <v>350</v>
      </c>
      <c r="T281" s="55">
        <v>350</v>
      </c>
      <c r="U281" s="56">
        <v>350</v>
      </c>
      <c r="V281" s="174"/>
      <c r="W281" s="17"/>
    </row>
    <row r="282" spans="1:25" ht="32.450000000000003" customHeight="1" x14ac:dyDescent="0.2">
      <c r="A282" s="16"/>
      <c r="B282" s="480"/>
      <c r="C282" s="483"/>
      <c r="D282" s="483"/>
      <c r="E282" s="18" t="s">
        <v>392</v>
      </c>
      <c r="F282" s="491"/>
      <c r="G282" s="19"/>
      <c r="H282" s="19"/>
      <c r="I282" s="33">
        <v>0</v>
      </c>
      <c r="J282" s="33">
        <v>0</v>
      </c>
      <c r="K282" s="33">
        <v>0</v>
      </c>
      <c r="L282" s="33">
        <v>0</v>
      </c>
      <c r="M282" s="28">
        <v>4</v>
      </c>
      <c r="N282" s="60">
        <v>400</v>
      </c>
      <c r="O282" s="221">
        <v>400</v>
      </c>
      <c r="P282" s="60">
        <v>400</v>
      </c>
      <c r="Q282" s="221">
        <v>400</v>
      </c>
      <c r="R282" s="60">
        <v>400</v>
      </c>
      <c r="S282" s="119">
        <v>400</v>
      </c>
      <c r="T282" s="60">
        <v>400</v>
      </c>
      <c r="U282" s="119">
        <v>400</v>
      </c>
      <c r="V282" s="174"/>
      <c r="W282" s="17"/>
    </row>
    <row r="283" spans="1:25" ht="36" customHeight="1" x14ac:dyDescent="0.2">
      <c r="A283" s="16"/>
      <c r="B283" s="480"/>
      <c r="C283" s="483"/>
      <c r="D283" s="483"/>
      <c r="E283" s="18" t="s">
        <v>393</v>
      </c>
      <c r="F283" s="491"/>
      <c r="G283" s="19"/>
      <c r="H283" s="19"/>
      <c r="I283" s="33">
        <v>0</v>
      </c>
      <c r="J283" s="33">
        <v>0</v>
      </c>
      <c r="K283" s="33">
        <v>0</v>
      </c>
      <c r="L283" s="33">
        <v>0</v>
      </c>
      <c r="M283" s="28">
        <v>4</v>
      </c>
      <c r="N283" s="60">
        <v>400</v>
      </c>
      <c r="O283" s="221">
        <v>400</v>
      </c>
      <c r="P283" s="60">
        <v>400</v>
      </c>
      <c r="Q283" s="221">
        <v>400</v>
      </c>
      <c r="R283" s="60">
        <v>400</v>
      </c>
      <c r="S283" s="119">
        <v>400</v>
      </c>
      <c r="T283" s="60">
        <v>400</v>
      </c>
      <c r="U283" s="119">
        <v>400</v>
      </c>
      <c r="V283" s="174"/>
      <c r="W283" s="17"/>
    </row>
    <row r="284" spans="1:25" ht="33.75" customHeight="1" x14ac:dyDescent="0.2">
      <c r="A284" s="16"/>
      <c r="B284" s="480"/>
      <c r="C284" s="483"/>
      <c r="D284" s="483"/>
      <c r="E284" s="18" t="s">
        <v>394</v>
      </c>
      <c r="F284" s="491"/>
      <c r="G284" s="57"/>
      <c r="H284" s="57"/>
      <c r="I284" s="159">
        <v>400</v>
      </c>
      <c r="J284" s="159">
        <v>400</v>
      </c>
      <c r="K284" s="159">
        <v>400</v>
      </c>
      <c r="L284" s="159">
        <v>1700</v>
      </c>
      <c r="M284" s="28">
        <v>4</v>
      </c>
      <c r="N284" s="91">
        <v>1700</v>
      </c>
      <c r="O284" s="284">
        <v>1700</v>
      </c>
      <c r="P284" s="85">
        <v>1800</v>
      </c>
      <c r="Q284" s="285">
        <v>1800</v>
      </c>
      <c r="R284" s="85">
        <v>1700</v>
      </c>
      <c r="S284" s="69">
        <v>1700</v>
      </c>
      <c r="T284" s="85">
        <v>1800</v>
      </c>
      <c r="U284" s="69">
        <v>1800</v>
      </c>
      <c r="V284" s="174"/>
      <c r="W284" s="17"/>
    </row>
    <row r="285" spans="1:25" ht="44.25" customHeight="1" x14ac:dyDescent="0.2">
      <c r="A285" s="16"/>
      <c r="B285" s="480"/>
      <c r="C285" s="483"/>
      <c r="D285" s="483"/>
      <c r="E285" s="18" t="s">
        <v>395</v>
      </c>
      <c r="F285" s="492"/>
      <c r="G285" s="19"/>
      <c r="H285" s="19"/>
      <c r="I285" s="67">
        <v>80</v>
      </c>
      <c r="J285" s="67">
        <v>100</v>
      </c>
      <c r="K285" s="67">
        <v>800</v>
      </c>
      <c r="L285" s="67">
        <v>2000</v>
      </c>
      <c r="M285" s="28">
        <v>4</v>
      </c>
      <c r="N285" s="91">
        <v>1500</v>
      </c>
      <c r="O285" s="284">
        <v>1500</v>
      </c>
      <c r="P285" s="91">
        <v>1500</v>
      </c>
      <c r="Q285" s="284">
        <v>1500</v>
      </c>
      <c r="R285" s="91">
        <v>1500</v>
      </c>
      <c r="S285" s="92">
        <v>1500</v>
      </c>
      <c r="T285" s="91">
        <v>1500</v>
      </c>
      <c r="U285" s="92">
        <v>1500</v>
      </c>
      <c r="V285" s="174"/>
      <c r="W285" s="17"/>
    </row>
    <row r="286" spans="1:25" s="13" customFormat="1" ht="24" customHeight="1" x14ac:dyDescent="0.25">
      <c r="A286" s="32"/>
      <c r="B286" s="480"/>
      <c r="C286" s="483"/>
      <c r="D286" s="483"/>
      <c r="E286" s="485"/>
      <c r="F286" s="597" t="s">
        <v>43</v>
      </c>
      <c r="G286" s="598"/>
      <c r="H286" s="598"/>
      <c r="I286" s="598"/>
      <c r="J286" s="598"/>
      <c r="K286" s="598"/>
      <c r="L286" s="598"/>
      <c r="M286" s="598"/>
      <c r="N286" s="598"/>
      <c r="O286" s="598"/>
      <c r="P286" s="598"/>
      <c r="Q286" s="598"/>
      <c r="R286" s="598"/>
      <c r="S286" s="598"/>
      <c r="T286" s="598"/>
      <c r="U286" s="598"/>
      <c r="V286" s="659"/>
      <c r="W286" s="17"/>
      <c r="X286" s="127"/>
      <c r="Y286" s="127"/>
    </row>
    <row r="287" spans="1:25" ht="20.25" customHeight="1" x14ac:dyDescent="0.2">
      <c r="A287" s="16"/>
      <c r="B287" s="480"/>
      <c r="C287" s="483"/>
      <c r="D287" s="483"/>
      <c r="E287" s="486"/>
      <c r="F287" s="254" t="s">
        <v>40</v>
      </c>
      <c r="G287" s="256"/>
      <c r="H287" s="256">
        <v>1</v>
      </c>
      <c r="I287" s="67">
        <v>1000</v>
      </c>
      <c r="J287" s="67">
        <v>1000</v>
      </c>
      <c r="K287" s="67">
        <v>35</v>
      </c>
      <c r="L287" s="67">
        <v>40</v>
      </c>
      <c r="M287" s="28">
        <v>4</v>
      </c>
      <c r="N287" s="60">
        <v>1700</v>
      </c>
      <c r="O287" s="221">
        <v>1900</v>
      </c>
      <c r="P287" s="55">
        <v>1700</v>
      </c>
      <c r="Q287" s="186">
        <v>1900</v>
      </c>
      <c r="R287" s="55">
        <v>35</v>
      </c>
      <c r="S287" s="56">
        <v>35</v>
      </c>
      <c r="T287" s="55">
        <v>40</v>
      </c>
      <c r="U287" s="56">
        <v>40</v>
      </c>
      <c r="V287" s="174"/>
      <c r="W287" s="17"/>
    </row>
    <row r="288" spans="1:25" ht="18" customHeight="1" x14ac:dyDescent="0.2">
      <c r="A288" s="16"/>
      <c r="B288" s="480"/>
      <c r="C288" s="483"/>
      <c r="D288" s="483"/>
      <c r="E288" s="486"/>
      <c r="F288" s="254" t="s">
        <v>41</v>
      </c>
      <c r="G288" s="256"/>
      <c r="H288" s="256">
        <v>1</v>
      </c>
      <c r="I288" s="67">
        <v>800</v>
      </c>
      <c r="J288" s="67">
        <v>800</v>
      </c>
      <c r="K288" s="67">
        <v>10</v>
      </c>
      <c r="L288" s="67">
        <v>40</v>
      </c>
      <c r="M288" s="28">
        <v>4</v>
      </c>
      <c r="N288" s="60">
        <v>850</v>
      </c>
      <c r="O288" s="221">
        <v>950</v>
      </c>
      <c r="P288" s="55">
        <v>850</v>
      </c>
      <c r="Q288" s="186">
        <v>950</v>
      </c>
      <c r="R288" s="55">
        <v>10</v>
      </c>
      <c r="S288" s="56">
        <v>15</v>
      </c>
      <c r="T288" s="55">
        <v>40</v>
      </c>
      <c r="U288" s="56">
        <v>40</v>
      </c>
      <c r="V288" s="174"/>
      <c r="W288" s="17"/>
    </row>
    <row r="289" spans="1:23" ht="34.5" customHeight="1" x14ac:dyDescent="0.2">
      <c r="A289" s="16"/>
      <c r="B289" s="480"/>
      <c r="C289" s="483"/>
      <c r="D289" s="483"/>
      <c r="E289" s="486"/>
      <c r="F289" s="254" t="s">
        <v>45</v>
      </c>
      <c r="G289" s="256">
        <v>1</v>
      </c>
      <c r="H289" s="256">
        <v>1</v>
      </c>
      <c r="I289" s="67">
        <v>1500</v>
      </c>
      <c r="J289" s="67">
        <v>1500</v>
      </c>
      <c r="K289" s="67">
        <v>1500</v>
      </c>
      <c r="L289" s="67">
        <v>1500</v>
      </c>
      <c r="M289" s="28">
        <v>4</v>
      </c>
      <c r="N289" s="60">
        <v>2300</v>
      </c>
      <c r="O289" s="221">
        <v>2650</v>
      </c>
      <c r="P289" s="55">
        <v>2300</v>
      </c>
      <c r="Q289" s="186">
        <v>2650</v>
      </c>
      <c r="R289" s="55">
        <v>2400</v>
      </c>
      <c r="S289" s="56">
        <v>2900</v>
      </c>
      <c r="T289" s="55">
        <v>2400</v>
      </c>
      <c r="U289" s="56">
        <v>2900</v>
      </c>
      <c r="V289" s="174"/>
      <c r="W289" s="17"/>
    </row>
    <row r="290" spans="1:23" ht="46.5" customHeight="1" x14ac:dyDescent="0.2">
      <c r="A290" s="16"/>
      <c r="B290" s="480"/>
      <c r="C290" s="483"/>
      <c r="D290" s="483"/>
      <c r="E290" s="486"/>
      <c r="F290" s="254" t="s">
        <v>42</v>
      </c>
      <c r="G290" s="256">
        <v>1</v>
      </c>
      <c r="H290" s="256">
        <v>1</v>
      </c>
      <c r="I290" s="62">
        <v>0</v>
      </c>
      <c r="J290" s="62">
        <v>0</v>
      </c>
      <c r="K290" s="62">
        <v>0</v>
      </c>
      <c r="L290" s="62">
        <v>0</v>
      </c>
      <c r="M290" s="28">
        <v>4</v>
      </c>
      <c r="N290" s="60">
        <v>500</v>
      </c>
      <c r="O290" s="221">
        <v>510</v>
      </c>
      <c r="P290" s="55">
        <v>500</v>
      </c>
      <c r="Q290" s="186">
        <v>510</v>
      </c>
      <c r="R290" s="55">
        <v>500</v>
      </c>
      <c r="S290" s="56">
        <v>510</v>
      </c>
      <c r="T290" s="55">
        <v>500</v>
      </c>
      <c r="U290" s="56">
        <v>510</v>
      </c>
      <c r="V290" s="174"/>
      <c r="W290" s="17"/>
    </row>
    <row r="291" spans="1:23" ht="63.75" customHeight="1" thickBot="1" x14ac:dyDescent="0.25">
      <c r="A291" s="16"/>
      <c r="B291" s="503"/>
      <c r="C291" s="552"/>
      <c r="D291" s="552"/>
      <c r="E291" s="581"/>
      <c r="F291" s="303" t="s">
        <v>44</v>
      </c>
      <c r="G291" s="303">
        <v>1</v>
      </c>
      <c r="H291" s="303">
        <v>1</v>
      </c>
      <c r="I291" s="304">
        <v>2</v>
      </c>
      <c r="J291" s="304">
        <v>2</v>
      </c>
      <c r="K291" s="304">
        <v>50</v>
      </c>
      <c r="L291" s="304">
        <v>60</v>
      </c>
      <c r="M291" s="99">
        <v>4</v>
      </c>
      <c r="N291" s="305">
        <v>0</v>
      </c>
      <c r="O291" s="306">
        <v>0</v>
      </c>
      <c r="P291" s="206">
        <v>0</v>
      </c>
      <c r="Q291" s="208">
        <v>0</v>
      </c>
      <c r="R291" s="206">
        <v>60</v>
      </c>
      <c r="S291" s="207">
        <v>70</v>
      </c>
      <c r="T291" s="206">
        <v>70</v>
      </c>
      <c r="U291" s="207">
        <v>70</v>
      </c>
      <c r="V291" s="177"/>
      <c r="W291" s="17"/>
    </row>
    <row r="292" spans="1:23" ht="21" customHeight="1" x14ac:dyDescent="0.2">
      <c r="A292" s="16"/>
      <c r="B292" s="658" t="s">
        <v>20</v>
      </c>
      <c r="C292" s="649"/>
      <c r="D292" s="649"/>
      <c r="E292" s="649"/>
      <c r="F292" s="649"/>
      <c r="G292" s="649"/>
      <c r="H292" s="649"/>
      <c r="I292" s="649"/>
      <c r="J292" s="649"/>
      <c r="K292" s="649"/>
      <c r="L292" s="649"/>
      <c r="M292" s="649"/>
      <c r="N292" s="649"/>
      <c r="O292" s="649"/>
      <c r="P292" s="649"/>
      <c r="Q292" s="649"/>
      <c r="R292" s="649"/>
      <c r="S292" s="649"/>
      <c r="T292" s="649"/>
      <c r="U292" s="649"/>
      <c r="V292" s="649"/>
      <c r="W292" s="649"/>
    </row>
    <row r="293" spans="1:23" ht="81.75" customHeight="1" x14ac:dyDescent="0.2">
      <c r="A293" s="16"/>
      <c r="B293" s="707" t="s">
        <v>154</v>
      </c>
      <c r="C293" s="527" t="s">
        <v>153</v>
      </c>
      <c r="D293" s="488">
        <v>1</v>
      </c>
      <c r="E293" s="160" t="s">
        <v>305</v>
      </c>
      <c r="F293" s="645"/>
      <c r="G293" s="64"/>
      <c r="H293" s="64"/>
      <c r="I293" s="80">
        <v>0</v>
      </c>
      <c r="J293" s="80">
        <v>360</v>
      </c>
      <c r="K293" s="80">
        <v>0</v>
      </c>
      <c r="L293" s="80">
        <v>360</v>
      </c>
      <c r="M293" s="35">
        <v>1</v>
      </c>
      <c r="N293" s="102">
        <v>200</v>
      </c>
      <c r="O293" s="245">
        <v>468</v>
      </c>
      <c r="P293" s="102">
        <v>360</v>
      </c>
      <c r="Q293" s="245">
        <v>1012</v>
      </c>
      <c r="R293" s="102">
        <v>200</v>
      </c>
      <c r="S293" s="80">
        <v>426</v>
      </c>
      <c r="T293" s="102">
        <v>360</v>
      </c>
      <c r="U293" s="80">
        <v>690</v>
      </c>
      <c r="V293" s="345"/>
      <c r="W293" s="63"/>
    </row>
    <row r="294" spans="1:23" ht="60" customHeight="1" x14ac:dyDescent="0.2">
      <c r="A294" s="16"/>
      <c r="B294" s="707"/>
      <c r="C294" s="527"/>
      <c r="D294" s="483"/>
      <c r="E294" s="160" t="s">
        <v>307</v>
      </c>
      <c r="F294" s="646"/>
      <c r="G294" s="64"/>
      <c r="H294" s="64"/>
      <c r="I294" s="80">
        <v>0</v>
      </c>
      <c r="J294" s="80">
        <v>0</v>
      </c>
      <c r="K294" s="80">
        <v>0</v>
      </c>
      <c r="L294" s="80">
        <v>0</v>
      </c>
      <c r="M294" s="35">
        <v>1</v>
      </c>
      <c r="N294" s="102">
        <v>200</v>
      </c>
      <c r="O294" s="245">
        <v>971</v>
      </c>
      <c r="P294" s="102">
        <v>200</v>
      </c>
      <c r="Q294" s="245">
        <v>971</v>
      </c>
      <c r="R294" s="102">
        <v>200</v>
      </c>
      <c r="S294" s="80">
        <v>466</v>
      </c>
      <c r="T294" s="102">
        <v>200</v>
      </c>
      <c r="U294" s="80">
        <v>466</v>
      </c>
      <c r="V294" s="345"/>
      <c r="W294" s="63"/>
    </row>
    <row r="295" spans="1:23" ht="117.75" customHeight="1" x14ac:dyDescent="0.2">
      <c r="A295" s="16"/>
      <c r="B295" s="707"/>
      <c r="C295" s="527"/>
      <c r="D295" s="483"/>
      <c r="E295" s="160" t="s">
        <v>308</v>
      </c>
      <c r="F295" s="646"/>
      <c r="G295" s="64"/>
      <c r="H295" s="64"/>
      <c r="I295" s="80">
        <v>0</v>
      </c>
      <c r="J295" s="80">
        <v>90000</v>
      </c>
      <c r="K295" s="80">
        <v>0</v>
      </c>
      <c r="L295" s="80">
        <v>90000</v>
      </c>
      <c r="M295" s="35">
        <v>1</v>
      </c>
      <c r="N295" s="102">
        <v>1000</v>
      </c>
      <c r="O295" s="245">
        <v>13664</v>
      </c>
      <c r="P295" s="102">
        <v>90000</v>
      </c>
      <c r="Q295" s="245">
        <v>90395</v>
      </c>
      <c r="R295" s="102">
        <v>1000</v>
      </c>
      <c r="S295" s="80">
        <v>1734</v>
      </c>
      <c r="T295" s="102">
        <v>90000</v>
      </c>
      <c r="U295" s="80">
        <v>3468</v>
      </c>
      <c r="V295" s="345"/>
      <c r="W295" s="63"/>
    </row>
    <row r="296" spans="1:23" ht="101.25" customHeight="1" x14ac:dyDescent="0.2">
      <c r="A296" s="16"/>
      <c r="B296" s="707"/>
      <c r="C296" s="527"/>
      <c r="D296" s="483"/>
      <c r="E296" s="160" t="s">
        <v>306</v>
      </c>
      <c r="F296" s="646"/>
      <c r="G296" s="64"/>
      <c r="H296" s="64"/>
      <c r="I296" s="80">
        <v>0</v>
      </c>
      <c r="J296" s="80">
        <v>23200</v>
      </c>
      <c r="K296" s="80">
        <v>0</v>
      </c>
      <c r="L296" s="80">
        <v>200</v>
      </c>
      <c r="M296" s="35">
        <v>1</v>
      </c>
      <c r="N296" s="102">
        <v>25000</v>
      </c>
      <c r="O296" s="245">
        <v>37009</v>
      </c>
      <c r="P296" s="102">
        <v>25000</v>
      </c>
      <c r="Q296" s="245">
        <v>37009</v>
      </c>
      <c r="R296" s="102">
        <v>350</v>
      </c>
      <c r="S296" s="80">
        <v>270</v>
      </c>
      <c r="T296" s="102">
        <v>350</v>
      </c>
      <c r="U296" s="80">
        <v>270</v>
      </c>
      <c r="V296" s="345"/>
      <c r="W296" s="63"/>
    </row>
    <row r="297" spans="1:23" ht="127.5" customHeight="1" x14ac:dyDescent="0.2">
      <c r="A297" s="16"/>
      <c r="B297" s="707"/>
      <c r="C297" s="527"/>
      <c r="D297" s="483"/>
      <c r="E297" s="160" t="s">
        <v>309</v>
      </c>
      <c r="F297" s="647"/>
      <c r="G297" s="64"/>
      <c r="H297" s="64"/>
      <c r="I297" s="80">
        <v>0</v>
      </c>
      <c r="J297" s="80">
        <v>8000</v>
      </c>
      <c r="K297" s="80">
        <v>0</v>
      </c>
      <c r="L297" s="80">
        <v>8000</v>
      </c>
      <c r="M297" s="35">
        <v>1</v>
      </c>
      <c r="N297" s="102">
        <v>8000</v>
      </c>
      <c r="O297" s="288">
        <v>631</v>
      </c>
      <c r="P297" s="102">
        <v>8000</v>
      </c>
      <c r="Q297" s="288">
        <v>631</v>
      </c>
      <c r="R297" s="102">
        <v>8000</v>
      </c>
      <c r="S297" s="80">
        <v>591</v>
      </c>
      <c r="T297" s="102">
        <v>8000</v>
      </c>
      <c r="U297" s="80">
        <v>591</v>
      </c>
      <c r="V297" s="401" t="s">
        <v>499</v>
      </c>
      <c r="W297" s="63"/>
    </row>
    <row r="298" spans="1:23" ht="16.5" customHeight="1" x14ac:dyDescent="0.2">
      <c r="A298" s="16"/>
      <c r="B298" s="707"/>
      <c r="C298" s="706"/>
      <c r="D298" s="483"/>
      <c r="E298" s="645"/>
      <c r="F298" s="570" t="s">
        <v>311</v>
      </c>
      <c r="G298" s="570"/>
      <c r="H298" s="570"/>
      <c r="I298" s="570"/>
      <c r="J298" s="570"/>
      <c r="K298" s="570"/>
      <c r="L298" s="570"/>
      <c r="M298" s="570"/>
      <c r="N298" s="570"/>
      <c r="O298" s="570"/>
      <c r="P298" s="570"/>
      <c r="Q298" s="570"/>
      <c r="R298" s="570"/>
      <c r="S298" s="570"/>
      <c r="T298" s="570"/>
      <c r="U298" s="570"/>
      <c r="V298" s="64"/>
      <c r="W298" s="63"/>
    </row>
    <row r="299" spans="1:23" ht="105" customHeight="1" x14ac:dyDescent="0.2">
      <c r="A299" s="16"/>
      <c r="B299" s="707"/>
      <c r="C299" s="706"/>
      <c r="D299" s="483"/>
      <c r="E299" s="646"/>
      <c r="F299" s="82" t="s">
        <v>310</v>
      </c>
      <c r="G299" s="64"/>
      <c r="H299" s="64"/>
      <c r="I299" s="80">
        <v>0</v>
      </c>
      <c r="J299" s="80">
        <v>90000</v>
      </c>
      <c r="K299" s="80">
        <v>0</v>
      </c>
      <c r="L299" s="80">
        <v>1</v>
      </c>
      <c r="M299" s="35">
        <v>1</v>
      </c>
      <c r="N299" s="102">
        <v>1000</v>
      </c>
      <c r="O299" s="286">
        <v>3761</v>
      </c>
      <c r="P299" s="102">
        <v>90000</v>
      </c>
      <c r="Q299" s="286">
        <v>84563</v>
      </c>
      <c r="R299" s="102">
        <v>1</v>
      </c>
      <c r="S299" s="80">
        <v>1</v>
      </c>
      <c r="T299" s="102">
        <v>1</v>
      </c>
      <c r="U299" s="80">
        <v>1</v>
      </c>
      <c r="V299" s="82" t="s">
        <v>326</v>
      </c>
      <c r="W299" s="63"/>
    </row>
    <row r="300" spans="1:23" ht="21" customHeight="1" x14ac:dyDescent="0.2">
      <c r="A300" s="16"/>
      <c r="B300" s="707"/>
      <c r="C300" s="706"/>
      <c r="D300" s="483"/>
      <c r="E300" s="646"/>
      <c r="F300" s="570" t="s">
        <v>312</v>
      </c>
      <c r="G300" s="570"/>
      <c r="H300" s="570"/>
      <c r="I300" s="570"/>
      <c r="J300" s="570"/>
      <c r="K300" s="570"/>
      <c r="L300" s="570"/>
      <c r="M300" s="570"/>
      <c r="N300" s="570"/>
      <c r="O300" s="570"/>
      <c r="P300" s="570"/>
      <c r="Q300" s="570"/>
      <c r="R300" s="570"/>
      <c r="S300" s="570"/>
      <c r="T300" s="570"/>
      <c r="U300" s="570"/>
      <c r="V300" s="570"/>
      <c r="W300" s="63"/>
    </row>
    <row r="301" spans="1:23" ht="52.5" customHeight="1" x14ac:dyDescent="0.2">
      <c r="A301" s="16"/>
      <c r="B301" s="707"/>
      <c r="C301" s="706"/>
      <c r="D301" s="483"/>
      <c r="E301" s="646"/>
      <c r="F301" s="82" t="s">
        <v>313</v>
      </c>
      <c r="G301" s="64"/>
      <c r="H301" s="64"/>
      <c r="I301" s="80">
        <v>0</v>
      </c>
      <c r="J301" s="80">
        <v>70000</v>
      </c>
      <c r="K301" s="80">
        <v>0</v>
      </c>
      <c r="L301" s="80">
        <v>1</v>
      </c>
      <c r="M301" s="35">
        <v>1</v>
      </c>
      <c r="N301" s="102">
        <v>70000</v>
      </c>
      <c r="O301" s="286">
        <v>69272</v>
      </c>
      <c r="P301" s="102">
        <v>70000</v>
      </c>
      <c r="Q301" s="286">
        <v>69272</v>
      </c>
      <c r="R301" s="102">
        <v>1</v>
      </c>
      <c r="S301" s="80">
        <v>1</v>
      </c>
      <c r="T301" s="102">
        <v>1</v>
      </c>
      <c r="U301" s="80">
        <v>1</v>
      </c>
      <c r="V301" s="82" t="s">
        <v>327</v>
      </c>
      <c r="W301" s="63"/>
    </row>
    <row r="302" spans="1:23" ht="19.5" customHeight="1" x14ac:dyDescent="0.2">
      <c r="A302" s="16"/>
      <c r="B302" s="707"/>
      <c r="C302" s="706"/>
      <c r="D302" s="483"/>
      <c r="E302" s="646"/>
      <c r="F302" s="648" t="s">
        <v>314</v>
      </c>
      <c r="G302" s="648"/>
      <c r="H302" s="648"/>
      <c r="I302" s="648"/>
      <c r="J302" s="648"/>
      <c r="K302" s="648"/>
      <c r="L302" s="648"/>
      <c r="M302" s="648"/>
      <c r="N302" s="648"/>
      <c r="O302" s="648"/>
      <c r="P302" s="648"/>
      <c r="Q302" s="648"/>
      <c r="R302" s="648"/>
      <c r="S302" s="648"/>
      <c r="T302" s="648"/>
      <c r="U302" s="648"/>
      <c r="V302" s="648"/>
      <c r="W302" s="63"/>
    </row>
    <row r="303" spans="1:23" ht="240.75" customHeight="1" x14ac:dyDescent="0.2">
      <c r="A303" s="16"/>
      <c r="B303" s="707"/>
      <c r="C303" s="706"/>
      <c r="D303" s="483"/>
      <c r="E303" s="646"/>
      <c r="F303" s="82" t="s">
        <v>315</v>
      </c>
      <c r="G303" s="64"/>
      <c r="H303" s="64"/>
      <c r="I303" s="80">
        <v>0</v>
      </c>
      <c r="J303" s="80">
        <v>0</v>
      </c>
      <c r="K303" s="80">
        <v>0</v>
      </c>
      <c r="L303" s="80">
        <v>0</v>
      </c>
      <c r="M303" s="35">
        <v>1</v>
      </c>
      <c r="N303" s="102">
        <v>2300</v>
      </c>
      <c r="O303" s="287">
        <v>0</v>
      </c>
      <c r="P303" s="102">
        <v>2300</v>
      </c>
      <c r="Q303" s="287">
        <v>0</v>
      </c>
      <c r="R303" s="102">
        <v>10</v>
      </c>
      <c r="S303" s="80">
        <v>1</v>
      </c>
      <c r="T303" s="102">
        <v>10</v>
      </c>
      <c r="U303" s="80">
        <v>1</v>
      </c>
      <c r="V303" s="82" t="s">
        <v>328</v>
      </c>
      <c r="W303" s="63"/>
    </row>
    <row r="304" spans="1:23" ht="15.75" customHeight="1" x14ac:dyDescent="0.2">
      <c r="A304" s="16"/>
      <c r="B304" s="707"/>
      <c r="C304" s="706"/>
      <c r="D304" s="483"/>
      <c r="E304" s="646"/>
      <c r="F304" s="644" t="s">
        <v>316</v>
      </c>
      <c r="G304" s="644"/>
      <c r="H304" s="644"/>
      <c r="I304" s="644"/>
      <c r="J304" s="644"/>
      <c r="K304" s="644"/>
      <c r="L304" s="644"/>
      <c r="M304" s="644"/>
      <c r="N304" s="644"/>
      <c r="O304" s="644"/>
      <c r="P304" s="644"/>
      <c r="Q304" s="644"/>
      <c r="R304" s="644"/>
      <c r="S304" s="644"/>
      <c r="T304" s="644"/>
      <c r="U304" s="644"/>
      <c r="V304" s="644"/>
      <c r="W304" s="63"/>
    </row>
    <row r="305" spans="1:26" ht="58.5" customHeight="1" x14ac:dyDescent="0.2">
      <c r="A305" s="16"/>
      <c r="B305" s="707"/>
      <c r="C305" s="706"/>
      <c r="D305" s="483"/>
      <c r="E305" s="646"/>
      <c r="F305" s="139" t="s">
        <v>317</v>
      </c>
      <c r="G305" s="161"/>
      <c r="H305" s="161"/>
      <c r="I305" s="80">
        <v>0</v>
      </c>
      <c r="J305" s="80">
        <v>80000</v>
      </c>
      <c r="K305" s="80">
        <v>0</v>
      </c>
      <c r="L305" s="80">
        <v>1</v>
      </c>
      <c r="M305" s="35">
        <v>1</v>
      </c>
      <c r="N305" s="102">
        <v>80000</v>
      </c>
      <c r="O305" s="245">
        <v>133426</v>
      </c>
      <c r="P305" s="102">
        <v>80000</v>
      </c>
      <c r="Q305" s="245">
        <v>133426</v>
      </c>
      <c r="R305" s="102">
        <v>120</v>
      </c>
      <c r="S305" s="80">
        <v>120</v>
      </c>
      <c r="T305" s="102">
        <v>120</v>
      </c>
      <c r="U305" s="80">
        <v>120</v>
      </c>
      <c r="V305" s="82"/>
      <c r="W305" s="63"/>
    </row>
    <row r="306" spans="1:26" ht="21" customHeight="1" x14ac:dyDescent="0.2">
      <c r="A306" s="16"/>
      <c r="B306" s="707"/>
      <c r="C306" s="706"/>
      <c r="D306" s="483"/>
      <c r="E306" s="646"/>
      <c r="F306" s="644" t="s">
        <v>318</v>
      </c>
      <c r="G306" s="644"/>
      <c r="H306" s="644"/>
      <c r="I306" s="644"/>
      <c r="J306" s="644"/>
      <c r="K306" s="644"/>
      <c r="L306" s="644"/>
      <c r="M306" s="644"/>
      <c r="N306" s="644"/>
      <c r="O306" s="644"/>
      <c r="P306" s="644"/>
      <c r="Q306" s="644"/>
      <c r="R306" s="644"/>
      <c r="S306" s="644"/>
      <c r="T306" s="644"/>
      <c r="U306" s="644"/>
      <c r="V306" s="644"/>
      <c r="W306" s="63"/>
    </row>
    <row r="307" spans="1:26" ht="21" customHeight="1" x14ac:dyDescent="0.2">
      <c r="A307" s="16"/>
      <c r="B307" s="707"/>
      <c r="C307" s="706"/>
      <c r="D307" s="483"/>
      <c r="E307" s="646"/>
      <c r="F307" s="139" t="s">
        <v>319</v>
      </c>
      <c r="G307" s="161"/>
      <c r="H307" s="161"/>
      <c r="I307" s="80">
        <v>0</v>
      </c>
      <c r="J307" s="80">
        <v>4940</v>
      </c>
      <c r="K307" s="80">
        <v>0</v>
      </c>
      <c r="L307" s="80">
        <v>1</v>
      </c>
      <c r="M307" s="35">
        <v>1</v>
      </c>
      <c r="N307" s="102">
        <v>5202</v>
      </c>
      <c r="O307" s="245">
        <v>5202</v>
      </c>
      <c r="P307" s="102">
        <v>5202</v>
      </c>
      <c r="Q307" s="245">
        <v>5202</v>
      </c>
      <c r="R307" s="102">
        <v>1</v>
      </c>
      <c r="S307" s="80">
        <v>1</v>
      </c>
      <c r="T307" s="102">
        <v>1</v>
      </c>
      <c r="U307" s="80">
        <v>1</v>
      </c>
      <c r="V307" s="161"/>
      <c r="W307" s="63"/>
    </row>
    <row r="308" spans="1:26" ht="21" customHeight="1" x14ac:dyDescent="0.2">
      <c r="A308" s="16"/>
      <c r="B308" s="707"/>
      <c r="C308" s="706"/>
      <c r="D308" s="483"/>
      <c r="E308" s="646"/>
      <c r="F308" s="643" t="s">
        <v>320</v>
      </c>
      <c r="G308" s="643"/>
      <c r="H308" s="643"/>
      <c r="I308" s="643"/>
      <c r="J308" s="643"/>
      <c r="K308" s="643"/>
      <c r="L308" s="643"/>
      <c r="M308" s="643"/>
      <c r="N308" s="643"/>
      <c r="O308" s="643"/>
      <c r="P308" s="643"/>
      <c r="Q308" s="643"/>
      <c r="R308" s="643"/>
      <c r="S308" s="643"/>
      <c r="T308" s="643"/>
      <c r="U308" s="643"/>
      <c r="V308" s="643"/>
      <c r="W308" s="63"/>
    </row>
    <row r="309" spans="1:26" ht="40.5" customHeight="1" x14ac:dyDescent="0.2">
      <c r="A309" s="16"/>
      <c r="B309" s="707"/>
      <c r="C309" s="706"/>
      <c r="D309" s="483"/>
      <c r="E309" s="646"/>
      <c r="F309" s="114" t="s">
        <v>321</v>
      </c>
      <c r="G309" s="161"/>
      <c r="H309" s="161"/>
      <c r="I309" s="80">
        <v>0</v>
      </c>
      <c r="J309" s="80">
        <v>0</v>
      </c>
      <c r="K309" s="80">
        <v>0</v>
      </c>
      <c r="L309" s="80">
        <v>0</v>
      </c>
      <c r="M309" s="35">
        <v>1</v>
      </c>
      <c r="N309" s="102">
        <v>1825</v>
      </c>
      <c r="O309" s="245">
        <v>1825</v>
      </c>
      <c r="P309" s="102">
        <v>1825</v>
      </c>
      <c r="Q309" s="245">
        <v>1825</v>
      </c>
      <c r="R309" s="102">
        <v>1</v>
      </c>
      <c r="S309" s="80">
        <v>1</v>
      </c>
      <c r="T309" s="102">
        <v>1</v>
      </c>
      <c r="U309" s="80">
        <v>1</v>
      </c>
      <c r="V309" s="161"/>
      <c r="W309" s="63"/>
    </row>
    <row r="310" spans="1:26" ht="21" customHeight="1" x14ac:dyDescent="0.2">
      <c r="A310" s="16"/>
      <c r="B310" s="707"/>
      <c r="C310" s="706"/>
      <c r="D310" s="483"/>
      <c r="E310" s="646"/>
      <c r="F310" s="644" t="s">
        <v>324</v>
      </c>
      <c r="G310" s="644"/>
      <c r="H310" s="644"/>
      <c r="I310" s="644"/>
      <c r="J310" s="644"/>
      <c r="K310" s="644"/>
      <c r="L310" s="644"/>
      <c r="M310" s="644"/>
      <c r="N310" s="644"/>
      <c r="O310" s="644"/>
      <c r="P310" s="644"/>
      <c r="Q310" s="644"/>
      <c r="R310" s="644"/>
      <c r="S310" s="644"/>
      <c r="T310" s="644"/>
      <c r="U310" s="644"/>
      <c r="V310" s="644"/>
      <c r="W310" s="63"/>
    </row>
    <row r="311" spans="1:26" ht="84" customHeight="1" x14ac:dyDescent="0.2">
      <c r="A311" s="16"/>
      <c r="B311" s="707"/>
      <c r="C311" s="706"/>
      <c r="D311" s="483"/>
      <c r="E311" s="646"/>
      <c r="F311" s="139" t="s">
        <v>322</v>
      </c>
      <c r="G311" s="161"/>
      <c r="H311" s="161"/>
      <c r="I311" s="80">
        <v>0</v>
      </c>
      <c r="J311" s="80">
        <v>0</v>
      </c>
      <c r="K311" s="80">
        <v>0</v>
      </c>
      <c r="L311" s="80">
        <v>0</v>
      </c>
      <c r="M311" s="35">
        <v>1</v>
      </c>
      <c r="N311" s="102">
        <v>85000</v>
      </c>
      <c r="O311" s="245">
        <v>661041</v>
      </c>
      <c r="P311" s="102">
        <v>85000</v>
      </c>
      <c r="Q311" s="245">
        <v>661041</v>
      </c>
      <c r="R311" s="102">
        <v>220</v>
      </c>
      <c r="S311" s="80">
        <v>489</v>
      </c>
      <c r="T311" s="102">
        <v>220</v>
      </c>
      <c r="U311" s="80">
        <v>489</v>
      </c>
      <c r="V311" s="345"/>
      <c r="W311" s="63"/>
    </row>
    <row r="312" spans="1:26" ht="60" customHeight="1" x14ac:dyDescent="0.2">
      <c r="A312" s="16"/>
      <c r="B312" s="707"/>
      <c r="C312" s="706"/>
      <c r="D312" s="483"/>
      <c r="E312" s="646"/>
      <c r="F312" s="139" t="s">
        <v>323</v>
      </c>
      <c r="G312" s="161"/>
      <c r="H312" s="161"/>
      <c r="I312" s="80">
        <v>0</v>
      </c>
      <c r="J312" s="80">
        <v>0</v>
      </c>
      <c r="K312" s="80">
        <v>0</v>
      </c>
      <c r="L312" s="80">
        <v>0</v>
      </c>
      <c r="M312" s="35">
        <v>1</v>
      </c>
      <c r="N312" s="102">
        <v>72000</v>
      </c>
      <c r="O312" s="286">
        <v>40978</v>
      </c>
      <c r="P312" s="102">
        <v>72000</v>
      </c>
      <c r="Q312" s="286">
        <v>40978</v>
      </c>
      <c r="R312" s="102">
        <v>500</v>
      </c>
      <c r="S312" s="80">
        <v>1394</v>
      </c>
      <c r="T312" s="102">
        <v>500</v>
      </c>
      <c r="U312" s="80">
        <v>1394</v>
      </c>
      <c r="V312" s="374" t="s">
        <v>329</v>
      </c>
      <c r="W312" s="63"/>
      <c r="Z312" s="125"/>
    </row>
    <row r="313" spans="1:26" ht="39" customHeight="1" x14ac:dyDescent="0.2">
      <c r="A313" s="16"/>
      <c r="B313" s="707"/>
      <c r="C313" s="706"/>
      <c r="D313" s="484"/>
      <c r="E313" s="647"/>
      <c r="F313" s="107" t="s">
        <v>325</v>
      </c>
      <c r="G313" s="168"/>
      <c r="H313" s="168"/>
      <c r="I313" s="108">
        <v>36</v>
      </c>
      <c r="J313" s="108">
        <v>36</v>
      </c>
      <c r="K313" s="108">
        <v>3</v>
      </c>
      <c r="L313" s="108">
        <v>3</v>
      </c>
      <c r="M313" s="25">
        <v>1</v>
      </c>
      <c r="N313" s="109">
        <v>36</v>
      </c>
      <c r="O313" s="289">
        <v>36</v>
      </c>
      <c r="P313" s="109">
        <v>36</v>
      </c>
      <c r="Q313" s="289">
        <v>36</v>
      </c>
      <c r="R313" s="109">
        <v>3</v>
      </c>
      <c r="S313" s="108">
        <v>3</v>
      </c>
      <c r="T313" s="109">
        <v>3</v>
      </c>
      <c r="U313" s="108">
        <v>3</v>
      </c>
      <c r="V313" s="346"/>
      <c r="W313" s="704"/>
      <c r="Z313" s="125"/>
    </row>
    <row r="314" spans="1:26" ht="13.5" customHeight="1" x14ac:dyDescent="0.2">
      <c r="A314" s="16"/>
      <c r="B314" s="707"/>
      <c r="C314" s="527"/>
      <c r="D314" s="532"/>
      <c r="E314" s="533"/>
      <c r="F314" s="533"/>
      <c r="G314" s="533"/>
      <c r="H314" s="533"/>
      <c r="I314" s="533"/>
      <c r="J314" s="533"/>
      <c r="K314" s="533"/>
      <c r="L314" s="533"/>
      <c r="M314" s="533"/>
      <c r="N314" s="533"/>
      <c r="O314" s="533"/>
      <c r="P314" s="533"/>
      <c r="Q314" s="533"/>
      <c r="R314" s="533"/>
      <c r="S314" s="533"/>
      <c r="T314" s="533"/>
      <c r="U314" s="533"/>
      <c r="V314" s="614"/>
      <c r="W314" s="704"/>
      <c r="Z314" s="125"/>
    </row>
    <row r="315" spans="1:26" ht="108.75" customHeight="1" x14ac:dyDescent="0.2">
      <c r="A315" s="16"/>
      <c r="B315" s="527" t="s">
        <v>21</v>
      </c>
      <c r="C315" s="527" t="s">
        <v>152</v>
      </c>
      <c r="D315" s="488">
        <v>1</v>
      </c>
      <c r="E315" s="21" t="s">
        <v>396</v>
      </c>
      <c r="F315" s="617"/>
      <c r="G315" s="26"/>
      <c r="H315" s="26"/>
      <c r="I315" s="33">
        <v>0</v>
      </c>
      <c r="J315" s="33">
        <v>4300</v>
      </c>
      <c r="K315" s="33">
        <v>0</v>
      </c>
      <c r="L315" s="33">
        <v>4300</v>
      </c>
      <c r="M315" s="28">
        <v>3</v>
      </c>
      <c r="N315" s="55">
        <v>700</v>
      </c>
      <c r="O315" s="186">
        <v>3899</v>
      </c>
      <c r="P315" s="55">
        <v>3800</v>
      </c>
      <c r="Q315" s="186">
        <v>5664</v>
      </c>
      <c r="R315" s="55">
        <f>N315</f>
        <v>700</v>
      </c>
      <c r="S315" s="56">
        <v>3899</v>
      </c>
      <c r="T315" s="55">
        <f>P315</f>
        <v>3800</v>
      </c>
      <c r="U315" s="56">
        <v>5664</v>
      </c>
      <c r="V315" s="342"/>
      <c r="W315" s="17"/>
      <c r="Z315" s="125"/>
    </row>
    <row r="316" spans="1:26" ht="69.75" customHeight="1" x14ac:dyDescent="0.2">
      <c r="A316" s="16"/>
      <c r="B316" s="527"/>
      <c r="C316" s="527"/>
      <c r="D316" s="483"/>
      <c r="E316" s="21" t="s">
        <v>397</v>
      </c>
      <c r="F316" s="617"/>
      <c r="G316" s="26"/>
      <c r="H316" s="26"/>
      <c r="I316" s="33">
        <v>0</v>
      </c>
      <c r="J316" s="33">
        <v>4300</v>
      </c>
      <c r="K316" s="33">
        <v>0</v>
      </c>
      <c r="L316" s="33">
        <v>4300</v>
      </c>
      <c r="M316" s="28">
        <v>3</v>
      </c>
      <c r="N316" s="55">
        <v>800</v>
      </c>
      <c r="O316" s="186">
        <v>1862</v>
      </c>
      <c r="P316" s="55">
        <v>3800</v>
      </c>
      <c r="Q316" s="186">
        <v>4456</v>
      </c>
      <c r="R316" s="55">
        <f>N316</f>
        <v>800</v>
      </c>
      <c r="S316" s="56">
        <v>1862</v>
      </c>
      <c r="T316" s="55">
        <f>P316</f>
        <v>3800</v>
      </c>
      <c r="U316" s="56">
        <v>4456</v>
      </c>
      <c r="V316" s="342"/>
      <c r="W316" s="17"/>
    </row>
    <row r="317" spans="1:26" ht="148.5" customHeight="1" x14ac:dyDescent="0.2">
      <c r="A317" s="16"/>
      <c r="B317" s="527"/>
      <c r="C317" s="527"/>
      <c r="D317" s="483"/>
      <c r="E317" s="21" t="s">
        <v>398</v>
      </c>
      <c r="F317" s="617"/>
      <c r="G317" s="26"/>
      <c r="H317" s="26"/>
      <c r="I317" s="33">
        <v>0</v>
      </c>
      <c r="J317" s="33">
        <v>600</v>
      </c>
      <c r="K317" s="33">
        <v>0</v>
      </c>
      <c r="L317" s="33">
        <v>600</v>
      </c>
      <c r="M317" s="28">
        <v>3</v>
      </c>
      <c r="N317" s="55">
        <v>900</v>
      </c>
      <c r="O317" s="186">
        <v>1896</v>
      </c>
      <c r="P317" s="55">
        <v>1100</v>
      </c>
      <c r="Q317" s="186">
        <v>2200</v>
      </c>
      <c r="R317" s="55">
        <v>900</v>
      </c>
      <c r="S317" s="56">
        <v>1896</v>
      </c>
      <c r="T317" s="55">
        <v>1100</v>
      </c>
      <c r="U317" s="56">
        <v>2200</v>
      </c>
      <c r="V317" s="342"/>
      <c r="W317" s="17"/>
    </row>
    <row r="318" spans="1:26" ht="33" customHeight="1" x14ac:dyDescent="0.2">
      <c r="A318" s="16"/>
      <c r="B318" s="527"/>
      <c r="C318" s="527"/>
      <c r="D318" s="483"/>
      <c r="E318" s="705"/>
      <c r="F318" s="41" t="s">
        <v>22</v>
      </c>
      <c r="G318" s="29">
        <v>1</v>
      </c>
      <c r="H318" s="29">
        <v>1</v>
      </c>
      <c r="I318" s="33" t="s">
        <v>78</v>
      </c>
      <c r="J318" s="33" t="s">
        <v>78</v>
      </c>
      <c r="K318" s="33">
        <v>20</v>
      </c>
      <c r="L318" s="33">
        <v>20</v>
      </c>
      <c r="M318" s="28">
        <v>3</v>
      </c>
      <c r="N318" s="84">
        <v>13500</v>
      </c>
      <c r="O318" s="211">
        <v>23209</v>
      </c>
      <c r="P318" s="84">
        <v>13500</v>
      </c>
      <c r="Q318" s="211">
        <v>23209</v>
      </c>
      <c r="R318" s="84">
        <v>24</v>
      </c>
      <c r="S318" s="83">
        <v>24</v>
      </c>
      <c r="T318" s="84">
        <v>24</v>
      </c>
      <c r="U318" s="83">
        <v>24</v>
      </c>
      <c r="V318" s="33"/>
      <c r="W318" s="17"/>
    </row>
    <row r="319" spans="1:26" ht="40.5" customHeight="1" x14ac:dyDescent="0.2">
      <c r="A319" s="16"/>
      <c r="B319" s="527"/>
      <c r="C319" s="527"/>
      <c r="D319" s="484"/>
      <c r="E319" s="705"/>
      <c r="F319" s="41" t="s">
        <v>77</v>
      </c>
      <c r="G319" s="29"/>
      <c r="H319" s="29">
        <v>1</v>
      </c>
      <c r="I319" s="33">
        <v>4300</v>
      </c>
      <c r="J319" s="33">
        <v>4300</v>
      </c>
      <c r="K319" s="33">
        <v>20</v>
      </c>
      <c r="L319" s="33">
        <v>20</v>
      </c>
      <c r="M319" s="28">
        <v>3</v>
      </c>
      <c r="N319" s="55">
        <v>6000</v>
      </c>
      <c r="O319" s="186">
        <v>11343</v>
      </c>
      <c r="P319" s="55">
        <v>6000</v>
      </c>
      <c r="Q319" s="186">
        <v>11343</v>
      </c>
      <c r="R319" s="55">
        <v>24</v>
      </c>
      <c r="S319" s="56">
        <v>24</v>
      </c>
      <c r="T319" s="55">
        <v>24</v>
      </c>
      <c r="U319" s="56">
        <v>24</v>
      </c>
      <c r="V319" s="33"/>
      <c r="W319" s="17"/>
    </row>
    <row r="320" spans="1:26" ht="18" customHeight="1" x14ac:dyDescent="0.2">
      <c r="A320" s="16"/>
      <c r="B320" s="532"/>
      <c r="C320" s="533"/>
      <c r="D320" s="533"/>
      <c r="E320" s="533"/>
      <c r="F320" s="533"/>
      <c r="G320" s="533"/>
      <c r="H320" s="533"/>
      <c r="I320" s="533"/>
      <c r="J320" s="533"/>
      <c r="K320" s="533"/>
      <c r="L320" s="533"/>
      <c r="M320" s="533"/>
      <c r="N320" s="533"/>
      <c r="O320" s="533"/>
      <c r="P320" s="533"/>
      <c r="Q320" s="533"/>
      <c r="R320" s="533"/>
      <c r="S320" s="533"/>
      <c r="T320" s="533"/>
      <c r="U320" s="533"/>
      <c r="V320" s="614"/>
      <c r="W320" s="17"/>
    </row>
    <row r="321" spans="1:26" ht="27.6" customHeight="1" x14ac:dyDescent="0.2">
      <c r="A321" s="16"/>
      <c r="B321" s="488" t="s">
        <v>20</v>
      </c>
      <c r="C321" s="488" t="s">
        <v>151</v>
      </c>
      <c r="D321" s="488">
        <v>1</v>
      </c>
      <c r="E321" s="21" t="s">
        <v>399</v>
      </c>
      <c r="F321" s="618"/>
      <c r="G321" s="19"/>
      <c r="H321" s="19"/>
      <c r="I321" s="290">
        <v>0</v>
      </c>
      <c r="J321" s="290">
        <v>12000</v>
      </c>
      <c r="K321" s="290">
        <v>0</v>
      </c>
      <c r="L321" s="290">
        <v>12000</v>
      </c>
      <c r="M321" s="28">
        <v>3</v>
      </c>
      <c r="N321" s="84">
        <v>2400</v>
      </c>
      <c r="O321" s="264">
        <v>885</v>
      </c>
      <c r="P321" s="84">
        <v>12000</v>
      </c>
      <c r="Q321" s="264">
        <v>5711</v>
      </c>
      <c r="R321" s="84">
        <v>2400</v>
      </c>
      <c r="S321" s="83">
        <v>885</v>
      </c>
      <c r="T321" s="84">
        <v>12000</v>
      </c>
      <c r="U321" s="83">
        <v>5711</v>
      </c>
      <c r="V321" s="467" t="s">
        <v>419</v>
      </c>
      <c r="W321" s="121"/>
      <c r="Z321" s="125"/>
    </row>
    <row r="322" spans="1:26" ht="39.75" customHeight="1" x14ac:dyDescent="0.2">
      <c r="A322" s="16"/>
      <c r="B322" s="483"/>
      <c r="C322" s="483"/>
      <c r="D322" s="483"/>
      <c r="E322" s="21" t="s">
        <v>400</v>
      </c>
      <c r="F322" s="619"/>
      <c r="G322" s="19"/>
      <c r="H322" s="19"/>
      <c r="I322" s="290">
        <v>0</v>
      </c>
      <c r="J322" s="290">
        <v>7000</v>
      </c>
      <c r="K322" s="290">
        <v>0</v>
      </c>
      <c r="L322" s="290">
        <v>7000</v>
      </c>
      <c r="M322" s="28">
        <v>3</v>
      </c>
      <c r="N322" s="84">
        <v>1400</v>
      </c>
      <c r="O322" s="264">
        <v>329</v>
      </c>
      <c r="P322" s="84">
        <v>7000</v>
      </c>
      <c r="Q322" s="264">
        <v>3116</v>
      </c>
      <c r="R322" s="84">
        <v>1400</v>
      </c>
      <c r="S322" s="83">
        <v>329</v>
      </c>
      <c r="T322" s="84">
        <v>7000</v>
      </c>
      <c r="U322" s="83">
        <v>3116</v>
      </c>
      <c r="V322" s="467"/>
      <c r="W322" s="121"/>
      <c r="Z322" s="125"/>
    </row>
    <row r="323" spans="1:26" ht="33.75" customHeight="1" x14ac:dyDescent="0.2">
      <c r="A323" s="16"/>
      <c r="B323" s="483"/>
      <c r="C323" s="483"/>
      <c r="D323" s="483"/>
      <c r="E323" s="21" t="s">
        <v>401</v>
      </c>
      <c r="F323" s="619"/>
      <c r="G323" s="19"/>
      <c r="H323" s="19"/>
      <c r="I323" s="290">
        <v>0</v>
      </c>
      <c r="J323" s="290">
        <v>3000</v>
      </c>
      <c r="K323" s="290">
        <v>0</v>
      </c>
      <c r="L323" s="290">
        <v>3000</v>
      </c>
      <c r="M323" s="28">
        <v>3</v>
      </c>
      <c r="N323" s="84">
        <v>600</v>
      </c>
      <c r="O323" s="264">
        <v>172</v>
      </c>
      <c r="P323" s="84">
        <v>3000</v>
      </c>
      <c r="Q323" s="264">
        <v>1558</v>
      </c>
      <c r="R323" s="84">
        <v>600</v>
      </c>
      <c r="S323" s="83">
        <v>172</v>
      </c>
      <c r="T323" s="84">
        <v>3000</v>
      </c>
      <c r="U323" s="83">
        <v>1558</v>
      </c>
      <c r="V323" s="467"/>
      <c r="W323" s="121"/>
      <c r="Z323" s="125"/>
    </row>
    <row r="324" spans="1:26" ht="34.5" customHeight="1" x14ac:dyDescent="0.2">
      <c r="A324" s="16"/>
      <c r="B324" s="483"/>
      <c r="C324" s="483"/>
      <c r="D324" s="483"/>
      <c r="E324" s="21" t="s">
        <v>402</v>
      </c>
      <c r="F324" s="619"/>
      <c r="G324" s="44"/>
      <c r="H324" s="44"/>
      <c r="I324" s="291">
        <v>0</v>
      </c>
      <c r="J324" s="291">
        <v>0</v>
      </c>
      <c r="K324" s="291">
        <v>0</v>
      </c>
      <c r="L324" s="291">
        <v>0</v>
      </c>
      <c r="M324" s="28">
        <v>3</v>
      </c>
      <c r="N324" s="84">
        <v>100</v>
      </c>
      <c r="O324" s="264">
        <v>6</v>
      </c>
      <c r="P324" s="84">
        <v>500</v>
      </c>
      <c r="Q324" s="264">
        <v>8</v>
      </c>
      <c r="R324" s="84">
        <v>100</v>
      </c>
      <c r="S324" s="83">
        <v>6</v>
      </c>
      <c r="T324" s="84">
        <v>500</v>
      </c>
      <c r="U324" s="83">
        <v>8</v>
      </c>
      <c r="V324" s="467"/>
      <c r="W324" s="121"/>
      <c r="Z324" s="125"/>
    </row>
    <row r="325" spans="1:26" ht="43.5" customHeight="1" x14ac:dyDescent="0.2">
      <c r="A325" s="16"/>
      <c r="B325" s="483"/>
      <c r="C325" s="483"/>
      <c r="D325" s="483"/>
      <c r="E325" s="21" t="s">
        <v>403</v>
      </c>
      <c r="F325" s="620"/>
      <c r="G325" s="19"/>
      <c r="H325" s="19"/>
      <c r="I325" s="292">
        <v>0</v>
      </c>
      <c r="J325" s="292">
        <v>0</v>
      </c>
      <c r="K325" s="292">
        <v>0</v>
      </c>
      <c r="L325" s="292">
        <v>0</v>
      </c>
      <c r="M325" s="28">
        <v>3</v>
      </c>
      <c r="N325" s="84">
        <v>104000</v>
      </c>
      <c r="O325" s="211">
        <v>286677</v>
      </c>
      <c r="P325" s="84">
        <v>104000</v>
      </c>
      <c r="Q325" s="211">
        <v>286677</v>
      </c>
      <c r="R325" s="84">
        <v>119</v>
      </c>
      <c r="S325" s="83">
        <v>119</v>
      </c>
      <c r="T325" s="84">
        <v>119</v>
      </c>
      <c r="U325" s="83">
        <v>119</v>
      </c>
      <c r="V325" s="467"/>
      <c r="W325" s="121"/>
      <c r="Z325" s="125"/>
    </row>
    <row r="326" spans="1:26" ht="27.75" customHeight="1" x14ac:dyDescent="0.2">
      <c r="A326" s="16"/>
      <c r="B326" s="483"/>
      <c r="C326" s="483"/>
      <c r="D326" s="483"/>
      <c r="E326" s="485"/>
      <c r="F326" s="597" t="s">
        <v>92</v>
      </c>
      <c r="G326" s="598"/>
      <c r="H326" s="598"/>
      <c r="I326" s="598"/>
      <c r="J326" s="598"/>
      <c r="K326" s="598"/>
      <c r="L326" s="598"/>
      <c r="M326" s="598"/>
      <c r="N326" s="598"/>
      <c r="O326" s="598"/>
      <c r="P326" s="598"/>
      <c r="Q326" s="598"/>
      <c r="R326" s="598"/>
      <c r="S326" s="598"/>
      <c r="T326" s="598"/>
      <c r="U326" s="599"/>
      <c r="V326" s="467"/>
      <c r="W326" s="121"/>
      <c r="Z326" s="125"/>
    </row>
    <row r="327" spans="1:26" ht="34.15" customHeight="1" x14ac:dyDescent="0.2">
      <c r="A327" s="16"/>
      <c r="B327" s="483"/>
      <c r="C327" s="483"/>
      <c r="D327" s="483"/>
      <c r="E327" s="486"/>
      <c r="F327" s="65" t="s">
        <v>93</v>
      </c>
      <c r="G327" s="66"/>
      <c r="H327" s="66">
        <v>1</v>
      </c>
      <c r="I327" s="292">
        <v>0</v>
      </c>
      <c r="J327" s="292">
        <v>0</v>
      </c>
      <c r="K327" s="292">
        <v>0</v>
      </c>
      <c r="L327" s="292">
        <v>0</v>
      </c>
      <c r="M327" s="28">
        <v>3</v>
      </c>
      <c r="N327" s="84">
        <v>60000</v>
      </c>
      <c r="O327" s="264">
        <v>40637</v>
      </c>
      <c r="P327" s="84">
        <v>60000</v>
      </c>
      <c r="Q327" s="264">
        <v>40637</v>
      </c>
      <c r="R327" s="84">
        <v>150</v>
      </c>
      <c r="S327" s="83">
        <v>150</v>
      </c>
      <c r="T327" s="84">
        <v>150</v>
      </c>
      <c r="U327" s="83">
        <v>150</v>
      </c>
      <c r="V327" s="467"/>
      <c r="W327" s="121"/>
      <c r="Z327" s="125"/>
    </row>
    <row r="328" spans="1:26" ht="66" customHeight="1" x14ac:dyDescent="0.2">
      <c r="A328" s="16"/>
      <c r="B328" s="483"/>
      <c r="C328" s="483"/>
      <c r="D328" s="483"/>
      <c r="E328" s="486"/>
      <c r="F328" s="65" t="s">
        <v>94</v>
      </c>
      <c r="G328" s="66"/>
      <c r="H328" s="66">
        <v>1</v>
      </c>
      <c r="I328" s="292">
        <v>0</v>
      </c>
      <c r="J328" s="292">
        <v>0</v>
      </c>
      <c r="K328" s="292">
        <v>0</v>
      </c>
      <c r="L328" s="292">
        <v>0</v>
      </c>
      <c r="M328" s="28">
        <v>3</v>
      </c>
      <c r="N328" s="84">
        <v>15000</v>
      </c>
      <c r="O328" s="264">
        <v>9325</v>
      </c>
      <c r="P328" s="84">
        <v>15000</v>
      </c>
      <c r="Q328" s="264">
        <v>9325</v>
      </c>
      <c r="R328" s="84">
        <v>150</v>
      </c>
      <c r="S328" s="83">
        <v>150</v>
      </c>
      <c r="T328" s="84">
        <v>150</v>
      </c>
      <c r="U328" s="83">
        <v>150</v>
      </c>
      <c r="V328" s="467"/>
      <c r="W328" s="121"/>
      <c r="Z328" s="125"/>
    </row>
    <row r="329" spans="1:26" ht="108" customHeight="1" x14ac:dyDescent="0.2">
      <c r="A329" s="16"/>
      <c r="B329" s="484"/>
      <c r="C329" s="484"/>
      <c r="D329" s="484"/>
      <c r="E329" s="487"/>
      <c r="F329" s="65" t="s">
        <v>95</v>
      </c>
      <c r="G329" s="66"/>
      <c r="H329" s="66">
        <v>1</v>
      </c>
      <c r="I329" s="292">
        <v>0</v>
      </c>
      <c r="J329" s="292">
        <v>0</v>
      </c>
      <c r="K329" s="292">
        <v>0</v>
      </c>
      <c r="L329" s="292">
        <v>0</v>
      </c>
      <c r="M329" s="28">
        <v>3</v>
      </c>
      <c r="N329" s="84">
        <v>20000</v>
      </c>
      <c r="O329" s="264">
        <v>10385</v>
      </c>
      <c r="P329" s="84">
        <v>22000</v>
      </c>
      <c r="Q329" s="264">
        <v>10385</v>
      </c>
      <c r="R329" s="84">
        <v>150</v>
      </c>
      <c r="S329" s="83">
        <v>150</v>
      </c>
      <c r="T329" s="84">
        <v>150</v>
      </c>
      <c r="U329" s="83">
        <v>150</v>
      </c>
      <c r="V329" s="467"/>
      <c r="W329" s="121"/>
      <c r="Z329" s="125"/>
    </row>
    <row r="330" spans="1:26" ht="18" customHeight="1" x14ac:dyDescent="0.2">
      <c r="A330" s="16"/>
      <c r="B330" s="370"/>
      <c r="C330" s="371"/>
      <c r="D330" s="371"/>
      <c r="E330" s="371"/>
      <c r="F330" s="371"/>
      <c r="G330" s="371"/>
      <c r="H330" s="371"/>
      <c r="I330" s="371"/>
      <c r="J330" s="371"/>
      <c r="K330" s="371"/>
      <c r="L330" s="371"/>
      <c r="M330" s="371"/>
      <c r="N330" s="371"/>
      <c r="O330" s="371"/>
      <c r="P330" s="371"/>
      <c r="Q330" s="371"/>
      <c r="R330" s="371"/>
      <c r="S330" s="371"/>
      <c r="T330" s="371"/>
      <c r="U330" s="371"/>
      <c r="V330" s="372"/>
      <c r="W330" s="373"/>
      <c r="Z330" s="125"/>
    </row>
    <row r="331" spans="1:26" ht="27.6" customHeight="1" x14ac:dyDescent="0.2">
      <c r="A331" s="16"/>
      <c r="B331" s="488" t="s">
        <v>23</v>
      </c>
      <c r="C331" s="488" t="s">
        <v>150</v>
      </c>
      <c r="D331" s="488">
        <v>1</v>
      </c>
      <c r="E331" s="255" t="s">
        <v>333</v>
      </c>
      <c r="F331" s="162"/>
      <c r="G331" s="165"/>
      <c r="H331" s="19"/>
      <c r="I331" s="67">
        <v>0</v>
      </c>
      <c r="J331" s="67">
        <v>3670</v>
      </c>
      <c r="K331" s="67">
        <v>0</v>
      </c>
      <c r="L331" s="67">
        <v>3670</v>
      </c>
      <c r="M331" s="51">
        <v>3</v>
      </c>
      <c r="N331" s="55">
        <v>5000</v>
      </c>
      <c r="O331" s="186">
        <v>11777</v>
      </c>
      <c r="P331" s="55">
        <v>7400</v>
      </c>
      <c r="Q331" s="296">
        <v>15253</v>
      </c>
      <c r="R331" s="55">
        <v>3850</v>
      </c>
      <c r="S331" s="55">
        <v>4320</v>
      </c>
      <c r="T331" s="55">
        <v>5180</v>
      </c>
      <c r="U331" s="60">
        <v>6012</v>
      </c>
      <c r="V331" s="50"/>
      <c r="W331" s="121"/>
      <c r="Z331" s="125"/>
    </row>
    <row r="332" spans="1:26" ht="81" customHeight="1" x14ac:dyDescent="0.2">
      <c r="A332" s="16"/>
      <c r="B332" s="483"/>
      <c r="C332" s="483"/>
      <c r="D332" s="483"/>
      <c r="E332" s="255" t="s">
        <v>332</v>
      </c>
      <c r="F332" s="163"/>
      <c r="G332" s="165"/>
      <c r="H332" s="19"/>
      <c r="I332" s="67">
        <v>5300</v>
      </c>
      <c r="J332" s="67">
        <v>180000</v>
      </c>
      <c r="K332" s="67">
        <v>1</v>
      </c>
      <c r="L332" s="67">
        <v>71000</v>
      </c>
      <c r="M332" s="51">
        <v>3</v>
      </c>
      <c r="N332" s="55">
        <v>100800</v>
      </c>
      <c r="O332" s="224">
        <v>88966</v>
      </c>
      <c r="P332" s="55">
        <v>210000</v>
      </c>
      <c r="Q332" s="296">
        <v>241153</v>
      </c>
      <c r="R332" s="55">
        <v>10000</v>
      </c>
      <c r="S332" s="55">
        <v>904</v>
      </c>
      <c r="T332" s="55">
        <v>75345</v>
      </c>
      <c r="U332" s="60">
        <v>71300</v>
      </c>
      <c r="V332" s="50" t="s">
        <v>331</v>
      </c>
      <c r="W332" s="121"/>
      <c r="Z332" s="125"/>
    </row>
    <row r="333" spans="1:26" ht="44.25" customHeight="1" x14ac:dyDescent="0.2">
      <c r="A333" s="16"/>
      <c r="B333" s="483"/>
      <c r="C333" s="483"/>
      <c r="D333" s="483"/>
      <c r="E333" s="255" t="s">
        <v>334</v>
      </c>
      <c r="F333" s="163"/>
      <c r="G333" s="165"/>
      <c r="H333" s="19"/>
      <c r="I333" s="67">
        <v>0</v>
      </c>
      <c r="J333" s="67">
        <v>0</v>
      </c>
      <c r="K333" s="67">
        <v>0</v>
      </c>
      <c r="L333" s="67">
        <v>0</v>
      </c>
      <c r="M333" s="51">
        <v>3</v>
      </c>
      <c r="N333" s="55">
        <v>25</v>
      </c>
      <c r="O333" s="187">
        <v>104</v>
      </c>
      <c r="P333" s="55">
        <v>127</v>
      </c>
      <c r="Q333" s="339">
        <v>104</v>
      </c>
      <c r="R333" s="55">
        <v>25</v>
      </c>
      <c r="S333" s="55">
        <v>60</v>
      </c>
      <c r="T333" s="55">
        <v>40</v>
      </c>
      <c r="U333" s="60">
        <v>75</v>
      </c>
      <c r="V333" s="50" t="s">
        <v>510</v>
      </c>
      <c r="W333" s="121"/>
      <c r="Z333" s="125"/>
    </row>
    <row r="334" spans="1:26" ht="36" customHeight="1" x14ac:dyDescent="0.2">
      <c r="A334" s="16"/>
      <c r="B334" s="483"/>
      <c r="C334" s="483"/>
      <c r="D334" s="483"/>
      <c r="E334" s="255" t="s">
        <v>335</v>
      </c>
      <c r="F334" s="163"/>
      <c r="G334" s="165"/>
      <c r="H334" s="19"/>
      <c r="I334" s="67">
        <v>1473100</v>
      </c>
      <c r="J334" s="67">
        <v>1475100</v>
      </c>
      <c r="K334" s="67">
        <v>50000</v>
      </c>
      <c r="L334" s="67">
        <v>52000</v>
      </c>
      <c r="M334" s="51">
        <v>3</v>
      </c>
      <c r="N334" s="55">
        <v>1563265</v>
      </c>
      <c r="O334" s="186">
        <v>2505513</v>
      </c>
      <c r="P334" s="55">
        <v>1565147</v>
      </c>
      <c r="Q334" s="296">
        <v>2505513</v>
      </c>
      <c r="R334" s="55">
        <v>57881</v>
      </c>
      <c r="S334" s="55">
        <v>43516</v>
      </c>
      <c r="T334" s="55">
        <v>59763</v>
      </c>
      <c r="U334" s="60">
        <v>43516</v>
      </c>
      <c r="V334" s="50" t="s">
        <v>330</v>
      </c>
      <c r="W334" s="121"/>
    </row>
    <row r="335" spans="1:26" ht="74.25" customHeight="1" x14ac:dyDescent="0.2">
      <c r="A335" s="16"/>
      <c r="B335" s="483"/>
      <c r="C335" s="483"/>
      <c r="D335" s="483"/>
      <c r="E335" s="426" t="s">
        <v>336</v>
      </c>
      <c r="F335" s="164"/>
      <c r="G335" s="165"/>
      <c r="H335" s="19"/>
      <c r="I335" s="67">
        <v>0</v>
      </c>
      <c r="J335" s="67">
        <v>30</v>
      </c>
      <c r="K335" s="67">
        <v>0</v>
      </c>
      <c r="L335" s="67">
        <v>30</v>
      </c>
      <c r="M335" s="51">
        <v>3</v>
      </c>
      <c r="N335" s="84">
        <v>3000</v>
      </c>
      <c r="O335" s="211">
        <v>19562</v>
      </c>
      <c r="P335" s="84">
        <v>3020</v>
      </c>
      <c r="Q335" s="297">
        <v>19562</v>
      </c>
      <c r="R335" s="84">
        <v>2400</v>
      </c>
      <c r="S335" s="84">
        <v>7592</v>
      </c>
      <c r="T335" s="84">
        <v>2420</v>
      </c>
      <c r="U335" s="294">
        <v>7592</v>
      </c>
      <c r="V335" s="50"/>
      <c r="W335" s="121"/>
    </row>
    <row r="336" spans="1:26" ht="22.15" customHeight="1" x14ac:dyDescent="0.2">
      <c r="A336" s="16"/>
      <c r="B336" s="483"/>
      <c r="C336" s="483"/>
      <c r="D336" s="483"/>
      <c r="E336" s="166"/>
      <c r="F336" s="298" t="s">
        <v>80</v>
      </c>
      <c r="G336" s="19">
        <v>1</v>
      </c>
      <c r="H336" s="19"/>
      <c r="I336" s="33"/>
      <c r="J336" s="33"/>
      <c r="K336" s="33"/>
      <c r="L336" s="33"/>
      <c r="M336" s="51"/>
      <c r="N336" s="84"/>
      <c r="O336" s="84"/>
      <c r="P336" s="84"/>
      <c r="Q336" s="84"/>
      <c r="R336" s="84"/>
      <c r="S336" s="84"/>
      <c r="T336" s="84"/>
      <c r="U336" s="294"/>
      <c r="V336" s="33"/>
      <c r="W336" s="17"/>
    </row>
    <row r="337" spans="1:25" ht="51" customHeight="1" x14ac:dyDescent="0.2">
      <c r="A337" s="16"/>
      <c r="B337" s="483"/>
      <c r="C337" s="483"/>
      <c r="D337" s="483"/>
      <c r="E337" s="167"/>
      <c r="F337" s="50" t="s">
        <v>81</v>
      </c>
      <c r="G337" s="27"/>
      <c r="H337" s="27">
        <v>1</v>
      </c>
      <c r="I337" s="62">
        <v>5300</v>
      </c>
      <c r="J337" s="62">
        <v>180000</v>
      </c>
      <c r="K337" s="62">
        <v>1</v>
      </c>
      <c r="L337" s="62">
        <v>71000</v>
      </c>
      <c r="M337" s="51">
        <v>3</v>
      </c>
      <c r="N337" s="55">
        <v>100800</v>
      </c>
      <c r="O337" s="339">
        <v>88966</v>
      </c>
      <c r="P337" s="55">
        <v>210000</v>
      </c>
      <c r="Q337" s="339">
        <v>241153</v>
      </c>
      <c r="R337" s="55">
        <v>10000</v>
      </c>
      <c r="S337" s="55">
        <v>904</v>
      </c>
      <c r="T337" s="55">
        <v>75345</v>
      </c>
      <c r="U337" s="55">
        <v>71300</v>
      </c>
      <c r="V337" s="50"/>
      <c r="W337" s="121"/>
    </row>
    <row r="338" spans="1:25" ht="49.5" customHeight="1" thickBot="1" x14ac:dyDescent="0.25">
      <c r="A338" s="16"/>
      <c r="B338" s="483"/>
      <c r="C338" s="483"/>
      <c r="D338" s="552"/>
      <c r="E338" s="167"/>
      <c r="F338" s="293" t="s">
        <v>82</v>
      </c>
      <c r="G338" s="61"/>
      <c r="H338" s="61">
        <v>1</v>
      </c>
      <c r="I338" s="295">
        <v>1473100</v>
      </c>
      <c r="J338" s="295">
        <v>1475100</v>
      </c>
      <c r="K338" s="295">
        <v>50000</v>
      </c>
      <c r="L338" s="295">
        <v>52000</v>
      </c>
      <c r="M338" s="68">
        <v>3</v>
      </c>
      <c r="N338" s="85">
        <v>1563265</v>
      </c>
      <c r="O338" s="340">
        <v>2505513</v>
      </c>
      <c r="P338" s="85">
        <v>1565147</v>
      </c>
      <c r="Q338" s="340">
        <v>2505513</v>
      </c>
      <c r="R338" s="85">
        <v>57881</v>
      </c>
      <c r="S338" s="85">
        <v>43516</v>
      </c>
      <c r="T338" s="85">
        <v>579763</v>
      </c>
      <c r="U338" s="85">
        <v>43516</v>
      </c>
      <c r="V338" s="50"/>
      <c r="W338" s="121"/>
    </row>
    <row r="339" spans="1:25" s="14" customFormat="1" ht="22.5" customHeight="1" thickBot="1" x14ac:dyDescent="0.3">
      <c r="A339" s="70"/>
      <c r="B339" s="660" t="s">
        <v>24</v>
      </c>
      <c r="C339" s="661"/>
      <c r="D339" s="661"/>
      <c r="E339" s="661"/>
      <c r="F339" s="661"/>
      <c r="G339" s="661"/>
      <c r="H339" s="661"/>
      <c r="I339" s="661"/>
      <c r="J339" s="661"/>
      <c r="K339" s="661"/>
      <c r="L339" s="661"/>
      <c r="M339" s="661"/>
      <c r="N339" s="661"/>
      <c r="O339" s="661"/>
      <c r="P339" s="661"/>
      <c r="Q339" s="661"/>
      <c r="R339" s="661"/>
      <c r="S339" s="661"/>
      <c r="T339" s="661"/>
      <c r="U339" s="661"/>
      <c r="V339" s="649"/>
      <c r="W339" s="308"/>
      <c r="X339" s="128"/>
      <c r="Y339" s="128"/>
    </row>
    <row r="340" spans="1:25" ht="111" customHeight="1" x14ac:dyDescent="0.2">
      <c r="A340" s="16"/>
      <c r="B340" s="479" t="s">
        <v>25</v>
      </c>
      <c r="C340" s="482" t="s">
        <v>420</v>
      </c>
      <c r="D340" s="482">
        <v>1</v>
      </c>
      <c r="E340" s="330" t="s">
        <v>425</v>
      </c>
      <c r="F340" s="657"/>
      <c r="G340" s="170"/>
      <c r="H340" s="170"/>
      <c r="I340" s="233">
        <v>0</v>
      </c>
      <c r="J340" s="233">
        <v>1206</v>
      </c>
      <c r="K340" s="233">
        <v>0</v>
      </c>
      <c r="L340" s="233">
        <v>1206</v>
      </c>
      <c r="M340" s="98">
        <v>4</v>
      </c>
      <c r="N340" s="234">
        <v>720</v>
      </c>
      <c r="O340" s="309">
        <v>98</v>
      </c>
      <c r="P340" s="234">
        <v>1206</v>
      </c>
      <c r="Q340" s="309">
        <v>798</v>
      </c>
      <c r="R340" s="234">
        <v>720</v>
      </c>
      <c r="S340" s="235">
        <v>98</v>
      </c>
      <c r="T340" s="234">
        <v>1206</v>
      </c>
      <c r="U340" s="235">
        <v>798</v>
      </c>
      <c r="V340" s="693" t="s">
        <v>508</v>
      </c>
      <c r="W340" s="121"/>
    </row>
    <row r="341" spans="1:25" ht="96.75" customHeight="1" x14ac:dyDescent="0.2">
      <c r="A341" s="16"/>
      <c r="B341" s="480"/>
      <c r="C341" s="632"/>
      <c r="D341" s="483"/>
      <c r="E341" s="21" t="s">
        <v>426</v>
      </c>
      <c r="F341" s="491"/>
      <c r="G341" s="19"/>
      <c r="H341" s="19"/>
      <c r="I341" s="33">
        <v>0</v>
      </c>
      <c r="J341" s="33">
        <v>4000</v>
      </c>
      <c r="K341" s="33">
        <v>0</v>
      </c>
      <c r="L341" s="33">
        <v>4000</v>
      </c>
      <c r="M341" s="28">
        <v>4</v>
      </c>
      <c r="N341" s="84">
        <v>2200</v>
      </c>
      <c r="O341" s="264">
        <v>54</v>
      </c>
      <c r="P341" s="84">
        <v>4000</v>
      </c>
      <c r="Q341" s="211">
        <v>4571</v>
      </c>
      <c r="R341" s="84">
        <v>2200</v>
      </c>
      <c r="S341" s="83">
        <v>54</v>
      </c>
      <c r="T341" s="84">
        <v>4000</v>
      </c>
      <c r="U341" s="83">
        <v>4571</v>
      </c>
      <c r="V341" s="574"/>
      <c r="W341" s="121"/>
    </row>
    <row r="342" spans="1:25" ht="86.25" customHeight="1" x14ac:dyDescent="0.2">
      <c r="A342" s="16"/>
      <c r="B342" s="480"/>
      <c r="C342" s="632"/>
      <c r="D342" s="483"/>
      <c r="E342" s="21" t="s">
        <v>427</v>
      </c>
      <c r="F342" s="491"/>
      <c r="G342" s="19"/>
      <c r="H342" s="19"/>
      <c r="I342" s="33">
        <v>0</v>
      </c>
      <c r="J342" s="33">
        <v>5207</v>
      </c>
      <c r="K342" s="33">
        <v>0</v>
      </c>
      <c r="L342" s="33">
        <v>5207</v>
      </c>
      <c r="M342" s="28">
        <v>4</v>
      </c>
      <c r="N342" s="84">
        <v>3000</v>
      </c>
      <c r="O342" s="264">
        <v>1354</v>
      </c>
      <c r="P342" s="84">
        <v>5210</v>
      </c>
      <c r="Q342" s="264">
        <v>1860</v>
      </c>
      <c r="R342" s="84">
        <v>3000</v>
      </c>
      <c r="S342" s="83">
        <v>1354</v>
      </c>
      <c r="T342" s="84">
        <v>5210</v>
      </c>
      <c r="U342" s="83">
        <v>1860</v>
      </c>
      <c r="V342" s="574"/>
      <c r="W342" s="121"/>
    </row>
    <row r="343" spans="1:25" ht="96.75" customHeight="1" x14ac:dyDescent="0.2">
      <c r="A343" s="16"/>
      <c r="B343" s="480"/>
      <c r="C343" s="632"/>
      <c r="D343" s="483"/>
      <c r="E343" s="21" t="s">
        <v>428</v>
      </c>
      <c r="F343" s="491"/>
      <c r="G343" s="19"/>
      <c r="H343" s="19"/>
      <c r="I343" s="33">
        <v>0</v>
      </c>
      <c r="J343" s="33">
        <v>0</v>
      </c>
      <c r="K343" s="33">
        <v>0</v>
      </c>
      <c r="L343" s="33">
        <v>0</v>
      </c>
      <c r="M343" s="28">
        <v>4</v>
      </c>
      <c r="N343" s="84">
        <v>200</v>
      </c>
      <c r="O343" s="264">
        <v>8</v>
      </c>
      <c r="P343" s="84">
        <v>200</v>
      </c>
      <c r="Q343" s="264">
        <v>8</v>
      </c>
      <c r="R343" s="84">
        <v>200</v>
      </c>
      <c r="S343" s="83">
        <v>8</v>
      </c>
      <c r="T343" s="84">
        <v>200</v>
      </c>
      <c r="U343" s="83">
        <v>8</v>
      </c>
      <c r="V343" s="574"/>
      <c r="W343" s="121"/>
    </row>
    <row r="344" spans="1:25" ht="114" customHeight="1" x14ac:dyDescent="0.2">
      <c r="A344" s="16"/>
      <c r="B344" s="480"/>
      <c r="C344" s="632"/>
      <c r="D344" s="483"/>
      <c r="E344" s="21" t="s">
        <v>429</v>
      </c>
      <c r="F344" s="491"/>
      <c r="G344" s="19"/>
      <c r="H344" s="19"/>
      <c r="I344" s="33">
        <v>0</v>
      </c>
      <c r="J344" s="33">
        <v>0</v>
      </c>
      <c r="K344" s="33">
        <v>0</v>
      </c>
      <c r="L344" s="33">
        <v>3573</v>
      </c>
      <c r="M344" s="28">
        <v>4</v>
      </c>
      <c r="N344" s="84">
        <v>1787</v>
      </c>
      <c r="O344" s="264">
        <v>120</v>
      </c>
      <c r="P344" s="84">
        <v>3573</v>
      </c>
      <c r="Q344" s="264">
        <v>1696</v>
      </c>
      <c r="R344" s="84">
        <v>1787</v>
      </c>
      <c r="S344" s="83">
        <v>120</v>
      </c>
      <c r="T344" s="84">
        <v>3573</v>
      </c>
      <c r="U344" s="83">
        <v>1696</v>
      </c>
      <c r="V344" s="574"/>
      <c r="W344" s="121"/>
    </row>
    <row r="345" spans="1:25" ht="114" customHeight="1" x14ac:dyDescent="0.2">
      <c r="A345" s="16"/>
      <c r="B345" s="480"/>
      <c r="C345" s="632"/>
      <c r="D345" s="483"/>
      <c r="E345" s="21" t="s">
        <v>430</v>
      </c>
      <c r="F345" s="491"/>
      <c r="G345" s="19"/>
      <c r="H345" s="19"/>
      <c r="I345" s="33">
        <v>0</v>
      </c>
      <c r="J345" s="33">
        <v>0</v>
      </c>
      <c r="K345" s="33">
        <v>0</v>
      </c>
      <c r="L345" s="33">
        <v>304762</v>
      </c>
      <c r="M345" s="28">
        <v>4</v>
      </c>
      <c r="N345" s="84">
        <v>1734</v>
      </c>
      <c r="O345" s="264">
        <v>527</v>
      </c>
      <c r="P345" s="84">
        <v>1734</v>
      </c>
      <c r="Q345" s="264">
        <v>527</v>
      </c>
      <c r="R345" s="84">
        <v>1734</v>
      </c>
      <c r="S345" s="83">
        <v>527</v>
      </c>
      <c r="T345" s="84">
        <v>1734</v>
      </c>
      <c r="U345" s="83">
        <v>527</v>
      </c>
      <c r="V345" s="574"/>
      <c r="W345" s="121"/>
    </row>
    <row r="346" spans="1:25" ht="110.25" customHeight="1" x14ac:dyDescent="0.2">
      <c r="A346" s="16"/>
      <c r="B346" s="480"/>
      <c r="C346" s="632"/>
      <c r="D346" s="483"/>
      <c r="E346" s="21" t="s">
        <v>431</v>
      </c>
      <c r="F346" s="491"/>
      <c r="G346" s="19"/>
      <c r="H346" s="19"/>
      <c r="I346" s="33">
        <v>0</v>
      </c>
      <c r="J346" s="33">
        <v>480</v>
      </c>
      <c r="K346" s="33">
        <v>0</v>
      </c>
      <c r="L346" s="33">
        <v>304762</v>
      </c>
      <c r="M346" s="28">
        <v>4</v>
      </c>
      <c r="N346" s="84">
        <v>1045</v>
      </c>
      <c r="O346" s="264">
        <v>617</v>
      </c>
      <c r="P346" s="84">
        <v>1045</v>
      </c>
      <c r="Q346" s="264">
        <v>617</v>
      </c>
      <c r="R346" s="84">
        <v>1045</v>
      </c>
      <c r="S346" s="83">
        <v>617</v>
      </c>
      <c r="T346" s="84">
        <v>1045</v>
      </c>
      <c r="U346" s="83">
        <v>617</v>
      </c>
      <c r="V346" s="574"/>
      <c r="W346" s="121"/>
    </row>
    <row r="347" spans="1:25" ht="112.5" customHeight="1" x14ac:dyDescent="0.2">
      <c r="A347" s="16"/>
      <c r="B347" s="480"/>
      <c r="C347" s="632"/>
      <c r="D347" s="483"/>
      <c r="E347" s="21" t="s">
        <v>432</v>
      </c>
      <c r="F347" s="492"/>
      <c r="G347" s="19"/>
      <c r="H347" s="19"/>
      <c r="I347" s="33">
        <v>0</v>
      </c>
      <c r="J347" s="33">
        <v>480</v>
      </c>
      <c r="K347" s="33">
        <v>0</v>
      </c>
      <c r="L347" s="33">
        <v>304762</v>
      </c>
      <c r="M347" s="28">
        <v>4</v>
      </c>
      <c r="N347" s="84">
        <v>3536</v>
      </c>
      <c r="O347" s="211">
        <v>3541</v>
      </c>
      <c r="P347" s="84">
        <v>3536</v>
      </c>
      <c r="Q347" s="211">
        <v>3541</v>
      </c>
      <c r="R347" s="84">
        <v>3536</v>
      </c>
      <c r="S347" s="83">
        <v>3541</v>
      </c>
      <c r="T347" s="84">
        <v>3536</v>
      </c>
      <c r="U347" s="83">
        <v>3541</v>
      </c>
      <c r="V347" s="574"/>
      <c r="W347" s="121"/>
    </row>
    <row r="348" spans="1:25" ht="26.25" customHeight="1" x14ac:dyDescent="0.2">
      <c r="A348" s="16"/>
      <c r="B348" s="480"/>
      <c r="C348" s="632"/>
      <c r="D348" s="483"/>
      <c r="E348" s="654"/>
      <c r="F348" s="256" t="s">
        <v>88</v>
      </c>
      <c r="G348" s="19">
        <v>1</v>
      </c>
      <c r="H348" s="19">
        <v>1</v>
      </c>
      <c r="I348" s="33">
        <v>9370</v>
      </c>
      <c r="J348" s="33">
        <v>17506</v>
      </c>
      <c r="K348" s="33">
        <v>108</v>
      </c>
      <c r="L348" s="33">
        <v>208</v>
      </c>
      <c r="M348" s="28">
        <v>4</v>
      </c>
      <c r="N348" s="84">
        <v>29407</v>
      </c>
      <c r="O348" s="275">
        <v>12105</v>
      </c>
      <c r="P348" s="84">
        <v>40069</v>
      </c>
      <c r="Q348" s="275">
        <v>19314</v>
      </c>
      <c r="R348" s="84">
        <v>190</v>
      </c>
      <c r="S348" s="83">
        <v>190</v>
      </c>
      <c r="T348" s="84">
        <v>218</v>
      </c>
      <c r="U348" s="83">
        <v>208</v>
      </c>
      <c r="V348" s="468"/>
      <c r="W348" s="121"/>
    </row>
    <row r="349" spans="1:25" ht="20.25" customHeight="1" x14ac:dyDescent="0.2">
      <c r="A349" s="16"/>
      <c r="B349" s="480"/>
      <c r="C349" s="632"/>
      <c r="D349" s="483"/>
      <c r="E349" s="655"/>
      <c r="F349" s="40" t="s">
        <v>87</v>
      </c>
      <c r="G349" s="40"/>
      <c r="H349" s="40">
        <v>1</v>
      </c>
      <c r="I349" s="33">
        <v>916</v>
      </c>
      <c r="J349" s="33">
        <v>8454</v>
      </c>
      <c r="K349" s="33">
        <v>92</v>
      </c>
      <c r="L349" s="33">
        <v>108</v>
      </c>
      <c r="M349" s="28">
        <v>4</v>
      </c>
      <c r="N349" s="84">
        <v>6400</v>
      </c>
      <c r="O349" s="275">
        <v>3494</v>
      </c>
      <c r="P349" s="84">
        <v>8500</v>
      </c>
      <c r="Q349" s="275">
        <v>3647</v>
      </c>
      <c r="R349" s="84">
        <v>124</v>
      </c>
      <c r="S349" s="83">
        <v>190</v>
      </c>
      <c r="T349" s="84">
        <v>190</v>
      </c>
      <c r="U349" s="83">
        <v>208</v>
      </c>
      <c r="V349" s="469"/>
      <c r="W349" s="121"/>
    </row>
    <row r="350" spans="1:25" ht="29.25" customHeight="1" x14ac:dyDescent="0.2">
      <c r="A350" s="16"/>
      <c r="B350" s="480"/>
      <c r="C350" s="632"/>
      <c r="D350" s="483"/>
      <c r="E350" s="655"/>
      <c r="F350" s="40" t="s">
        <v>86</v>
      </c>
      <c r="G350" s="40"/>
      <c r="H350" s="40">
        <v>1</v>
      </c>
      <c r="I350" s="33">
        <v>8454</v>
      </c>
      <c r="J350" s="33">
        <v>8454</v>
      </c>
      <c r="K350" s="33">
        <v>108</v>
      </c>
      <c r="L350" s="33">
        <v>108</v>
      </c>
      <c r="M350" s="28">
        <v>4</v>
      </c>
      <c r="N350" s="84">
        <v>8500</v>
      </c>
      <c r="O350" s="275">
        <v>3647</v>
      </c>
      <c r="P350" s="84">
        <v>8500</v>
      </c>
      <c r="Q350" s="275">
        <v>3647</v>
      </c>
      <c r="R350" s="84">
        <v>190</v>
      </c>
      <c r="S350" s="83">
        <v>190</v>
      </c>
      <c r="T350" s="84">
        <v>190</v>
      </c>
      <c r="U350" s="83">
        <v>208</v>
      </c>
      <c r="V350" s="469"/>
      <c r="W350" s="121"/>
    </row>
    <row r="351" spans="1:25" ht="30" customHeight="1" x14ac:dyDescent="0.2">
      <c r="A351" s="16"/>
      <c r="B351" s="480"/>
      <c r="C351" s="632"/>
      <c r="D351" s="483"/>
      <c r="E351" s="655"/>
      <c r="F351" s="40" t="s">
        <v>83</v>
      </c>
      <c r="G351" s="40"/>
      <c r="H351" s="40">
        <v>1</v>
      </c>
      <c r="I351" s="33">
        <v>0</v>
      </c>
      <c r="J351" s="33">
        <v>598</v>
      </c>
      <c r="K351" s="33">
        <v>0</v>
      </c>
      <c r="L351" s="33">
        <v>108</v>
      </c>
      <c r="M351" s="28">
        <v>4</v>
      </c>
      <c r="N351" s="84">
        <v>200</v>
      </c>
      <c r="O351" s="275">
        <v>20</v>
      </c>
      <c r="P351" s="84">
        <v>380</v>
      </c>
      <c r="Q351" s="275">
        <v>100</v>
      </c>
      <c r="R351" s="84">
        <v>124</v>
      </c>
      <c r="S351" s="83">
        <v>190</v>
      </c>
      <c r="T351" s="84">
        <v>190</v>
      </c>
      <c r="U351" s="83">
        <v>208</v>
      </c>
      <c r="V351" s="469"/>
      <c r="W351" s="121"/>
    </row>
    <row r="352" spans="1:25" ht="25.5" x14ac:dyDescent="0.2">
      <c r="A352" s="16"/>
      <c r="B352" s="480"/>
      <c r="C352" s="632"/>
      <c r="D352" s="483"/>
      <c r="E352" s="655"/>
      <c r="F352" s="40" t="s">
        <v>84</v>
      </c>
      <c r="G352" s="40"/>
      <c r="H352" s="40">
        <v>1</v>
      </c>
      <c r="I352" s="33">
        <v>0</v>
      </c>
      <c r="J352" s="33">
        <v>0</v>
      </c>
      <c r="K352" s="33">
        <v>92</v>
      </c>
      <c r="L352" s="33">
        <v>108</v>
      </c>
      <c r="M352" s="28">
        <v>4</v>
      </c>
      <c r="N352" s="84">
        <v>6400</v>
      </c>
      <c r="O352" s="275">
        <v>3494</v>
      </c>
      <c r="P352" s="84">
        <v>8500</v>
      </c>
      <c r="Q352" s="275">
        <v>3647</v>
      </c>
      <c r="R352" s="84">
        <v>124</v>
      </c>
      <c r="S352" s="83">
        <v>190</v>
      </c>
      <c r="T352" s="84">
        <v>190</v>
      </c>
      <c r="U352" s="83">
        <v>208</v>
      </c>
      <c r="V352" s="469"/>
      <c r="W352" s="121"/>
    </row>
    <row r="353" spans="1:23" ht="18.600000000000001" customHeight="1" thickBot="1" x14ac:dyDescent="0.25">
      <c r="A353" s="16"/>
      <c r="B353" s="503"/>
      <c r="C353" s="633"/>
      <c r="D353" s="552"/>
      <c r="E353" s="656"/>
      <c r="F353" s="307" t="s">
        <v>85</v>
      </c>
      <c r="G353" s="307"/>
      <c r="H353" s="307">
        <v>1</v>
      </c>
      <c r="I353" s="240">
        <v>0</v>
      </c>
      <c r="J353" s="240">
        <v>0</v>
      </c>
      <c r="K353" s="240">
        <v>108</v>
      </c>
      <c r="L353" s="240">
        <v>208</v>
      </c>
      <c r="M353" s="99">
        <v>4</v>
      </c>
      <c r="N353" s="241">
        <v>7907</v>
      </c>
      <c r="O353" s="451">
        <v>1450</v>
      </c>
      <c r="P353" s="241">
        <v>14189</v>
      </c>
      <c r="Q353" s="451">
        <v>8273</v>
      </c>
      <c r="R353" s="241">
        <v>190</v>
      </c>
      <c r="S353" s="242">
        <v>190</v>
      </c>
      <c r="T353" s="241">
        <v>218</v>
      </c>
      <c r="U353" s="242">
        <v>208</v>
      </c>
      <c r="V353" s="470"/>
      <c r="W353" s="121"/>
    </row>
    <row r="354" spans="1:23" ht="21" customHeight="1" thickBot="1" x14ac:dyDescent="0.25">
      <c r="A354" s="16"/>
      <c r="B354" s="649" t="s">
        <v>433</v>
      </c>
      <c r="C354" s="649"/>
      <c r="D354" s="649"/>
      <c r="E354" s="649"/>
      <c r="F354" s="649"/>
      <c r="G354" s="649"/>
      <c r="H354" s="649"/>
      <c r="I354" s="649"/>
      <c r="J354" s="649"/>
      <c r="K354" s="649"/>
      <c r="L354" s="649"/>
      <c r="M354" s="649"/>
      <c r="N354" s="649"/>
      <c r="O354" s="649"/>
      <c r="P354" s="649"/>
      <c r="Q354" s="649"/>
      <c r="R354" s="649"/>
      <c r="S354" s="649"/>
      <c r="T354" s="649"/>
      <c r="U354" s="649"/>
      <c r="V354" s="649"/>
      <c r="W354" s="121"/>
    </row>
    <row r="355" spans="1:23" ht="29.25" customHeight="1" x14ac:dyDescent="0.2">
      <c r="A355" s="16"/>
      <c r="B355" s="685" t="s">
        <v>433</v>
      </c>
      <c r="C355" s="542" t="s">
        <v>470</v>
      </c>
      <c r="D355" s="482">
        <v>1</v>
      </c>
      <c r="E355" s="349" t="s">
        <v>434</v>
      </c>
      <c r="F355" s="700"/>
      <c r="G355" s="350"/>
      <c r="H355" s="350"/>
      <c r="I355" s="351">
        <v>0</v>
      </c>
      <c r="J355" s="351">
        <v>10258</v>
      </c>
      <c r="K355" s="351">
        <v>0</v>
      </c>
      <c r="L355" s="351">
        <v>10258</v>
      </c>
      <c r="M355" s="352">
        <v>1</v>
      </c>
      <c r="N355" s="353">
        <v>515</v>
      </c>
      <c r="O355" s="354">
        <v>19</v>
      </c>
      <c r="P355" s="353">
        <v>10300</v>
      </c>
      <c r="Q355" s="354">
        <v>236</v>
      </c>
      <c r="R355" s="353">
        <v>515</v>
      </c>
      <c r="S355" s="355">
        <v>2</v>
      </c>
      <c r="T355" s="353">
        <v>10300</v>
      </c>
      <c r="U355" s="355">
        <v>30</v>
      </c>
      <c r="V355" s="693" t="s">
        <v>501</v>
      </c>
      <c r="W355" s="121"/>
    </row>
    <row r="356" spans="1:23" ht="30" customHeight="1" x14ac:dyDescent="0.2">
      <c r="A356" s="16"/>
      <c r="B356" s="579"/>
      <c r="C356" s="527"/>
      <c r="D356" s="483"/>
      <c r="E356" s="347" t="s">
        <v>435</v>
      </c>
      <c r="F356" s="701"/>
      <c r="G356" s="27"/>
      <c r="H356" s="27"/>
      <c r="I356" s="314">
        <v>0</v>
      </c>
      <c r="J356" s="314">
        <v>110</v>
      </c>
      <c r="K356" s="314">
        <v>0</v>
      </c>
      <c r="L356" s="314">
        <v>110</v>
      </c>
      <c r="M356" s="313">
        <v>1</v>
      </c>
      <c r="N356" s="316">
        <v>8</v>
      </c>
      <c r="O356" s="324">
        <v>2</v>
      </c>
      <c r="P356" s="316">
        <v>150</v>
      </c>
      <c r="Q356" s="324">
        <v>100</v>
      </c>
      <c r="R356" s="316">
        <v>8</v>
      </c>
      <c r="S356" s="317">
        <v>2</v>
      </c>
      <c r="T356" s="316">
        <v>150</v>
      </c>
      <c r="U356" s="317">
        <v>100</v>
      </c>
      <c r="V356" s="574"/>
      <c r="W356" s="121"/>
    </row>
    <row r="357" spans="1:23" ht="18" customHeight="1" x14ac:dyDescent="0.2">
      <c r="A357" s="16"/>
      <c r="B357" s="579"/>
      <c r="C357" s="527"/>
      <c r="D357" s="483"/>
      <c r="E357" s="347" t="s">
        <v>436</v>
      </c>
      <c r="F357" s="701"/>
      <c r="G357" s="31"/>
      <c r="H357" s="31"/>
      <c r="I357" s="314">
        <v>0</v>
      </c>
      <c r="J357" s="314">
        <v>50</v>
      </c>
      <c r="K357" s="314">
        <v>0</v>
      </c>
      <c r="L357" s="314">
        <v>50</v>
      </c>
      <c r="M357" s="313">
        <v>1</v>
      </c>
      <c r="N357" s="316">
        <v>3</v>
      </c>
      <c r="O357" s="324">
        <v>2</v>
      </c>
      <c r="P357" s="316">
        <v>50</v>
      </c>
      <c r="Q357" s="324">
        <v>2</v>
      </c>
      <c r="R357" s="316">
        <v>3</v>
      </c>
      <c r="S357" s="317">
        <v>1</v>
      </c>
      <c r="T357" s="317">
        <v>50</v>
      </c>
      <c r="U357" s="317">
        <v>1</v>
      </c>
      <c r="V357" s="574"/>
      <c r="W357" s="17"/>
    </row>
    <row r="358" spans="1:23" ht="33" customHeight="1" x14ac:dyDescent="0.2">
      <c r="A358" s="16"/>
      <c r="B358" s="579"/>
      <c r="C358" s="527"/>
      <c r="D358" s="483"/>
      <c r="E358" s="347" t="s">
        <v>437</v>
      </c>
      <c r="F358" s="701"/>
      <c r="G358" s="31"/>
      <c r="H358" s="31"/>
      <c r="I358" s="314">
        <v>0</v>
      </c>
      <c r="J358" s="314">
        <v>80</v>
      </c>
      <c r="K358" s="314">
        <v>0</v>
      </c>
      <c r="L358" s="314">
        <v>80</v>
      </c>
      <c r="M358" s="313">
        <v>1</v>
      </c>
      <c r="N358" s="316">
        <v>5</v>
      </c>
      <c r="O358" s="324">
        <v>3</v>
      </c>
      <c r="P358" s="316">
        <v>100</v>
      </c>
      <c r="Q358" s="324">
        <v>51</v>
      </c>
      <c r="R358" s="316">
        <v>5</v>
      </c>
      <c r="S358" s="317">
        <v>3</v>
      </c>
      <c r="T358" s="317">
        <v>100</v>
      </c>
      <c r="U358" s="317">
        <v>51</v>
      </c>
      <c r="V358" s="574"/>
      <c r="W358" s="17"/>
    </row>
    <row r="359" spans="1:23" ht="31.5" customHeight="1" x14ac:dyDescent="0.2">
      <c r="A359" s="16"/>
      <c r="B359" s="579"/>
      <c r="C359" s="527"/>
      <c r="D359" s="483"/>
      <c r="E359" s="347" t="s">
        <v>438</v>
      </c>
      <c r="F359" s="701"/>
      <c r="G359" s="31"/>
      <c r="H359" s="31"/>
      <c r="I359" s="314">
        <v>0</v>
      </c>
      <c r="J359" s="314">
        <v>500</v>
      </c>
      <c r="K359" s="314">
        <v>0</v>
      </c>
      <c r="L359" s="314">
        <v>500</v>
      </c>
      <c r="M359" s="313">
        <v>1</v>
      </c>
      <c r="N359" s="316">
        <v>25</v>
      </c>
      <c r="O359" s="324">
        <v>81</v>
      </c>
      <c r="P359" s="316">
        <v>500</v>
      </c>
      <c r="Q359" s="324">
        <v>300</v>
      </c>
      <c r="R359" s="316">
        <v>25</v>
      </c>
      <c r="S359" s="317">
        <v>81</v>
      </c>
      <c r="T359" s="317">
        <v>500</v>
      </c>
      <c r="U359" s="317">
        <v>297</v>
      </c>
      <c r="V359" s="574"/>
      <c r="W359" s="17"/>
    </row>
    <row r="360" spans="1:23" ht="32.25" customHeight="1" x14ac:dyDescent="0.2">
      <c r="B360" s="579"/>
      <c r="C360" s="527"/>
      <c r="D360" s="483"/>
      <c r="E360" s="347" t="s">
        <v>439</v>
      </c>
      <c r="F360" s="701"/>
      <c r="G360" s="310"/>
      <c r="H360" s="310"/>
      <c r="I360" s="314">
        <v>0</v>
      </c>
      <c r="J360" s="314">
        <v>2500</v>
      </c>
      <c r="K360" s="314">
        <v>0</v>
      </c>
      <c r="L360" s="314">
        <v>2500</v>
      </c>
      <c r="M360" s="313">
        <v>1</v>
      </c>
      <c r="N360" s="316">
        <v>125</v>
      </c>
      <c r="O360" s="322">
        <v>541</v>
      </c>
      <c r="P360" s="316">
        <v>2500</v>
      </c>
      <c r="Q360" s="322">
        <v>4807</v>
      </c>
      <c r="R360" s="316">
        <v>125</v>
      </c>
      <c r="S360" s="317">
        <v>295</v>
      </c>
      <c r="T360" s="316">
        <v>2500</v>
      </c>
      <c r="U360" s="317">
        <v>2085</v>
      </c>
      <c r="V360" s="574"/>
    </row>
    <row r="361" spans="1:23" ht="51" x14ac:dyDescent="0.2">
      <c r="B361" s="579"/>
      <c r="C361" s="527"/>
      <c r="D361" s="483"/>
      <c r="E361" s="347" t="s">
        <v>440</v>
      </c>
      <c r="F361" s="701"/>
      <c r="G361" s="310"/>
      <c r="H361" s="310"/>
      <c r="I361" s="314">
        <v>0</v>
      </c>
      <c r="J361" s="314">
        <v>400</v>
      </c>
      <c r="K361" s="314">
        <v>0</v>
      </c>
      <c r="L361" s="314">
        <v>400</v>
      </c>
      <c r="M361" s="313">
        <v>1</v>
      </c>
      <c r="N361" s="316">
        <v>20</v>
      </c>
      <c r="O361" s="324">
        <v>67</v>
      </c>
      <c r="P361" s="316">
        <v>400</v>
      </c>
      <c r="Q361" s="324">
        <v>140</v>
      </c>
      <c r="R361" s="316">
        <v>20</v>
      </c>
      <c r="S361" s="317">
        <v>67</v>
      </c>
      <c r="T361" s="316">
        <v>400</v>
      </c>
      <c r="U361" s="317">
        <v>132</v>
      </c>
      <c r="V361" s="574"/>
    </row>
    <row r="362" spans="1:23" ht="38.25" x14ac:dyDescent="0.2">
      <c r="B362" s="579"/>
      <c r="C362" s="527"/>
      <c r="D362" s="483"/>
      <c r="E362" s="347" t="s">
        <v>441</v>
      </c>
      <c r="F362" s="701"/>
      <c r="G362" s="310"/>
      <c r="H362" s="310"/>
      <c r="I362" s="314">
        <v>0</v>
      </c>
      <c r="J362" s="314">
        <v>450</v>
      </c>
      <c r="K362" s="314">
        <v>0</v>
      </c>
      <c r="L362" s="314">
        <v>450</v>
      </c>
      <c r="M362" s="313">
        <v>1</v>
      </c>
      <c r="N362" s="316">
        <v>23</v>
      </c>
      <c r="O362" s="322">
        <v>241</v>
      </c>
      <c r="P362" s="316">
        <v>450</v>
      </c>
      <c r="Q362" s="322">
        <v>487</v>
      </c>
      <c r="R362" s="316">
        <v>23</v>
      </c>
      <c r="S362" s="317">
        <v>61</v>
      </c>
      <c r="T362" s="316">
        <v>450</v>
      </c>
      <c r="U362" s="317">
        <v>122</v>
      </c>
      <c r="V362" s="574"/>
    </row>
    <row r="363" spans="1:23" ht="38.25" x14ac:dyDescent="0.2">
      <c r="B363" s="579"/>
      <c r="C363" s="527"/>
      <c r="D363" s="483"/>
      <c r="E363" s="347" t="s">
        <v>442</v>
      </c>
      <c r="F363" s="701"/>
      <c r="G363" s="310"/>
      <c r="H363" s="310"/>
      <c r="I363" s="314">
        <v>0</v>
      </c>
      <c r="J363" s="314">
        <v>600</v>
      </c>
      <c r="K363" s="314">
        <v>0</v>
      </c>
      <c r="L363" s="314">
        <v>600</v>
      </c>
      <c r="M363" s="313">
        <v>1</v>
      </c>
      <c r="N363" s="316">
        <v>30</v>
      </c>
      <c r="O363" s="324">
        <v>5</v>
      </c>
      <c r="P363" s="316">
        <v>600</v>
      </c>
      <c r="Q363" s="324">
        <v>15</v>
      </c>
      <c r="R363" s="316">
        <v>30</v>
      </c>
      <c r="S363" s="317">
        <v>5</v>
      </c>
      <c r="T363" s="316">
        <v>600</v>
      </c>
      <c r="U363" s="317">
        <v>15</v>
      </c>
      <c r="V363" s="694"/>
    </row>
    <row r="364" spans="1:23" ht="129" customHeight="1" x14ac:dyDescent="0.2">
      <c r="B364" s="579"/>
      <c r="C364" s="527"/>
      <c r="D364" s="483"/>
      <c r="E364" s="347" t="s">
        <v>443</v>
      </c>
      <c r="F364" s="701"/>
      <c r="G364" s="310"/>
      <c r="H364" s="310"/>
      <c r="I364" s="314">
        <v>0</v>
      </c>
      <c r="J364" s="314">
        <v>10107</v>
      </c>
      <c r="K364" s="314">
        <v>0</v>
      </c>
      <c r="L364" s="314">
        <v>10107</v>
      </c>
      <c r="M364" s="313">
        <v>1</v>
      </c>
      <c r="N364" s="316"/>
      <c r="O364" s="325">
        <v>0</v>
      </c>
      <c r="P364" s="316"/>
      <c r="Q364" s="325">
        <v>0</v>
      </c>
      <c r="R364" s="316"/>
      <c r="S364" s="317">
        <v>0</v>
      </c>
      <c r="T364" s="316"/>
      <c r="U364" s="317">
        <v>0</v>
      </c>
      <c r="V364" s="698" t="s">
        <v>486</v>
      </c>
    </row>
    <row r="365" spans="1:23" ht="110.25" customHeight="1" x14ac:dyDescent="0.2">
      <c r="B365" s="579"/>
      <c r="C365" s="527"/>
      <c r="D365" s="483"/>
      <c r="E365" s="347" t="s">
        <v>444</v>
      </c>
      <c r="F365" s="701"/>
      <c r="G365" s="310"/>
      <c r="H365" s="310"/>
      <c r="I365" s="314">
        <v>0</v>
      </c>
      <c r="J365" s="314">
        <v>11547</v>
      </c>
      <c r="K365" s="314">
        <v>0</v>
      </c>
      <c r="L365" s="314">
        <v>11547</v>
      </c>
      <c r="M365" s="313">
        <v>1</v>
      </c>
      <c r="N365" s="316"/>
      <c r="O365" s="325">
        <v>0</v>
      </c>
      <c r="P365" s="316"/>
      <c r="Q365" s="325">
        <v>0</v>
      </c>
      <c r="R365" s="316"/>
      <c r="S365" s="317">
        <v>0</v>
      </c>
      <c r="T365" s="316"/>
      <c r="U365" s="317">
        <v>0</v>
      </c>
      <c r="V365" s="699"/>
    </row>
    <row r="366" spans="1:23" ht="21.75" customHeight="1" x14ac:dyDescent="0.2">
      <c r="B366" s="579"/>
      <c r="C366" s="527"/>
      <c r="D366" s="483"/>
      <c r="E366" s="347" t="s">
        <v>445</v>
      </c>
      <c r="F366" s="701"/>
      <c r="G366" s="310"/>
      <c r="H366" s="310"/>
      <c r="I366" s="314">
        <v>0</v>
      </c>
      <c r="J366" s="314">
        <v>1600</v>
      </c>
      <c r="K366" s="314">
        <v>0</v>
      </c>
      <c r="L366" s="314">
        <v>1600</v>
      </c>
      <c r="M366" s="313">
        <v>1</v>
      </c>
      <c r="N366" s="316">
        <v>80</v>
      </c>
      <c r="O366" s="317">
        <v>27</v>
      </c>
      <c r="P366" s="316">
        <v>1600</v>
      </c>
      <c r="Q366" s="323">
        <v>1228</v>
      </c>
      <c r="R366" s="316">
        <v>80</v>
      </c>
      <c r="S366" s="317">
        <v>27</v>
      </c>
      <c r="T366" s="316">
        <v>1600</v>
      </c>
      <c r="U366" s="317">
        <v>15030</v>
      </c>
      <c r="V366" s="698"/>
    </row>
    <row r="367" spans="1:23" ht="25.5" x14ac:dyDescent="0.2">
      <c r="B367" s="579"/>
      <c r="C367" s="527"/>
      <c r="D367" s="483"/>
      <c r="E367" s="347" t="s">
        <v>446</v>
      </c>
      <c r="F367" s="701"/>
      <c r="G367" s="310"/>
      <c r="H367" s="310"/>
      <c r="I367" s="314">
        <v>0</v>
      </c>
      <c r="J367" s="314">
        <v>200</v>
      </c>
      <c r="K367" s="314">
        <v>0</v>
      </c>
      <c r="L367" s="314">
        <v>200</v>
      </c>
      <c r="M367" s="313">
        <v>1</v>
      </c>
      <c r="N367" s="316">
        <v>10</v>
      </c>
      <c r="O367" s="322">
        <v>21</v>
      </c>
      <c r="P367" s="316">
        <v>200</v>
      </c>
      <c r="Q367" s="322">
        <v>464</v>
      </c>
      <c r="R367" s="316">
        <v>10</v>
      </c>
      <c r="S367" s="317">
        <v>20</v>
      </c>
      <c r="T367" s="316">
        <v>200</v>
      </c>
      <c r="U367" s="317">
        <v>15030</v>
      </c>
      <c r="V367" s="698"/>
    </row>
    <row r="368" spans="1:23" ht="22.5" customHeight="1" x14ac:dyDescent="0.2">
      <c r="B368" s="579"/>
      <c r="C368" s="527"/>
      <c r="D368" s="483"/>
      <c r="E368" s="347" t="s">
        <v>447</v>
      </c>
      <c r="F368" s="701"/>
      <c r="G368" s="310"/>
      <c r="H368" s="310"/>
      <c r="I368" s="314">
        <v>0</v>
      </c>
      <c r="J368" s="314">
        <v>700</v>
      </c>
      <c r="K368" s="314">
        <v>0</v>
      </c>
      <c r="L368" s="314">
        <v>700</v>
      </c>
      <c r="M368" s="313">
        <v>1</v>
      </c>
      <c r="N368" s="316">
        <v>35</v>
      </c>
      <c r="O368" s="323">
        <v>33</v>
      </c>
      <c r="P368" s="316">
        <v>700</v>
      </c>
      <c r="Q368" s="322">
        <v>879</v>
      </c>
      <c r="R368" s="316">
        <v>35</v>
      </c>
      <c r="S368" s="317">
        <v>28</v>
      </c>
      <c r="T368" s="316">
        <v>700</v>
      </c>
      <c r="U368" s="317">
        <v>15030</v>
      </c>
      <c r="V368" s="698"/>
    </row>
    <row r="369" spans="2:22" ht="32.25" customHeight="1" x14ac:dyDescent="0.2">
      <c r="B369" s="579"/>
      <c r="C369" s="527"/>
      <c r="D369" s="483"/>
      <c r="E369" s="347" t="s">
        <v>448</v>
      </c>
      <c r="F369" s="701"/>
      <c r="G369" s="310"/>
      <c r="H369" s="310"/>
      <c r="I369" s="314">
        <v>0</v>
      </c>
      <c r="J369" s="314">
        <v>500</v>
      </c>
      <c r="K369" s="314">
        <v>0</v>
      </c>
      <c r="L369" s="314">
        <v>500</v>
      </c>
      <c r="M369" s="313">
        <v>1</v>
      </c>
      <c r="N369" s="316">
        <v>25</v>
      </c>
      <c r="O369" s="317">
        <v>5</v>
      </c>
      <c r="P369" s="316">
        <v>500</v>
      </c>
      <c r="Q369" s="322">
        <v>547</v>
      </c>
      <c r="R369" s="316">
        <v>25</v>
      </c>
      <c r="S369" s="317">
        <v>4</v>
      </c>
      <c r="T369" s="316">
        <v>500</v>
      </c>
      <c r="U369" s="317">
        <v>15030</v>
      </c>
      <c r="V369" s="698"/>
    </row>
    <row r="370" spans="2:22" ht="33" customHeight="1" x14ac:dyDescent="0.2">
      <c r="B370" s="579"/>
      <c r="C370" s="527"/>
      <c r="D370" s="483"/>
      <c r="E370" s="347" t="s">
        <v>449</v>
      </c>
      <c r="F370" s="701"/>
      <c r="G370" s="310"/>
      <c r="H370" s="310"/>
      <c r="I370" s="314">
        <v>0</v>
      </c>
      <c r="J370" s="314">
        <v>2000</v>
      </c>
      <c r="K370" s="314">
        <v>0</v>
      </c>
      <c r="L370" s="314">
        <v>2000</v>
      </c>
      <c r="M370" s="313">
        <v>1</v>
      </c>
      <c r="N370" s="316">
        <v>100</v>
      </c>
      <c r="O370" s="317">
        <v>8</v>
      </c>
      <c r="P370" s="316">
        <v>2000</v>
      </c>
      <c r="Q370" s="326">
        <v>1860</v>
      </c>
      <c r="R370" s="316">
        <v>100</v>
      </c>
      <c r="S370" s="317">
        <v>7</v>
      </c>
      <c r="T370" s="316">
        <v>2000</v>
      </c>
      <c r="U370" s="317">
        <v>15030</v>
      </c>
      <c r="V370" s="698"/>
    </row>
    <row r="371" spans="2:22" ht="83.25" customHeight="1" x14ac:dyDescent="0.2">
      <c r="B371" s="579"/>
      <c r="C371" s="527"/>
      <c r="D371" s="483"/>
      <c r="E371" s="347" t="s">
        <v>450</v>
      </c>
      <c r="F371" s="701"/>
      <c r="G371" s="310"/>
      <c r="H371" s="310"/>
      <c r="I371" s="314">
        <v>0</v>
      </c>
      <c r="J371" s="314">
        <v>9000</v>
      </c>
      <c r="K371" s="314">
        <v>0</v>
      </c>
      <c r="L371" s="314">
        <v>9000</v>
      </c>
      <c r="M371" s="313">
        <v>1</v>
      </c>
      <c r="N371" s="316"/>
      <c r="O371" s="317">
        <v>0</v>
      </c>
      <c r="P371" s="316"/>
      <c r="Q371" s="325">
        <v>0</v>
      </c>
      <c r="R371" s="316"/>
      <c r="S371" s="317">
        <v>0</v>
      </c>
      <c r="T371" s="316"/>
      <c r="U371" s="317">
        <v>0</v>
      </c>
      <c r="V371" s="357" t="s">
        <v>488</v>
      </c>
    </row>
    <row r="372" spans="2:22" ht="54" customHeight="1" x14ac:dyDescent="0.2">
      <c r="B372" s="579"/>
      <c r="C372" s="527"/>
      <c r="D372" s="483"/>
      <c r="E372" s="347" t="s">
        <v>451</v>
      </c>
      <c r="F372" s="701"/>
      <c r="G372" s="310"/>
      <c r="H372" s="310"/>
      <c r="I372" s="314">
        <v>0</v>
      </c>
      <c r="J372" s="314">
        <v>1000</v>
      </c>
      <c r="K372" s="314">
        <v>0</v>
      </c>
      <c r="L372" s="314">
        <v>1000</v>
      </c>
      <c r="M372" s="313">
        <v>1</v>
      </c>
      <c r="N372" s="316">
        <v>50</v>
      </c>
      <c r="O372" s="317">
        <v>1302</v>
      </c>
      <c r="P372" s="316">
        <v>1000</v>
      </c>
      <c r="Q372" s="322">
        <v>1302</v>
      </c>
      <c r="R372" s="316">
        <v>50</v>
      </c>
      <c r="S372" s="317">
        <v>96</v>
      </c>
      <c r="T372" s="316">
        <v>1000</v>
      </c>
      <c r="U372" s="317">
        <v>155</v>
      </c>
      <c r="V372" s="356"/>
    </row>
    <row r="373" spans="2:22" ht="38.25" x14ac:dyDescent="0.2">
      <c r="B373" s="579"/>
      <c r="C373" s="527"/>
      <c r="D373" s="483"/>
      <c r="E373" s="347" t="s">
        <v>452</v>
      </c>
      <c r="F373" s="701"/>
      <c r="G373" s="310"/>
      <c r="H373" s="310"/>
      <c r="I373" s="314">
        <v>0</v>
      </c>
      <c r="J373" s="314">
        <v>50</v>
      </c>
      <c r="K373" s="314">
        <v>0</v>
      </c>
      <c r="L373" s="314">
        <v>50</v>
      </c>
      <c r="M373" s="313">
        <v>1</v>
      </c>
      <c r="N373" s="316">
        <v>3</v>
      </c>
      <c r="O373" s="317">
        <v>1961</v>
      </c>
      <c r="P373" s="316">
        <v>60</v>
      </c>
      <c r="Q373" s="322">
        <v>4061</v>
      </c>
      <c r="R373" s="316">
        <v>4</v>
      </c>
      <c r="S373" s="317">
        <v>44</v>
      </c>
      <c r="T373" s="316">
        <v>60</v>
      </c>
      <c r="U373" s="317">
        <v>58</v>
      </c>
      <c r="V373" s="356"/>
    </row>
    <row r="374" spans="2:22" ht="20.25" customHeight="1" x14ac:dyDescent="0.2">
      <c r="B374" s="579"/>
      <c r="C374" s="527"/>
      <c r="D374" s="483"/>
      <c r="E374" s="688"/>
      <c r="F374" s="702" t="s">
        <v>453</v>
      </c>
      <c r="G374" s="702"/>
      <c r="H374" s="702"/>
      <c r="I374" s="702"/>
      <c r="J374" s="702"/>
      <c r="K374" s="702"/>
      <c r="L374" s="702"/>
      <c r="M374" s="702"/>
      <c r="N374" s="702"/>
      <c r="O374" s="702"/>
      <c r="P374" s="702"/>
      <c r="Q374" s="702"/>
      <c r="R374" s="702"/>
      <c r="S374" s="702"/>
      <c r="T374" s="702"/>
      <c r="U374" s="702"/>
      <c r="V374" s="703"/>
    </row>
    <row r="375" spans="2:22" ht="12.75" customHeight="1" x14ac:dyDescent="0.2">
      <c r="B375" s="579"/>
      <c r="C375" s="527"/>
      <c r="D375" s="483"/>
      <c r="E375" s="688"/>
      <c r="F375" s="312" t="s">
        <v>454</v>
      </c>
      <c r="G375" s="348"/>
      <c r="H375" s="348"/>
      <c r="I375" s="314">
        <v>0</v>
      </c>
      <c r="J375" s="314">
        <v>0</v>
      </c>
      <c r="K375" s="314">
        <v>0</v>
      </c>
      <c r="L375" s="314">
        <v>0</v>
      </c>
      <c r="M375" s="313">
        <v>1</v>
      </c>
      <c r="N375" s="319">
        <v>103502</v>
      </c>
      <c r="O375" s="329">
        <v>1414</v>
      </c>
      <c r="P375" s="319">
        <v>103502</v>
      </c>
      <c r="Q375" s="329">
        <v>1414</v>
      </c>
      <c r="R375" s="319">
        <v>103760</v>
      </c>
      <c r="S375" s="320">
        <v>116000</v>
      </c>
      <c r="T375" s="319">
        <v>103760</v>
      </c>
      <c r="U375" s="320">
        <v>116000</v>
      </c>
      <c r="V375" s="358"/>
    </row>
    <row r="376" spans="2:22" x14ac:dyDescent="0.2">
      <c r="B376" s="579"/>
      <c r="C376" s="527"/>
      <c r="D376" s="483"/>
      <c r="E376" s="688"/>
      <c r="F376" s="312" t="s">
        <v>455</v>
      </c>
      <c r="G376" s="348"/>
      <c r="H376" s="348"/>
      <c r="I376" s="314">
        <v>0</v>
      </c>
      <c r="J376" s="314">
        <v>0</v>
      </c>
      <c r="K376" s="314">
        <v>0</v>
      </c>
      <c r="L376" s="314">
        <v>0</v>
      </c>
      <c r="M376" s="313">
        <v>1</v>
      </c>
      <c r="N376" s="319">
        <v>50000</v>
      </c>
      <c r="O376" s="327">
        <v>1420650</v>
      </c>
      <c r="P376" s="319">
        <v>50000</v>
      </c>
      <c r="Q376" s="327">
        <v>1420650</v>
      </c>
      <c r="R376" s="319">
        <v>100000</v>
      </c>
      <c r="S376" s="320">
        <v>116000</v>
      </c>
      <c r="T376" s="319">
        <v>100000</v>
      </c>
      <c r="U376" s="320">
        <v>116000</v>
      </c>
      <c r="V376" s="358"/>
    </row>
    <row r="377" spans="2:22" x14ac:dyDescent="0.2">
      <c r="B377" s="579"/>
      <c r="C377" s="527"/>
      <c r="D377" s="483"/>
      <c r="E377" s="688"/>
      <c r="F377" s="691" t="s">
        <v>461</v>
      </c>
      <c r="G377" s="691"/>
      <c r="H377" s="691"/>
      <c r="I377" s="691"/>
      <c r="J377" s="691"/>
      <c r="K377" s="691"/>
      <c r="L377" s="691"/>
      <c r="M377" s="691"/>
      <c r="N377" s="691"/>
      <c r="O377" s="691"/>
      <c r="P377" s="691"/>
      <c r="Q377" s="691"/>
      <c r="R377" s="691"/>
      <c r="S377" s="691"/>
      <c r="T377" s="691"/>
      <c r="U377" s="691"/>
      <c r="V377" s="692"/>
    </row>
    <row r="378" spans="2:22" ht="25.5" x14ac:dyDescent="0.2">
      <c r="B378" s="579"/>
      <c r="C378" s="527"/>
      <c r="D378" s="483"/>
      <c r="E378" s="688"/>
      <c r="F378" s="315" t="s">
        <v>456</v>
      </c>
      <c r="G378" s="348"/>
      <c r="H378" s="348"/>
      <c r="I378" s="314">
        <v>0</v>
      </c>
      <c r="J378" s="314">
        <v>0</v>
      </c>
      <c r="K378" s="314">
        <v>0</v>
      </c>
      <c r="L378" s="314">
        <v>0</v>
      </c>
      <c r="M378" s="313">
        <v>1</v>
      </c>
      <c r="N378" s="321">
        <v>600000</v>
      </c>
      <c r="O378" s="328">
        <v>693000</v>
      </c>
      <c r="P378" s="321">
        <v>600000</v>
      </c>
      <c r="Q378" s="328">
        <v>693000</v>
      </c>
      <c r="R378" s="321">
        <v>15</v>
      </c>
      <c r="S378" s="314">
        <v>50</v>
      </c>
      <c r="T378" s="321">
        <v>15</v>
      </c>
      <c r="U378" s="314">
        <v>50</v>
      </c>
      <c r="V378" s="359"/>
    </row>
    <row r="379" spans="2:22" x14ac:dyDescent="0.2">
      <c r="B379" s="579"/>
      <c r="C379" s="527"/>
      <c r="D379" s="483"/>
      <c r="E379" s="688"/>
      <c r="F379" s="691" t="s">
        <v>457</v>
      </c>
      <c r="G379" s="691"/>
      <c r="H379" s="691"/>
      <c r="I379" s="691"/>
      <c r="J379" s="691"/>
      <c r="K379" s="691"/>
      <c r="L379" s="691"/>
      <c r="M379" s="691"/>
      <c r="N379" s="691"/>
      <c r="O379" s="691"/>
      <c r="P379" s="691"/>
      <c r="Q379" s="691"/>
      <c r="R379" s="691"/>
      <c r="S379" s="691"/>
      <c r="T379" s="691"/>
      <c r="U379" s="691"/>
      <c r="V379" s="692"/>
    </row>
    <row r="380" spans="2:22" ht="21.75" customHeight="1" x14ac:dyDescent="0.2">
      <c r="B380" s="579"/>
      <c r="C380" s="527"/>
      <c r="D380" s="483"/>
      <c r="E380" s="688"/>
      <c r="F380" s="312" t="s">
        <v>458</v>
      </c>
      <c r="G380" s="348"/>
      <c r="H380" s="348"/>
      <c r="I380" s="314">
        <v>2800</v>
      </c>
      <c r="J380" s="314">
        <v>2800</v>
      </c>
      <c r="K380" s="314">
        <v>18</v>
      </c>
      <c r="L380" s="314">
        <v>18</v>
      </c>
      <c r="M380" s="318">
        <v>1</v>
      </c>
      <c r="N380" s="314">
        <v>2800</v>
      </c>
      <c r="O380" s="328">
        <v>3234</v>
      </c>
      <c r="P380" s="314">
        <v>2800</v>
      </c>
      <c r="Q380" s="328">
        <v>3234</v>
      </c>
      <c r="R380" s="314">
        <v>5</v>
      </c>
      <c r="S380" s="314">
        <v>5</v>
      </c>
      <c r="T380" s="314">
        <v>23</v>
      </c>
      <c r="U380" s="314">
        <v>23</v>
      </c>
      <c r="V380" s="359"/>
    </row>
    <row r="381" spans="2:22" ht="20.25" customHeight="1" x14ac:dyDescent="0.2">
      <c r="B381" s="579"/>
      <c r="C381" s="527"/>
      <c r="D381" s="483"/>
      <c r="E381" s="688"/>
      <c r="F381" s="312" t="s">
        <v>459</v>
      </c>
      <c r="G381" s="348"/>
      <c r="H381" s="348"/>
      <c r="I381" s="314">
        <v>0</v>
      </c>
      <c r="J381" s="314">
        <v>0</v>
      </c>
      <c r="K381" s="314">
        <v>0</v>
      </c>
      <c r="L381" s="314">
        <v>0</v>
      </c>
      <c r="M381" s="313">
        <v>1</v>
      </c>
      <c r="N381" s="316">
        <v>2100000</v>
      </c>
      <c r="O381" s="322">
        <v>2425500</v>
      </c>
      <c r="P381" s="316">
        <v>2100000</v>
      </c>
      <c r="Q381" s="322">
        <v>2425500</v>
      </c>
      <c r="R381" s="316">
        <v>5</v>
      </c>
      <c r="S381" s="317">
        <v>5</v>
      </c>
      <c r="T381" s="316">
        <v>23</v>
      </c>
      <c r="U381" s="317">
        <v>23</v>
      </c>
      <c r="V381" s="358"/>
    </row>
    <row r="382" spans="2:22" ht="30" customHeight="1" x14ac:dyDescent="0.2">
      <c r="B382" s="579"/>
      <c r="C382" s="527"/>
      <c r="D382" s="483"/>
      <c r="E382" s="688"/>
      <c r="F382" s="312" t="s">
        <v>460</v>
      </c>
      <c r="G382" s="348"/>
      <c r="H382" s="348"/>
      <c r="I382" s="314">
        <v>0</v>
      </c>
      <c r="J382" s="314">
        <v>0</v>
      </c>
      <c r="K382" s="314">
        <v>0</v>
      </c>
      <c r="L382" s="314">
        <v>0</v>
      </c>
      <c r="M382" s="313">
        <v>1</v>
      </c>
      <c r="N382" s="316">
        <v>11900000</v>
      </c>
      <c r="O382" s="322">
        <v>13744500</v>
      </c>
      <c r="P382" s="316">
        <v>11900000</v>
      </c>
      <c r="Q382" s="322">
        <v>13744500</v>
      </c>
      <c r="R382" s="316">
        <v>5</v>
      </c>
      <c r="S382" s="317">
        <v>5</v>
      </c>
      <c r="T382" s="316">
        <v>23</v>
      </c>
      <c r="U382" s="317">
        <v>23</v>
      </c>
      <c r="V382" s="358"/>
    </row>
    <row r="383" spans="2:22" ht="17.25" customHeight="1" x14ac:dyDescent="0.2">
      <c r="B383" s="579"/>
      <c r="C383" s="527"/>
      <c r="D383" s="483"/>
      <c r="E383" s="688"/>
      <c r="F383" s="686" t="s">
        <v>465</v>
      </c>
      <c r="G383" s="686"/>
      <c r="H383" s="686"/>
      <c r="I383" s="686"/>
      <c r="J383" s="686"/>
      <c r="K383" s="686"/>
      <c r="L383" s="686"/>
      <c r="M383" s="686"/>
      <c r="N383" s="686"/>
      <c r="O383" s="686"/>
      <c r="P383" s="686"/>
      <c r="Q383" s="686"/>
      <c r="R383" s="686"/>
      <c r="S383" s="686"/>
      <c r="T383" s="686"/>
      <c r="U383" s="686"/>
      <c r="V383" s="687"/>
    </row>
    <row r="384" spans="2:22" ht="30.75" customHeight="1" x14ac:dyDescent="0.2">
      <c r="B384" s="579"/>
      <c r="C384" s="527"/>
      <c r="D384" s="483"/>
      <c r="E384" s="688"/>
      <c r="F384" s="312" t="s">
        <v>462</v>
      </c>
      <c r="G384" s="348"/>
      <c r="H384" s="348"/>
      <c r="I384" s="314">
        <v>0</v>
      </c>
      <c r="J384" s="314">
        <v>0</v>
      </c>
      <c r="K384" s="314">
        <v>0</v>
      </c>
      <c r="L384" s="314">
        <v>0</v>
      </c>
      <c r="M384" s="313">
        <v>1</v>
      </c>
      <c r="N384" s="316">
        <v>2333408</v>
      </c>
      <c r="O384" s="322">
        <v>2695087</v>
      </c>
      <c r="P384" s="316">
        <v>2333408</v>
      </c>
      <c r="Q384" s="322">
        <v>2695087</v>
      </c>
      <c r="R384" s="316">
        <v>5</v>
      </c>
      <c r="S384" s="317">
        <v>5</v>
      </c>
      <c r="T384" s="316">
        <v>5</v>
      </c>
      <c r="U384" s="317">
        <v>5</v>
      </c>
      <c r="V384" s="358"/>
    </row>
    <row r="385" spans="2:22" ht="18" customHeight="1" x14ac:dyDescent="0.2">
      <c r="B385" s="579"/>
      <c r="C385" s="527"/>
      <c r="D385" s="483"/>
      <c r="E385" s="688"/>
      <c r="F385" s="312" t="s">
        <v>463</v>
      </c>
      <c r="G385" s="348"/>
      <c r="H385" s="348"/>
      <c r="I385" s="314">
        <v>0</v>
      </c>
      <c r="J385" s="314">
        <v>0</v>
      </c>
      <c r="K385" s="314">
        <v>0</v>
      </c>
      <c r="L385" s="314">
        <v>0</v>
      </c>
      <c r="M385" s="313">
        <v>1</v>
      </c>
      <c r="N385" s="316">
        <v>6533543</v>
      </c>
      <c r="O385" s="322">
        <v>7546243</v>
      </c>
      <c r="P385" s="316">
        <v>6533543</v>
      </c>
      <c r="Q385" s="322">
        <v>7546243</v>
      </c>
      <c r="R385" s="316">
        <v>5</v>
      </c>
      <c r="S385" s="317">
        <v>5</v>
      </c>
      <c r="T385" s="316">
        <v>5</v>
      </c>
      <c r="U385" s="317">
        <v>5</v>
      </c>
      <c r="V385" s="358"/>
    </row>
    <row r="386" spans="2:22" ht="20.25" customHeight="1" x14ac:dyDescent="0.2">
      <c r="B386" s="579"/>
      <c r="C386" s="527"/>
      <c r="D386" s="483"/>
      <c r="E386" s="688"/>
      <c r="F386" s="312" t="s">
        <v>464</v>
      </c>
      <c r="G386" s="348"/>
      <c r="H386" s="348"/>
      <c r="I386" s="314">
        <v>0</v>
      </c>
      <c r="J386" s="314">
        <v>0</v>
      </c>
      <c r="K386" s="314">
        <v>0</v>
      </c>
      <c r="L386" s="314">
        <v>0</v>
      </c>
      <c r="M386" s="313">
        <v>1</v>
      </c>
      <c r="N386" s="316">
        <v>7800</v>
      </c>
      <c r="O386" s="322">
        <v>9009</v>
      </c>
      <c r="P386" s="316">
        <v>7800</v>
      </c>
      <c r="Q386" s="322">
        <v>9009</v>
      </c>
      <c r="R386" s="316">
        <v>5</v>
      </c>
      <c r="S386" s="317">
        <v>5</v>
      </c>
      <c r="T386" s="316">
        <v>5</v>
      </c>
      <c r="U386" s="317">
        <v>5</v>
      </c>
      <c r="V386" s="358"/>
    </row>
    <row r="387" spans="2:22" ht="16.5" customHeight="1" x14ac:dyDescent="0.2">
      <c r="B387" s="579"/>
      <c r="C387" s="527"/>
      <c r="D387" s="483"/>
      <c r="E387" s="688"/>
      <c r="F387" s="686" t="s">
        <v>469</v>
      </c>
      <c r="G387" s="686"/>
      <c r="H387" s="686"/>
      <c r="I387" s="686"/>
      <c r="J387" s="686"/>
      <c r="K387" s="686"/>
      <c r="L387" s="686"/>
      <c r="M387" s="686"/>
      <c r="N387" s="686"/>
      <c r="O387" s="686"/>
      <c r="P387" s="686"/>
      <c r="Q387" s="686"/>
      <c r="R387" s="686"/>
      <c r="S387" s="686"/>
      <c r="T387" s="686"/>
      <c r="U387" s="686"/>
      <c r="V387" s="687"/>
    </row>
    <row r="388" spans="2:22" ht="21" customHeight="1" x14ac:dyDescent="0.2">
      <c r="B388" s="579"/>
      <c r="C388" s="527"/>
      <c r="D388" s="483"/>
      <c r="E388" s="688"/>
      <c r="F388" s="312" t="s">
        <v>466</v>
      </c>
      <c r="G388" s="348"/>
      <c r="H388" s="348"/>
      <c r="I388" s="314">
        <v>0</v>
      </c>
      <c r="J388" s="314">
        <v>0</v>
      </c>
      <c r="K388" s="314">
        <v>0</v>
      </c>
      <c r="L388" s="314">
        <v>0</v>
      </c>
      <c r="M388" s="313">
        <v>1</v>
      </c>
      <c r="N388" s="316">
        <v>10000</v>
      </c>
      <c r="O388" s="322">
        <v>20428</v>
      </c>
      <c r="P388" s="316">
        <v>10000</v>
      </c>
      <c r="Q388" s="322">
        <v>20428</v>
      </c>
      <c r="R388" s="316">
        <v>8</v>
      </c>
      <c r="S388" s="317">
        <v>8</v>
      </c>
      <c r="T388" s="316">
        <v>8</v>
      </c>
      <c r="U388" s="317">
        <v>8</v>
      </c>
      <c r="V388" s="358"/>
    </row>
    <row r="389" spans="2:22" ht="30.75" customHeight="1" x14ac:dyDescent="0.2">
      <c r="B389" s="579"/>
      <c r="C389" s="527"/>
      <c r="D389" s="483"/>
      <c r="E389" s="688"/>
      <c r="F389" s="312" t="s">
        <v>467</v>
      </c>
      <c r="G389" s="348"/>
      <c r="H389" s="348"/>
      <c r="I389" s="314">
        <v>0</v>
      </c>
      <c r="J389" s="314">
        <v>0</v>
      </c>
      <c r="K389" s="314">
        <v>0</v>
      </c>
      <c r="L389" s="314">
        <v>0</v>
      </c>
      <c r="M389" s="313">
        <v>1</v>
      </c>
      <c r="N389" s="316">
        <v>20000</v>
      </c>
      <c r="O389" s="322">
        <v>57502</v>
      </c>
      <c r="P389" s="316">
        <v>20000</v>
      </c>
      <c r="Q389" s="322">
        <v>57502</v>
      </c>
      <c r="R389" s="316">
        <v>8</v>
      </c>
      <c r="S389" s="317">
        <v>8</v>
      </c>
      <c r="T389" s="316">
        <v>8</v>
      </c>
      <c r="U389" s="317">
        <v>8</v>
      </c>
      <c r="V389" s="358"/>
    </row>
    <row r="390" spans="2:22" ht="33.75" customHeight="1" x14ac:dyDescent="0.2">
      <c r="B390" s="579"/>
      <c r="C390" s="527"/>
      <c r="D390" s="484"/>
      <c r="E390" s="688"/>
      <c r="F390" s="312" t="s">
        <v>468</v>
      </c>
      <c r="G390" s="348"/>
      <c r="H390" s="348"/>
      <c r="I390" s="314">
        <v>0</v>
      </c>
      <c r="J390" s="314">
        <v>0</v>
      </c>
      <c r="K390" s="314">
        <v>0</v>
      </c>
      <c r="L390" s="314">
        <v>0</v>
      </c>
      <c r="M390" s="313">
        <v>1</v>
      </c>
      <c r="N390" s="316">
        <v>10000</v>
      </c>
      <c r="O390" s="322">
        <v>13926</v>
      </c>
      <c r="P390" s="316">
        <v>10000</v>
      </c>
      <c r="Q390" s="322">
        <v>13926</v>
      </c>
      <c r="R390" s="316">
        <v>8</v>
      </c>
      <c r="S390" s="317">
        <v>8</v>
      </c>
      <c r="T390" s="316">
        <v>8</v>
      </c>
      <c r="U390" s="317">
        <v>8</v>
      </c>
      <c r="V390" s="358"/>
    </row>
    <row r="391" spans="2:22" x14ac:dyDescent="0.2">
      <c r="B391" s="579"/>
      <c r="C391" s="689"/>
      <c r="D391" s="689"/>
      <c r="E391" s="689"/>
      <c r="F391" s="689"/>
      <c r="G391" s="689"/>
      <c r="H391" s="689"/>
      <c r="I391" s="689"/>
      <c r="J391" s="689"/>
      <c r="K391" s="689"/>
      <c r="L391" s="689"/>
      <c r="M391" s="689"/>
      <c r="N391" s="689"/>
      <c r="O391" s="689"/>
      <c r="P391" s="689"/>
      <c r="Q391" s="689"/>
      <c r="R391" s="689"/>
      <c r="S391" s="689"/>
      <c r="T391" s="689"/>
      <c r="U391" s="689"/>
      <c r="V391" s="690"/>
    </row>
    <row r="392" spans="2:22" ht="27" customHeight="1" x14ac:dyDescent="0.2">
      <c r="B392" s="579"/>
      <c r="C392" s="683" t="s">
        <v>485</v>
      </c>
      <c r="D392" s="695">
        <v>1</v>
      </c>
      <c r="E392" s="347" t="s">
        <v>471</v>
      </c>
      <c r="F392" s="681"/>
      <c r="G392" s="311"/>
      <c r="H392" s="311"/>
      <c r="I392" s="314">
        <v>0</v>
      </c>
      <c r="J392" s="314">
        <v>56235</v>
      </c>
      <c r="K392" s="314">
        <v>0</v>
      </c>
      <c r="L392" s="314">
        <v>14000</v>
      </c>
      <c r="M392" s="313">
        <v>1</v>
      </c>
      <c r="N392" s="316">
        <v>2850</v>
      </c>
      <c r="O392" s="324">
        <v>3</v>
      </c>
      <c r="P392" s="316">
        <v>57000</v>
      </c>
      <c r="Q392" s="324">
        <v>26358</v>
      </c>
      <c r="R392" s="316">
        <v>750</v>
      </c>
      <c r="S392" s="317">
        <v>3</v>
      </c>
      <c r="T392" s="316">
        <v>14000</v>
      </c>
      <c r="U392" s="317">
        <v>13057</v>
      </c>
      <c r="V392" s="460" t="s">
        <v>489</v>
      </c>
    </row>
    <row r="393" spans="2:22" ht="29.25" customHeight="1" x14ac:dyDescent="0.2">
      <c r="B393" s="579"/>
      <c r="C393" s="683"/>
      <c r="D393" s="696"/>
      <c r="E393" s="347" t="s">
        <v>472</v>
      </c>
      <c r="F393" s="681"/>
      <c r="G393" s="311"/>
      <c r="H393" s="311"/>
      <c r="I393" s="314">
        <v>0</v>
      </c>
      <c r="J393" s="314">
        <v>520</v>
      </c>
      <c r="K393" s="314"/>
      <c r="L393" s="314">
        <v>520</v>
      </c>
      <c r="M393" s="313">
        <v>1</v>
      </c>
      <c r="N393" s="316">
        <v>28</v>
      </c>
      <c r="O393" s="322">
        <v>532</v>
      </c>
      <c r="P393" s="316">
        <v>550</v>
      </c>
      <c r="Q393" s="322">
        <v>1152</v>
      </c>
      <c r="R393" s="316">
        <v>28</v>
      </c>
      <c r="S393" s="317">
        <v>57</v>
      </c>
      <c r="T393" s="316">
        <v>550</v>
      </c>
      <c r="U393" s="317">
        <v>121</v>
      </c>
      <c r="V393" s="361"/>
    </row>
    <row r="394" spans="2:22" ht="25.5" customHeight="1" x14ac:dyDescent="0.2">
      <c r="B394" s="579"/>
      <c r="C394" s="683"/>
      <c r="D394" s="696"/>
      <c r="E394" s="347" t="s">
        <v>473</v>
      </c>
      <c r="F394" s="681"/>
      <c r="G394" s="311"/>
      <c r="H394" s="311"/>
      <c r="I394" s="314">
        <v>0</v>
      </c>
      <c r="J394" s="314">
        <v>566</v>
      </c>
      <c r="K394" s="314">
        <v>0</v>
      </c>
      <c r="L394" s="314">
        <v>566</v>
      </c>
      <c r="M394" s="313">
        <v>1</v>
      </c>
      <c r="N394" s="316">
        <v>30</v>
      </c>
      <c r="O394" s="323">
        <v>2</v>
      </c>
      <c r="P394" s="316">
        <v>600</v>
      </c>
      <c r="Q394" s="323">
        <v>2</v>
      </c>
      <c r="R394" s="316">
        <v>30</v>
      </c>
      <c r="S394" s="317">
        <v>2</v>
      </c>
      <c r="T394" s="316">
        <v>600</v>
      </c>
      <c r="U394" s="317">
        <v>4000</v>
      </c>
      <c r="V394" s="678" t="s">
        <v>487</v>
      </c>
    </row>
    <row r="395" spans="2:22" ht="40.5" customHeight="1" x14ac:dyDescent="0.2">
      <c r="B395" s="579"/>
      <c r="C395" s="683"/>
      <c r="D395" s="696"/>
      <c r="E395" s="347" t="s">
        <v>474</v>
      </c>
      <c r="F395" s="681"/>
      <c r="G395" s="311"/>
      <c r="H395" s="311"/>
      <c r="I395" s="314">
        <v>0</v>
      </c>
      <c r="J395" s="314">
        <v>3826</v>
      </c>
      <c r="K395" s="314">
        <v>0</v>
      </c>
      <c r="L395" s="314">
        <v>3826</v>
      </c>
      <c r="M395" s="313">
        <v>1</v>
      </c>
      <c r="N395" s="316">
        <v>200</v>
      </c>
      <c r="O395" s="323">
        <v>92</v>
      </c>
      <c r="P395" s="316">
        <v>4000</v>
      </c>
      <c r="Q395" s="323">
        <v>3654</v>
      </c>
      <c r="R395" s="316">
        <v>200</v>
      </c>
      <c r="S395" s="317">
        <v>92</v>
      </c>
      <c r="T395" s="316">
        <v>4000</v>
      </c>
      <c r="U395" s="317">
        <v>30000</v>
      </c>
      <c r="V395" s="679"/>
    </row>
    <row r="396" spans="2:22" ht="242.25" customHeight="1" x14ac:dyDescent="0.2">
      <c r="B396" s="579"/>
      <c r="C396" s="683"/>
      <c r="D396" s="696"/>
      <c r="E396" s="347" t="s">
        <v>475</v>
      </c>
      <c r="F396" s="681"/>
      <c r="G396" s="311"/>
      <c r="H396" s="311"/>
      <c r="I396" s="314">
        <v>0</v>
      </c>
      <c r="J396" s="314">
        <v>14246</v>
      </c>
      <c r="K396" s="314">
        <v>0</v>
      </c>
      <c r="L396" s="314">
        <v>14246</v>
      </c>
      <c r="M396" s="313">
        <v>1</v>
      </c>
      <c r="N396" s="316"/>
      <c r="O396" s="325">
        <v>0</v>
      </c>
      <c r="P396" s="316"/>
      <c r="Q396" s="325">
        <v>0</v>
      </c>
      <c r="R396" s="316"/>
      <c r="S396" s="317">
        <v>0</v>
      </c>
      <c r="T396" s="316"/>
      <c r="U396" s="317">
        <v>0</v>
      </c>
      <c r="V396" s="360" t="s">
        <v>486</v>
      </c>
    </row>
    <row r="397" spans="2:22" ht="29.25" customHeight="1" x14ac:dyDescent="0.2">
      <c r="B397" s="579"/>
      <c r="C397" s="683"/>
      <c r="D397" s="696"/>
      <c r="E397" s="347" t="s">
        <v>476</v>
      </c>
      <c r="F397" s="681"/>
      <c r="G397" s="311"/>
      <c r="H397" s="311"/>
      <c r="I397" s="314">
        <v>0</v>
      </c>
      <c r="J397" s="314">
        <v>2000</v>
      </c>
      <c r="K397" s="314">
        <v>0</v>
      </c>
      <c r="L397" s="314">
        <v>2000</v>
      </c>
      <c r="M397" s="313">
        <v>1</v>
      </c>
      <c r="N397" s="316">
        <v>100</v>
      </c>
      <c r="O397" s="322">
        <v>351</v>
      </c>
      <c r="P397" s="316">
        <v>2000</v>
      </c>
      <c r="Q397" s="324">
        <v>1327</v>
      </c>
      <c r="R397" s="316">
        <v>100</v>
      </c>
      <c r="S397" s="317">
        <v>1700</v>
      </c>
      <c r="T397" s="316">
        <v>2000</v>
      </c>
      <c r="U397" s="317">
        <v>1700</v>
      </c>
      <c r="V397" s="361"/>
    </row>
    <row r="398" spans="2:22" ht="33.75" customHeight="1" x14ac:dyDescent="0.2">
      <c r="B398" s="579"/>
      <c r="C398" s="683"/>
      <c r="D398" s="696"/>
      <c r="E398" s="347" t="s">
        <v>477</v>
      </c>
      <c r="F398" s="681"/>
      <c r="G398" s="311"/>
      <c r="H398" s="311"/>
      <c r="I398" s="314">
        <v>0</v>
      </c>
      <c r="J398" s="314">
        <v>1000</v>
      </c>
      <c r="K398" s="314">
        <v>0</v>
      </c>
      <c r="L398" s="314">
        <v>1000</v>
      </c>
      <c r="M398" s="313">
        <v>1</v>
      </c>
      <c r="N398" s="316">
        <v>50</v>
      </c>
      <c r="O398" s="322">
        <v>143</v>
      </c>
      <c r="P398" s="316">
        <v>1000</v>
      </c>
      <c r="Q398" s="324">
        <v>143</v>
      </c>
      <c r="R398" s="316">
        <v>50</v>
      </c>
      <c r="S398" s="317">
        <v>143</v>
      </c>
      <c r="T398" s="316">
        <v>1000</v>
      </c>
      <c r="U398" s="317">
        <v>143</v>
      </c>
      <c r="V398" s="361"/>
    </row>
    <row r="399" spans="2:22" ht="18.75" customHeight="1" x14ac:dyDescent="0.2">
      <c r="B399" s="579"/>
      <c r="C399" s="683"/>
      <c r="D399" s="696"/>
      <c r="E399" s="347" t="s">
        <v>478</v>
      </c>
      <c r="F399" s="681"/>
      <c r="G399" s="311"/>
      <c r="H399" s="311"/>
      <c r="I399" s="314">
        <v>0</v>
      </c>
      <c r="J399" s="314">
        <v>5000</v>
      </c>
      <c r="K399" s="314">
        <v>0</v>
      </c>
      <c r="L399" s="314">
        <v>5000</v>
      </c>
      <c r="M399" s="313">
        <v>1</v>
      </c>
      <c r="N399" s="316">
        <v>250</v>
      </c>
      <c r="O399" s="322">
        <v>261</v>
      </c>
      <c r="P399" s="316">
        <v>5000</v>
      </c>
      <c r="Q399" s="324">
        <v>666</v>
      </c>
      <c r="R399" s="316">
        <v>250</v>
      </c>
      <c r="S399" s="317">
        <v>261</v>
      </c>
      <c r="T399" s="316">
        <v>5000</v>
      </c>
      <c r="U399" s="317">
        <v>261</v>
      </c>
      <c r="V399" s="361"/>
    </row>
    <row r="400" spans="2:22" ht="31.5" customHeight="1" x14ac:dyDescent="0.2">
      <c r="B400" s="579"/>
      <c r="C400" s="683"/>
      <c r="D400" s="696"/>
      <c r="E400" s="347" t="s">
        <v>479</v>
      </c>
      <c r="F400" s="681"/>
      <c r="G400" s="311"/>
      <c r="H400" s="311"/>
      <c r="I400" s="314">
        <v>0</v>
      </c>
      <c r="J400" s="314">
        <v>1400</v>
      </c>
      <c r="K400" s="314">
        <v>0</v>
      </c>
      <c r="L400" s="314">
        <v>1400</v>
      </c>
      <c r="M400" s="313">
        <v>1</v>
      </c>
      <c r="N400" s="316">
        <v>70</v>
      </c>
      <c r="O400" s="322">
        <v>75</v>
      </c>
      <c r="P400" s="316">
        <v>1400</v>
      </c>
      <c r="Q400" s="324">
        <v>978</v>
      </c>
      <c r="R400" s="316">
        <v>70</v>
      </c>
      <c r="S400" s="317">
        <v>75</v>
      </c>
      <c r="T400" s="316">
        <v>1400</v>
      </c>
      <c r="U400" s="317">
        <v>978</v>
      </c>
      <c r="V400" s="361"/>
    </row>
    <row r="401" spans="2:22" ht="79.5" customHeight="1" x14ac:dyDescent="0.2">
      <c r="B401" s="579"/>
      <c r="C401" s="683"/>
      <c r="D401" s="696"/>
      <c r="E401" s="347" t="s">
        <v>480</v>
      </c>
      <c r="F401" s="681"/>
      <c r="G401" s="311"/>
      <c r="H401" s="311"/>
      <c r="I401" s="314">
        <v>0</v>
      </c>
      <c r="J401" s="314">
        <v>9000</v>
      </c>
      <c r="K401" s="314">
        <v>0</v>
      </c>
      <c r="L401" s="314">
        <v>9000</v>
      </c>
      <c r="M401" s="313">
        <v>1</v>
      </c>
      <c r="N401" s="316"/>
      <c r="O401" s="324">
        <v>0</v>
      </c>
      <c r="P401" s="316"/>
      <c r="Q401" s="325">
        <v>0</v>
      </c>
      <c r="R401" s="316"/>
      <c r="S401" s="317">
        <v>0</v>
      </c>
      <c r="T401" s="316"/>
      <c r="U401" s="317">
        <v>0</v>
      </c>
      <c r="V401" s="360" t="s">
        <v>488</v>
      </c>
    </row>
    <row r="402" spans="2:22" ht="15" customHeight="1" x14ac:dyDescent="0.2">
      <c r="B402" s="579"/>
      <c r="C402" s="683"/>
      <c r="D402" s="696"/>
      <c r="E402" s="681"/>
      <c r="F402" s="644" t="s">
        <v>490</v>
      </c>
      <c r="G402" s="644"/>
      <c r="H402" s="644"/>
      <c r="I402" s="644"/>
      <c r="J402" s="644"/>
      <c r="K402" s="644"/>
      <c r="L402" s="644"/>
      <c r="M402" s="644"/>
      <c r="N402" s="644"/>
      <c r="O402" s="644"/>
      <c r="P402" s="644"/>
      <c r="Q402" s="644"/>
      <c r="R402" s="644"/>
      <c r="S402" s="644"/>
      <c r="T402" s="644"/>
      <c r="U402" s="644"/>
      <c r="V402" s="680"/>
    </row>
    <row r="403" spans="2:22" ht="15.75" customHeight="1" x14ac:dyDescent="0.2">
      <c r="B403" s="579"/>
      <c r="C403" s="683"/>
      <c r="D403" s="696"/>
      <c r="E403" s="681"/>
      <c r="F403" s="347" t="s">
        <v>481</v>
      </c>
      <c r="G403" s="311"/>
      <c r="H403" s="311"/>
      <c r="I403" s="314">
        <v>60000</v>
      </c>
      <c r="J403" s="314">
        <v>60000</v>
      </c>
      <c r="K403" s="314">
        <v>70</v>
      </c>
      <c r="L403" s="314">
        <v>70</v>
      </c>
      <c r="M403" s="313">
        <v>1</v>
      </c>
      <c r="N403" s="316">
        <v>60000</v>
      </c>
      <c r="O403" s="322">
        <v>90956</v>
      </c>
      <c r="P403" s="316">
        <v>60000</v>
      </c>
      <c r="Q403" s="322">
        <v>86625</v>
      </c>
      <c r="R403" s="316">
        <v>100</v>
      </c>
      <c r="S403" s="317">
        <v>110</v>
      </c>
      <c r="T403" s="316">
        <v>100</v>
      </c>
      <c r="U403" s="317">
        <v>110</v>
      </c>
      <c r="V403" s="356"/>
    </row>
    <row r="404" spans="2:22" ht="15.75" customHeight="1" x14ac:dyDescent="0.2">
      <c r="B404" s="579"/>
      <c r="C404" s="683"/>
      <c r="D404" s="696"/>
      <c r="E404" s="681"/>
      <c r="F404" s="347" t="s">
        <v>482</v>
      </c>
      <c r="G404" s="311"/>
      <c r="H404" s="311"/>
      <c r="I404" s="314">
        <v>50000</v>
      </c>
      <c r="J404" s="314">
        <v>50000</v>
      </c>
      <c r="K404" s="314">
        <v>50</v>
      </c>
      <c r="L404" s="314">
        <v>50</v>
      </c>
      <c r="M404" s="313">
        <v>1</v>
      </c>
      <c r="N404" s="316">
        <v>150</v>
      </c>
      <c r="O404" s="322">
        <v>75521</v>
      </c>
      <c r="P404" s="316">
        <v>50000</v>
      </c>
      <c r="Q404" s="322">
        <v>71925</v>
      </c>
      <c r="R404" s="316">
        <v>70</v>
      </c>
      <c r="S404" s="317">
        <v>70</v>
      </c>
      <c r="T404" s="316">
        <v>70</v>
      </c>
      <c r="U404" s="317">
        <v>70</v>
      </c>
      <c r="V404" s="356"/>
    </row>
    <row r="405" spans="2:22" ht="25.5" customHeight="1" x14ac:dyDescent="0.2">
      <c r="B405" s="579"/>
      <c r="C405" s="683"/>
      <c r="D405" s="696"/>
      <c r="E405" s="681"/>
      <c r="F405" s="347" t="s">
        <v>483</v>
      </c>
      <c r="G405" s="311"/>
      <c r="H405" s="311"/>
      <c r="I405" s="314">
        <v>0</v>
      </c>
      <c r="J405" s="314">
        <v>0</v>
      </c>
      <c r="K405" s="314">
        <v>0</v>
      </c>
      <c r="L405" s="314">
        <v>0</v>
      </c>
      <c r="M405" s="313">
        <v>1</v>
      </c>
      <c r="N405" s="316">
        <v>500</v>
      </c>
      <c r="O405" s="322">
        <v>551</v>
      </c>
      <c r="P405" s="316">
        <v>500</v>
      </c>
      <c r="Q405" s="322">
        <v>525</v>
      </c>
      <c r="R405" s="316">
        <v>15</v>
      </c>
      <c r="S405" s="317">
        <v>20</v>
      </c>
      <c r="T405" s="316">
        <v>15</v>
      </c>
      <c r="U405" s="317">
        <v>20</v>
      </c>
      <c r="V405" s="356"/>
    </row>
    <row r="406" spans="2:22" ht="29.25" customHeight="1" thickBot="1" x14ac:dyDescent="0.25">
      <c r="B406" s="580"/>
      <c r="C406" s="684"/>
      <c r="D406" s="697"/>
      <c r="E406" s="682"/>
      <c r="F406" s="362" t="s">
        <v>484</v>
      </c>
      <c r="G406" s="363"/>
      <c r="H406" s="363"/>
      <c r="I406" s="364">
        <v>3000</v>
      </c>
      <c r="J406" s="364">
        <v>3000</v>
      </c>
      <c r="K406" s="364">
        <v>50</v>
      </c>
      <c r="L406" s="364">
        <v>50</v>
      </c>
      <c r="M406" s="365">
        <v>1</v>
      </c>
      <c r="N406" s="366">
        <v>3000</v>
      </c>
      <c r="O406" s="367">
        <v>44100</v>
      </c>
      <c r="P406" s="366">
        <v>3000</v>
      </c>
      <c r="Q406" s="367">
        <v>42000</v>
      </c>
      <c r="R406" s="366">
        <v>150</v>
      </c>
      <c r="S406" s="368">
        <v>150</v>
      </c>
      <c r="T406" s="366">
        <v>150</v>
      </c>
      <c r="U406" s="368">
        <v>150</v>
      </c>
      <c r="V406" s="369"/>
    </row>
  </sheetData>
  <mergeCells count="270">
    <mergeCell ref="E71:E77"/>
    <mergeCell ref="B2:V2"/>
    <mergeCell ref="D277:D291"/>
    <mergeCell ref="D271:D275"/>
    <mergeCell ref="D256:D269"/>
    <mergeCell ref="D246:D254"/>
    <mergeCell ref="D242:D244"/>
    <mergeCell ref="D236:D240"/>
    <mergeCell ref="B276:V276"/>
    <mergeCell ref="C242:C244"/>
    <mergeCell ref="C270:V270"/>
    <mergeCell ref="F256:F261"/>
    <mergeCell ref="C271:C275"/>
    <mergeCell ref="A256:B275"/>
    <mergeCell ref="F271:F274"/>
    <mergeCell ref="C256:C269"/>
    <mergeCell ref="E262:E269"/>
    <mergeCell ref="F262:V262"/>
    <mergeCell ref="D102:D103"/>
    <mergeCell ref="D105:D106"/>
    <mergeCell ref="D108:D132"/>
    <mergeCell ref="D134:D150"/>
    <mergeCell ref="D152:D160"/>
    <mergeCell ref="D162:D168"/>
    <mergeCell ref="V340:V347"/>
    <mergeCell ref="W313:W314"/>
    <mergeCell ref="V321:V329"/>
    <mergeCell ref="E318:E319"/>
    <mergeCell ref="C293:C314"/>
    <mergeCell ref="B293:B314"/>
    <mergeCell ref="D43:D46"/>
    <mergeCell ref="D48:D52"/>
    <mergeCell ref="D54:D62"/>
    <mergeCell ref="D64:D66"/>
    <mergeCell ref="D68:D77"/>
    <mergeCell ref="D79:D81"/>
    <mergeCell ref="D83:D89"/>
    <mergeCell ref="D91:D96"/>
    <mergeCell ref="D98:D100"/>
    <mergeCell ref="B67:V67"/>
    <mergeCell ref="F48:F49"/>
    <mergeCell ref="C43:C46"/>
    <mergeCell ref="B43:B46"/>
    <mergeCell ref="F91:F94"/>
    <mergeCell ref="E95:E96"/>
    <mergeCell ref="B82:V82"/>
    <mergeCell ref="C91:C96"/>
    <mergeCell ref="B83:B96"/>
    <mergeCell ref="V394:V395"/>
    <mergeCell ref="F402:V402"/>
    <mergeCell ref="E402:E406"/>
    <mergeCell ref="C392:C406"/>
    <mergeCell ref="B355:B406"/>
    <mergeCell ref="F392:F401"/>
    <mergeCell ref="F387:V387"/>
    <mergeCell ref="E374:E390"/>
    <mergeCell ref="C355:C390"/>
    <mergeCell ref="C391:V391"/>
    <mergeCell ref="F377:V377"/>
    <mergeCell ref="F379:V379"/>
    <mergeCell ref="F383:V383"/>
    <mergeCell ref="V355:V363"/>
    <mergeCell ref="D392:D406"/>
    <mergeCell ref="V364:V365"/>
    <mergeCell ref="V366:V370"/>
    <mergeCell ref="D355:D390"/>
    <mergeCell ref="F355:F373"/>
    <mergeCell ref="F374:V374"/>
    <mergeCell ref="B53:V53"/>
    <mergeCell ref="F57:V57"/>
    <mergeCell ref="F44:V44"/>
    <mergeCell ref="F40:V40"/>
    <mergeCell ref="F28:V28"/>
    <mergeCell ref="F20:V20"/>
    <mergeCell ref="B63:V63"/>
    <mergeCell ref="F64:F65"/>
    <mergeCell ref="E44:E46"/>
    <mergeCell ref="B47:W47"/>
    <mergeCell ref="V64:V65"/>
    <mergeCell ref="B54:B62"/>
    <mergeCell ref="B354:V354"/>
    <mergeCell ref="F99:V99"/>
    <mergeCell ref="C101:V101"/>
    <mergeCell ref="C104:V104"/>
    <mergeCell ref="B98:B150"/>
    <mergeCell ref="E348:E353"/>
    <mergeCell ref="B340:B353"/>
    <mergeCell ref="C331:C338"/>
    <mergeCell ref="B331:B338"/>
    <mergeCell ref="C321:C329"/>
    <mergeCell ref="B277:B291"/>
    <mergeCell ref="F277:F285"/>
    <mergeCell ref="E286:E291"/>
    <mergeCell ref="B292:W292"/>
    <mergeCell ref="F286:V286"/>
    <mergeCell ref="C277:C291"/>
    <mergeCell ref="D188:D189"/>
    <mergeCell ref="D191:D198"/>
    <mergeCell ref="D340:D353"/>
    <mergeCell ref="D331:D338"/>
    <mergeCell ref="D321:D329"/>
    <mergeCell ref="F340:F347"/>
    <mergeCell ref="B339:V339"/>
    <mergeCell ref="B321:B329"/>
    <mergeCell ref="B320:V320"/>
    <mergeCell ref="F326:U326"/>
    <mergeCell ref="C340:C353"/>
    <mergeCell ref="B245:V245"/>
    <mergeCell ref="F203:F220"/>
    <mergeCell ref="F221:U221"/>
    <mergeCell ref="E221:E222"/>
    <mergeCell ref="C241:V241"/>
    <mergeCell ref="E230:E234"/>
    <mergeCell ref="C227:V227"/>
    <mergeCell ref="F237:U237"/>
    <mergeCell ref="C236:C240"/>
    <mergeCell ref="V238:V239"/>
    <mergeCell ref="F308:V308"/>
    <mergeCell ref="F310:V310"/>
    <mergeCell ref="F304:V304"/>
    <mergeCell ref="F306:V306"/>
    <mergeCell ref="F293:F297"/>
    <mergeCell ref="F298:U298"/>
    <mergeCell ref="E298:E313"/>
    <mergeCell ref="F302:V302"/>
    <mergeCell ref="F300:V300"/>
    <mergeCell ref="E326:E329"/>
    <mergeCell ref="F321:F325"/>
    <mergeCell ref="E156:E160"/>
    <mergeCell ref="B187:V187"/>
    <mergeCell ref="B152:B160"/>
    <mergeCell ref="C170:C186"/>
    <mergeCell ref="B170:B186"/>
    <mergeCell ref="F170:F185"/>
    <mergeCell ref="F191:V191"/>
    <mergeCell ref="D315:D319"/>
    <mergeCell ref="D314:V314"/>
    <mergeCell ref="D293:D313"/>
    <mergeCell ref="C202:V202"/>
    <mergeCell ref="C315:C319"/>
    <mergeCell ref="B315:B319"/>
    <mergeCell ref="F315:F317"/>
    <mergeCell ref="D170:D186"/>
    <mergeCell ref="C191:C198"/>
    <mergeCell ref="F152:F155"/>
    <mergeCell ref="C152:C160"/>
    <mergeCell ref="C162:C168"/>
    <mergeCell ref="B169:V169"/>
    <mergeCell ref="B161:V161"/>
    <mergeCell ref="B162:B168"/>
    <mergeCell ref="F162:F167"/>
    <mergeCell ref="V162:V168"/>
    <mergeCell ref="F86:U86"/>
    <mergeCell ref="E86:E89"/>
    <mergeCell ref="C83:C89"/>
    <mergeCell ref="V134:V135"/>
    <mergeCell ref="U136:U137"/>
    <mergeCell ref="S136:S137"/>
    <mergeCell ref="Q136:Q137"/>
    <mergeCell ref="O136:O137"/>
    <mergeCell ref="C134:C150"/>
    <mergeCell ref="V83:V89"/>
    <mergeCell ref="C102:C103"/>
    <mergeCell ref="C108:C132"/>
    <mergeCell ref="F108:F125"/>
    <mergeCell ref="F145:V145"/>
    <mergeCell ref="C107:V107"/>
    <mergeCell ref="V127:V128"/>
    <mergeCell ref="C105:C106"/>
    <mergeCell ref="E126:E132"/>
    <mergeCell ref="O134:O135"/>
    <mergeCell ref="Q134:Q135"/>
    <mergeCell ref="S134:S135"/>
    <mergeCell ref="U134:U135"/>
    <mergeCell ref="V140:V144"/>
    <mergeCell ref="E145:E150"/>
    <mergeCell ref="V68:V69"/>
    <mergeCell ref="F71:V71"/>
    <mergeCell ref="V146:V147"/>
    <mergeCell ref="F148:U148"/>
    <mergeCell ref="V149:V150"/>
    <mergeCell ref="V170:V185"/>
    <mergeCell ref="V136:V137"/>
    <mergeCell ref="B97:V97"/>
    <mergeCell ref="C98:C100"/>
    <mergeCell ref="C79:C81"/>
    <mergeCell ref="B79:B81"/>
    <mergeCell ref="C68:C77"/>
    <mergeCell ref="B68:B77"/>
    <mergeCell ref="F68:F70"/>
    <mergeCell ref="E80:E81"/>
    <mergeCell ref="F74:V74"/>
    <mergeCell ref="F83:F85"/>
    <mergeCell ref="C133:V133"/>
    <mergeCell ref="F134:F144"/>
    <mergeCell ref="B78:V78"/>
    <mergeCell ref="C90:V90"/>
    <mergeCell ref="F95:V95"/>
    <mergeCell ref="E99:E100"/>
    <mergeCell ref="B151:V151"/>
    <mergeCell ref="F9:F11"/>
    <mergeCell ref="I10:I11"/>
    <mergeCell ref="J10:J11"/>
    <mergeCell ref="K10:K11"/>
    <mergeCell ref="L10:L11"/>
    <mergeCell ref="N9:O10"/>
    <mergeCell ref="C26:C35"/>
    <mergeCell ref="F37:F39"/>
    <mergeCell ref="E28:E35"/>
    <mergeCell ref="F13:F19"/>
    <mergeCell ref="I9:L9"/>
    <mergeCell ref="C13:C24"/>
    <mergeCell ref="D9:D11"/>
    <mergeCell ref="D13:D24"/>
    <mergeCell ref="D26:D35"/>
    <mergeCell ref="D37:D40"/>
    <mergeCell ref="B12:V12"/>
    <mergeCell ref="B26:B41"/>
    <mergeCell ref="E40:E41"/>
    <mergeCell ref="E9:E11"/>
    <mergeCell ref="C9:C11"/>
    <mergeCell ref="B9:B11"/>
    <mergeCell ref="B190:V190"/>
    <mergeCell ref="C188:C189"/>
    <mergeCell ref="B188:B189"/>
    <mergeCell ref="F50:V50"/>
    <mergeCell ref="F80:V80"/>
    <mergeCell ref="B255:V255"/>
    <mergeCell ref="V248:V254"/>
    <mergeCell ref="B191:B244"/>
    <mergeCell ref="F246:F247"/>
    <mergeCell ref="C200:C201"/>
    <mergeCell ref="C224:C226"/>
    <mergeCell ref="C203:C222"/>
    <mergeCell ref="F224:F225"/>
    <mergeCell ref="E248:E254"/>
    <mergeCell ref="C246:C254"/>
    <mergeCell ref="B246:B254"/>
    <mergeCell ref="D228:D234"/>
    <mergeCell ref="D224:D226"/>
    <mergeCell ref="D203:D222"/>
    <mergeCell ref="I234:U234"/>
    <mergeCell ref="C228:C234"/>
    <mergeCell ref="D200:D201"/>
    <mergeCell ref="C199:V199"/>
    <mergeCell ref="C223:V223"/>
    <mergeCell ref="F228:F229"/>
    <mergeCell ref="F242:F244"/>
    <mergeCell ref="V192:V193"/>
    <mergeCell ref="V348:V353"/>
    <mergeCell ref="E191:E198"/>
    <mergeCell ref="P9:Q10"/>
    <mergeCell ref="R9:S10"/>
    <mergeCell ref="T9:U10"/>
    <mergeCell ref="B25:V25"/>
    <mergeCell ref="B48:B52"/>
    <mergeCell ref="C48:C52"/>
    <mergeCell ref="E50:E52"/>
    <mergeCell ref="C64:C66"/>
    <mergeCell ref="B64:B66"/>
    <mergeCell ref="F54:F56"/>
    <mergeCell ref="F26:F27"/>
    <mergeCell ref="V9:V11"/>
    <mergeCell ref="M9:M11"/>
    <mergeCell ref="V13:V19"/>
    <mergeCell ref="B13:B24"/>
    <mergeCell ref="C54:C62"/>
    <mergeCell ref="E57:E62"/>
    <mergeCell ref="C37:C41"/>
    <mergeCell ref="E20:E24"/>
  </mergeCells>
  <pageMargins left="0.70866141732283461" right="0.70866141732283461" top="0.74803149606299213" bottom="0.74803149606299213" header="0.31496062992125984" footer="0.31496062992125984"/>
  <pageSetup paperSize="9" scale="32" fitToWidth="2" fitToHeight="10" orientation="landscape" r:id="rId1"/>
  <rowBreaks count="14" manualBreakCount="14">
    <brk id="39" min="1" max="21" man="1"/>
    <brk id="76" min="1" max="21" man="1"/>
    <brk id="106" min="1" max="21" man="1"/>
    <brk id="132" min="1" max="21" man="1"/>
    <brk id="160" min="1" max="21" man="1"/>
    <brk id="198" min="1" max="21" man="1"/>
    <brk id="226" min="1" max="21" man="1"/>
    <brk id="254" min="1" max="21" man="1"/>
    <brk id="275" min="1" max="21" man="1"/>
    <brk id="297" min="1" max="21" man="1"/>
    <brk id="325" min="1" max="21" man="1"/>
    <brk id="347" min="1" max="21" man="1"/>
    <brk id="363" min="1" max="21" man="1"/>
    <brk id="400"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Plānu izpilde</vt:lpstr>
      <vt:lpstr>'Plānu izpilde'!Print_Area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Kovaļska</dc:creator>
  <cp:lastModifiedBy>Inese Ostrovska</cp:lastModifiedBy>
  <cp:lastPrinted>2016-11-14T12:30:51Z</cp:lastPrinted>
  <dcterms:created xsi:type="dcterms:W3CDTF">2015-01-13T10:36:35Z</dcterms:created>
  <dcterms:modified xsi:type="dcterms:W3CDTF">2016-11-14T12:31:46Z</dcterms:modified>
</cp:coreProperties>
</file>