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ts.gov.lv\tmdfs\BB\dkalnina04\Desktop\DARBS\MK\uz FM\"/>
    </mc:Choice>
  </mc:AlternateContent>
  <bookViews>
    <workbookView xWindow="0" yWindow="0" windowWidth="19200" windowHeight="11370"/>
  </bookViews>
  <sheets>
    <sheet name="Lap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1" l="1"/>
  <c r="J64" i="1" l="1"/>
  <c r="I64" i="1"/>
  <c r="H64" i="1"/>
  <c r="F64" i="1"/>
  <c r="J65" i="1" l="1"/>
</calcChain>
</file>

<file path=xl/sharedStrings.xml><?xml version="1.0" encoding="utf-8"?>
<sst xmlns="http://schemas.openxmlformats.org/spreadsheetml/2006/main" count="145" uniqueCount="37">
  <si>
    <t>FINANSIĀLAIS PAMATOJUMS LĪDZEKĻU NEPAREDZĒTIEM GADĪJUMIEM PIEPRASĪJUMAM</t>
  </si>
  <si>
    <t>Zaudējuma atlīdzības saņēmējs</t>
  </si>
  <si>
    <t>Maksājuma pamatojums</t>
  </si>
  <si>
    <t>Atlīdzināmā zaudējuma summa, Eur</t>
  </si>
  <si>
    <t>Tieslietu ministrijas lēmums</t>
  </si>
  <si>
    <t>Ģenerālpro- kuratūras lēmums</t>
  </si>
  <si>
    <t>Tiesas spriedums</t>
  </si>
  <si>
    <t>Atlīdzināmā zaudējuma summas būs mazākas, jo iesniegtas apelācijas/kasācijas sūdzības*</t>
  </si>
  <si>
    <t>1.</t>
  </si>
  <si>
    <t>2.</t>
  </si>
  <si>
    <t>3.</t>
  </si>
  <si>
    <t>4.</t>
  </si>
  <si>
    <t>5.</t>
  </si>
  <si>
    <t>6.</t>
  </si>
  <si>
    <t>7.</t>
  </si>
  <si>
    <t>8.</t>
  </si>
  <si>
    <t>x</t>
  </si>
  <si>
    <t>9.</t>
  </si>
  <si>
    <t>SIA “ OU Bioetuul”</t>
  </si>
  <si>
    <t>* - pieņemot, ka zaudējumu atlīdzības summa mēdz būt mazāka kā persona pieprasījusi, aprēķinā ir iekļauti tikai 20% no kopējās pieprasītās summas</t>
  </si>
  <si>
    <t>20 % * no zaudējumu atlīdzības summas (7.-9.aiļu kopsumma):</t>
  </si>
  <si>
    <t>Dzintars Rasnačs</t>
  </si>
  <si>
    <r>
      <t xml:space="preserve">Ir lēmums/ spriedums, jāveic apmaksa, bet nav saņemts personas bankas konta numurs </t>
    </r>
    <r>
      <rPr>
        <i/>
        <sz val="8"/>
        <rFont val="Times New Roman"/>
        <family val="1"/>
      </rPr>
      <t>(euro)</t>
    </r>
  </si>
  <si>
    <r>
      <t xml:space="preserve">Saņemti personu iesniegumi, tiek gaidīts TM vai ĢP lēmums </t>
    </r>
    <r>
      <rPr>
        <i/>
        <sz val="8"/>
        <rFont val="Times New Roman"/>
        <family val="1"/>
      </rPr>
      <t>(euro)</t>
    </r>
  </si>
  <si>
    <t>Budžeta programmā atlikušais finansējums:  EUR 53751.85</t>
  </si>
  <si>
    <r>
      <t xml:space="preserve">Jāveic apmaksa, jo ir lēmums vai  Tieslietu ministrija/ Ģenerāl-prokuratūra atzīst prasību </t>
    </r>
    <r>
      <rPr>
        <i/>
        <sz val="8"/>
        <rFont val="Times New Roman"/>
        <family val="1"/>
      </rPr>
      <t>(euro)</t>
    </r>
  </si>
  <si>
    <r>
      <t xml:space="preserve">Atlīdzība, pamatojoties uz tiesas nolēmumiem, kas nav stājušies spēkā un valsti pārstāv Ģenerālpro-kuratūra vai tās lēmums tiek pārsūdzēts </t>
    </r>
    <r>
      <rPr>
        <i/>
        <sz val="8"/>
        <rFont val="Times New Roman"/>
        <family val="1"/>
      </rPr>
      <t>(euro)</t>
    </r>
  </si>
  <si>
    <r>
      <t xml:space="preserve">Atlīdzība, pamatojoties uz tiesas nolēmumiem,
kas nav stājušies spēkā un valsti pārstāv Tieslietu ministrija vai tās lēmums tiek pārsūdzēts </t>
    </r>
    <r>
      <rPr>
        <i/>
        <sz val="8"/>
        <rFont val="Times New Roman"/>
        <family val="1"/>
      </rPr>
      <t>(euro)</t>
    </r>
  </si>
  <si>
    <t>Kopējās plānotās izmaksas EUR: 19039.05+112336.28+36250.28 = 167626.06</t>
  </si>
  <si>
    <t>Papildus nepieciešamais finansējums EUR 113874.21</t>
  </si>
  <si>
    <t>Saskaņā ar Ministru kabineta 2004.gada 27.aprīļa noteikumu Nr.433 „Iesniegumu iesniegšanas un izskatīšanas, darba garantiju un sociālo garantiju atjaunošanas un zaudējumu atlīdzības izmaksas kārtība” 5.punktu zaudējumu atlīdzību izmaksā Tieslietu ministrija programmas 03.06.00 „Zaudējumu atlīdzība nepamatoti aizturētajām, arestētajām un notiesātajām personām” ietvaros.
Minētās programmas izpildes nodrošināšanai likuma „Par valsts budžetu 2017. gadam” ietvaros ir piešķirta dotācija no vispārējiem ieņēmumiem 84 820 euro apmērā. Budžeta programmas finansējums uz 2017 gada 4.maiju ir izlietots  31068.15 euro  jeb 36.63 % apmērā, konta atlikums ir  53751.85 euro. 2017.gada nepilnos piecos mēnešos ir veikta zaudējumu atlīdzināšana 16 personām, vidējais zaudējuma atlīdzinājuma apmērs vienai personai -  1941.76 euro. Pamatojoties uz Tieslietu ministrijas un Ģenerālprokuratūras lēmumiem un tiesu spriedumiem zaudējumu atlīdzināšanas lietās, kā arī saņemtajiem iesniegumiem/prasījumiem zaudējumu atlīdzības saņemšanai, vēl šogad Tieslietu ministrijai fiziskajām personām mantiskie un nemantiskie zaudējumi provizoriski būtu jāatlīdzina 113874.21 euro apmērā.</t>
  </si>
  <si>
    <t>Fiziska persona</t>
  </si>
  <si>
    <t>Iesniedzējs:</t>
  </si>
  <si>
    <t>tieslietu ministrs</t>
  </si>
  <si>
    <t>Kalniņa 67036718</t>
  </si>
  <si>
    <t>Dace.Kalnina@tm.gov.lv</t>
  </si>
  <si>
    <t>Pielikums Ministru kabineta rīkojuma projekta "Par finanšu līdzekļu piešķiršanu no valsts budžeta programmas "Līdzekļi neparedzētiem gadījumiem""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</si>
</sst>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charset val="186"/>
      <scheme val="minor"/>
    </font>
    <font>
      <b/>
      <sz val="10"/>
      <name val="Times New Roman"/>
      <family val="1"/>
      <charset val="186"/>
    </font>
    <font>
      <sz val="8"/>
      <name val="Times New Roman"/>
      <family val="1"/>
      <charset val="186"/>
    </font>
    <font>
      <sz val="11"/>
      <color theme="1"/>
      <name val="Times New Roman"/>
      <family val="1"/>
    </font>
    <font>
      <sz val="10"/>
      <color rgb="FF000000"/>
      <name val="Times New Roman"/>
      <family val="1"/>
    </font>
    <font>
      <sz val="10"/>
      <color theme="1"/>
      <name val="Calibri"/>
      <family val="2"/>
      <charset val="186"/>
      <scheme val="minor"/>
    </font>
    <font>
      <sz val="10"/>
      <color theme="1"/>
      <name val="Times New Roman"/>
      <family val="1"/>
    </font>
    <font>
      <sz val="10"/>
      <color theme="1"/>
      <name val="TimesNewRomanPSMT"/>
    </font>
    <font>
      <i/>
      <u/>
      <sz val="11"/>
      <color theme="1"/>
      <name val="Calibri"/>
      <family val="2"/>
      <scheme val="minor"/>
    </font>
    <font>
      <b/>
      <i/>
      <u/>
      <sz val="11"/>
      <color theme="1"/>
      <name val="Calibri"/>
      <family val="2"/>
      <scheme val="minor"/>
    </font>
    <font>
      <i/>
      <sz val="9"/>
      <color theme="1"/>
      <name val="Calibri"/>
      <family val="2"/>
      <scheme val="minor"/>
    </font>
    <font>
      <sz val="11"/>
      <name val="Times New Roman"/>
      <family val="1"/>
    </font>
    <font>
      <b/>
      <sz val="11"/>
      <name val="Times New Roman"/>
      <family val="1"/>
    </font>
    <font>
      <i/>
      <sz val="8"/>
      <name val="Times New Roman"/>
      <family val="1"/>
    </font>
    <font>
      <sz val="11"/>
      <name val="Calibri"/>
      <family val="2"/>
      <scheme val="minor"/>
    </font>
    <font>
      <b/>
      <i/>
      <u/>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0" fontId="2" fillId="0" borderId="1" xfId="0" applyFont="1" applyBorder="1" applyAlignment="1">
      <alignment horizontal="center" vertical="center" wrapText="1"/>
    </xf>
    <xf numFmtId="0" fontId="0" fillId="0" borderId="0" xfId="0" applyAlignment="1">
      <alignment horizontal="center" vertical="center"/>
    </xf>
    <xf numFmtId="4" fontId="0" fillId="0" borderId="0" xfId="0" applyNumberFormat="1"/>
    <xf numFmtId="0" fontId="0" fillId="0" borderId="1" xfId="0" applyBorder="1"/>
    <xf numFmtId="49" fontId="2" fillId="0" borderId="2"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4" fontId="6" fillId="0" borderId="1" xfId="0" applyNumberFormat="1" applyFont="1" applyBorder="1" applyAlignment="1">
      <alignment horizontal="right"/>
    </xf>
    <xf numFmtId="0" fontId="6" fillId="0" borderId="1" xfId="0" applyFont="1" applyFill="1" applyBorder="1" applyAlignment="1">
      <alignment horizontal="center" vertical="center"/>
    </xf>
    <xf numFmtId="0" fontId="3" fillId="0" borderId="0" xfId="0" applyFont="1"/>
    <xf numFmtId="0" fontId="6" fillId="0" borderId="1" xfId="0" applyFont="1" applyBorder="1" applyAlignment="1">
      <alignment horizontal="left"/>
    </xf>
    <xf numFmtId="4" fontId="6" fillId="0" borderId="1" xfId="0" applyNumberFormat="1" applyFont="1" applyBorder="1" applyAlignment="1">
      <alignment horizontal="left"/>
    </xf>
    <xf numFmtId="0" fontId="5" fillId="0" borderId="1" xfId="0" applyFont="1" applyBorder="1" applyAlignment="1">
      <alignment horizontal="left"/>
    </xf>
    <xf numFmtId="4" fontId="6"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4" fontId="4" fillId="0" borderId="1" xfId="0" applyNumberFormat="1" applyFont="1" applyBorder="1" applyAlignment="1">
      <alignment horizontal="right" vertical="center"/>
    </xf>
    <xf numFmtId="4" fontId="6" fillId="0" borderId="4" xfId="0" applyNumberFormat="1" applyFont="1" applyBorder="1" applyAlignment="1">
      <alignment vertical="center"/>
    </xf>
    <xf numFmtId="4" fontId="0" fillId="0" borderId="1" xfId="0" applyNumberFormat="1" applyBorder="1"/>
    <xf numFmtId="4" fontId="5" fillId="0" borderId="1" xfId="0" applyNumberFormat="1" applyFont="1" applyBorder="1" applyAlignment="1">
      <alignment horizontal="left"/>
    </xf>
    <xf numFmtId="4" fontId="8" fillId="0" borderId="1" xfId="0" applyNumberFormat="1" applyFont="1" applyBorder="1" applyAlignment="1">
      <alignment horizontal="right" vertical="center"/>
    </xf>
    <xf numFmtId="0" fontId="0" fillId="0" borderId="0" xfId="0" applyBorder="1"/>
    <xf numFmtId="4" fontId="9" fillId="0" borderId="1" xfId="0" applyNumberFormat="1" applyFont="1" applyBorder="1" applyAlignment="1">
      <alignment horizontal="right" vertical="center"/>
    </xf>
    <xf numFmtId="0" fontId="4"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xf>
    <xf numFmtId="4" fontId="15" fillId="0" borderId="1" xfId="0" applyNumberFormat="1" applyFont="1" applyBorder="1" applyAlignment="1">
      <alignment horizontal="right" vertical="center"/>
    </xf>
    <xf numFmtId="0" fontId="11" fillId="0" borderId="0" xfId="0" applyFont="1"/>
    <xf numFmtId="4" fontId="6" fillId="0" borderId="1" xfId="0" applyNumberFormat="1" applyFont="1" applyFill="1" applyBorder="1" applyAlignment="1">
      <alignment horizontal="right" vertical="center"/>
    </xf>
    <xf numFmtId="4" fontId="0" fillId="0" borderId="1" xfId="0" applyNumberFormat="1" applyBorder="1" applyAlignment="1">
      <alignment vertical="center"/>
    </xf>
    <xf numFmtId="4" fontId="6" fillId="0" borderId="1" xfId="0" applyNumberFormat="1" applyFont="1" applyBorder="1" applyAlignment="1">
      <alignment horizontal="left" vertical="center"/>
    </xf>
    <xf numFmtId="4" fontId="5" fillId="0" borderId="1" xfId="0" applyNumberFormat="1" applyFont="1" applyBorder="1" applyAlignment="1">
      <alignment horizontal="left" vertical="center"/>
    </xf>
    <xf numFmtId="4" fontId="2" fillId="0" borderId="2" xfId="0" applyNumberFormat="1" applyFont="1" applyBorder="1" applyAlignment="1">
      <alignment horizontal="center" vertical="center" wrapText="1"/>
    </xf>
    <xf numFmtId="4" fontId="0" fillId="0" borderId="0" xfId="0" applyNumberFormat="1" applyBorder="1"/>
    <xf numFmtId="4" fontId="11" fillId="0" borderId="0" xfId="0" applyNumberFormat="1" applyFont="1"/>
    <xf numFmtId="4" fontId="3" fillId="0" borderId="0" xfId="0" applyNumberFormat="1" applyFont="1"/>
    <xf numFmtId="0" fontId="14" fillId="0" borderId="0" xfId="0" applyFont="1" applyFill="1" applyAlignment="1">
      <alignment vertical="center" wrapText="1"/>
    </xf>
    <xf numFmtId="0" fontId="14" fillId="0" borderId="0" xfId="0" applyFont="1" applyFill="1" applyAlignment="1">
      <alignment horizontal="right" vertical="center" wrapText="1"/>
    </xf>
    <xf numFmtId="0" fontId="0" fillId="0" borderId="0" xfId="0" applyAlignment="1"/>
    <xf numFmtId="0" fontId="3" fillId="0" borderId="0" xfId="0" applyFont="1" applyAlignment="1">
      <alignment horizontal="center"/>
    </xf>
    <xf numFmtId="0" fontId="0" fillId="0" borderId="0" xfId="0" applyAlignment="1">
      <alignment horizontal="center"/>
    </xf>
    <xf numFmtId="0" fontId="11" fillId="0" borderId="0" xfId="0" applyFont="1" applyFill="1" applyAlignment="1">
      <alignment horizontal="righ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14" fillId="0" borderId="7" xfId="0" applyFont="1" applyBorder="1" applyAlignment="1">
      <alignment horizontal="justify" vertical="center" wrapText="1"/>
    </xf>
    <xf numFmtId="0" fontId="0" fillId="0" borderId="7" xfId="0" applyBorder="1" applyAlignment="1">
      <alignment horizontal="justify" vertical="center"/>
    </xf>
    <xf numFmtId="0" fontId="14" fillId="0" borderId="0" xfId="0" applyFont="1" applyFill="1" applyAlignment="1">
      <alignment horizontal="right" vertical="center" wrapText="1"/>
    </xf>
    <xf numFmtId="0" fontId="10" fillId="0" borderId="0" xfId="0" applyFont="1" applyBorder="1" applyAlignment="1">
      <alignment horizontal="center" vertical="center" wrapText="1"/>
    </xf>
    <xf numFmtId="4" fontId="9" fillId="0" borderId="1" xfId="0" applyNumberFormat="1" applyFont="1" applyBorder="1" applyAlignment="1">
      <alignment horizontal="center" vertical="center"/>
    </xf>
    <xf numFmtId="0" fontId="10" fillId="0" borderId="0" xfId="0" applyFont="1" applyAlignment="1">
      <alignment horizontal="center" wrapText="1"/>
    </xf>
    <xf numFmtId="0" fontId="12" fillId="0" borderId="0" xfId="0" applyFont="1" applyFill="1" applyAlignment="1">
      <alignment horizontal="righ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tabSelected="1" workbookViewId="0">
      <selection sqref="A1:XFD1"/>
    </sheetView>
  </sheetViews>
  <sheetFormatPr defaultRowHeight="15"/>
  <cols>
    <col min="2" max="2" width="21.5703125" customWidth="1"/>
    <col min="4" max="5" width="9.140625" customWidth="1"/>
    <col min="6" max="6" width="9.7109375" customWidth="1"/>
    <col min="7" max="7" width="11.28515625" style="3" customWidth="1"/>
    <col min="8" max="8" width="11.42578125" customWidth="1"/>
    <col min="9" max="9" width="13.42578125" customWidth="1"/>
    <col min="10" max="10" width="14.28515625" customWidth="1"/>
    <col min="12" max="13" width="10" bestFit="1" customWidth="1"/>
    <col min="15" max="15" width="10" bestFit="1" customWidth="1"/>
  </cols>
  <sheetData>
    <row r="1" spans="2:14" ht="45" customHeight="1">
      <c r="C1" s="36"/>
      <c r="D1" s="36"/>
      <c r="E1" s="51" t="s">
        <v>36</v>
      </c>
      <c r="F1" s="51"/>
      <c r="G1" s="51"/>
      <c r="H1" s="51"/>
      <c r="I1" s="51"/>
      <c r="J1" s="51"/>
    </row>
    <row r="2" spans="2:14" ht="9" customHeight="1">
      <c r="C2" s="36"/>
      <c r="D2" s="36"/>
      <c r="E2" s="37"/>
      <c r="F2" s="37"/>
      <c r="G2" s="37"/>
      <c r="H2" s="37"/>
      <c r="I2" s="37"/>
      <c r="J2" s="37"/>
    </row>
    <row r="3" spans="2:14">
      <c r="B3" s="40" t="s">
        <v>0</v>
      </c>
      <c r="C3" s="40"/>
      <c r="D3" s="40"/>
      <c r="E3" s="40"/>
      <c r="F3" s="40"/>
      <c r="G3" s="40"/>
      <c r="H3" s="40"/>
      <c r="I3" s="40"/>
      <c r="J3" s="40"/>
      <c r="K3" s="38"/>
    </row>
    <row r="4" spans="2:14" ht="171" customHeight="1">
      <c r="B4" s="49" t="s">
        <v>30</v>
      </c>
      <c r="C4" s="50"/>
      <c r="D4" s="50"/>
      <c r="E4" s="50"/>
      <c r="F4" s="50"/>
      <c r="G4" s="50"/>
      <c r="H4" s="50"/>
      <c r="I4" s="50"/>
      <c r="J4" s="50"/>
      <c r="N4" s="2"/>
    </row>
    <row r="5" spans="2:14" ht="15" customHeight="1">
      <c r="B5" s="42" t="s">
        <v>1</v>
      </c>
      <c r="C5" s="42" t="s">
        <v>2</v>
      </c>
      <c r="D5" s="42"/>
      <c r="E5" s="42"/>
      <c r="F5" s="43" t="s">
        <v>3</v>
      </c>
      <c r="G5" s="44"/>
      <c r="H5" s="44"/>
      <c r="I5" s="44"/>
      <c r="J5" s="45"/>
    </row>
    <row r="6" spans="2:14" ht="43.5" customHeight="1">
      <c r="B6" s="42"/>
      <c r="C6" s="46" t="s">
        <v>4</v>
      </c>
      <c r="D6" s="46" t="s">
        <v>5</v>
      </c>
      <c r="E6" s="46" t="s">
        <v>6</v>
      </c>
      <c r="F6" s="46" t="s">
        <v>22</v>
      </c>
      <c r="G6" s="47" t="s">
        <v>25</v>
      </c>
      <c r="H6" s="42" t="s">
        <v>7</v>
      </c>
      <c r="I6" s="42"/>
      <c r="J6" s="42"/>
    </row>
    <row r="7" spans="2:14" ht="112.5">
      <c r="B7" s="42"/>
      <c r="C7" s="46"/>
      <c r="D7" s="46"/>
      <c r="E7" s="46"/>
      <c r="F7" s="46"/>
      <c r="G7" s="48"/>
      <c r="H7" s="1" t="s">
        <v>23</v>
      </c>
      <c r="I7" s="1" t="s">
        <v>26</v>
      </c>
      <c r="J7" s="1" t="s">
        <v>27</v>
      </c>
    </row>
    <row r="8" spans="2:14">
      <c r="B8" s="5" t="s">
        <v>8</v>
      </c>
      <c r="C8" s="5" t="s">
        <v>9</v>
      </c>
      <c r="D8" s="5" t="s">
        <v>10</v>
      </c>
      <c r="E8" s="5" t="s">
        <v>11</v>
      </c>
      <c r="F8" s="5" t="s">
        <v>12</v>
      </c>
      <c r="G8" s="32" t="s">
        <v>13</v>
      </c>
      <c r="H8" s="5" t="s">
        <v>14</v>
      </c>
      <c r="I8" s="5" t="s">
        <v>15</v>
      </c>
      <c r="J8" s="5" t="s">
        <v>17</v>
      </c>
    </row>
    <row r="9" spans="2:14">
      <c r="B9" s="23" t="s">
        <v>31</v>
      </c>
      <c r="C9" s="9"/>
      <c r="D9" s="9" t="s">
        <v>16</v>
      </c>
      <c r="E9" s="9"/>
      <c r="F9" s="24">
        <v>4.75</v>
      </c>
      <c r="G9" s="28"/>
      <c r="H9" s="8"/>
      <c r="I9" s="8"/>
      <c r="J9" s="8"/>
    </row>
    <row r="10" spans="2:14">
      <c r="B10" s="23" t="s">
        <v>31</v>
      </c>
      <c r="C10" s="9"/>
      <c r="D10" s="9" t="s">
        <v>16</v>
      </c>
      <c r="E10" s="9"/>
      <c r="F10" s="24">
        <v>235.43</v>
      </c>
      <c r="G10" s="28"/>
      <c r="H10" s="8"/>
      <c r="I10" s="8"/>
      <c r="J10" s="8"/>
    </row>
    <row r="11" spans="2:14">
      <c r="B11" s="23" t="s">
        <v>31</v>
      </c>
      <c r="C11" s="9"/>
      <c r="D11" s="9"/>
      <c r="E11" s="9" t="s">
        <v>16</v>
      </c>
      <c r="F11" s="24">
        <v>142.29</v>
      </c>
      <c r="G11" s="28"/>
      <c r="H11" s="8"/>
      <c r="I11" s="8"/>
      <c r="J11" s="8"/>
    </row>
    <row r="12" spans="2:14">
      <c r="B12" s="23" t="s">
        <v>31</v>
      </c>
      <c r="C12" s="9"/>
      <c r="D12" s="9" t="s">
        <v>16</v>
      </c>
      <c r="E12" s="9"/>
      <c r="F12" s="24">
        <v>28.46</v>
      </c>
      <c r="G12" s="28"/>
      <c r="H12" s="8"/>
      <c r="I12" s="8"/>
      <c r="J12" s="8"/>
    </row>
    <row r="13" spans="2:14">
      <c r="B13" s="23" t="s">
        <v>31</v>
      </c>
      <c r="C13" s="9" t="s">
        <v>16</v>
      </c>
      <c r="D13" s="9"/>
      <c r="E13" s="9"/>
      <c r="F13" s="24">
        <v>93.6</v>
      </c>
      <c r="G13" s="28"/>
      <c r="H13" s="8"/>
      <c r="I13" s="8"/>
      <c r="J13" s="8"/>
    </row>
    <row r="14" spans="2:14">
      <c r="B14" s="23" t="s">
        <v>31</v>
      </c>
      <c r="C14" s="9"/>
      <c r="D14" s="9"/>
      <c r="E14" s="9" t="s">
        <v>16</v>
      </c>
      <c r="F14" s="24">
        <v>4037.4</v>
      </c>
      <c r="G14" s="28"/>
      <c r="H14" s="8"/>
      <c r="I14" s="8"/>
      <c r="J14" s="8"/>
    </row>
    <row r="15" spans="2:14">
      <c r="B15" s="23" t="s">
        <v>31</v>
      </c>
      <c r="C15" s="9" t="s">
        <v>16</v>
      </c>
      <c r="D15" s="9"/>
      <c r="E15" s="9"/>
      <c r="F15" s="24">
        <v>1457.09</v>
      </c>
      <c r="G15" s="28"/>
      <c r="H15" s="8"/>
      <c r="I15" s="8"/>
      <c r="J15" s="8"/>
    </row>
    <row r="16" spans="2:14">
      <c r="B16" s="23" t="s">
        <v>31</v>
      </c>
      <c r="C16" s="9"/>
      <c r="D16" s="9" t="s">
        <v>16</v>
      </c>
      <c r="E16" s="9"/>
      <c r="F16" s="24">
        <v>145.78</v>
      </c>
      <c r="G16" s="28"/>
      <c r="H16" s="8"/>
      <c r="I16" s="8"/>
      <c r="J16" s="8"/>
    </row>
    <row r="17" spans="2:10">
      <c r="B17" s="23" t="s">
        <v>31</v>
      </c>
      <c r="C17" s="9"/>
      <c r="D17" s="9" t="s">
        <v>16</v>
      </c>
      <c r="E17" s="9"/>
      <c r="F17" s="24">
        <v>99.37</v>
      </c>
      <c r="G17" s="28"/>
      <c r="H17" s="8"/>
      <c r="I17" s="8"/>
      <c r="J17" s="8"/>
    </row>
    <row r="18" spans="2:10">
      <c r="B18" s="23" t="s">
        <v>31</v>
      </c>
      <c r="C18" s="9"/>
      <c r="D18" s="9"/>
      <c r="E18" s="9" t="s">
        <v>16</v>
      </c>
      <c r="F18" s="24">
        <v>142.29</v>
      </c>
      <c r="G18" s="28"/>
      <c r="H18" s="8"/>
      <c r="I18" s="8"/>
      <c r="J18" s="8"/>
    </row>
    <row r="19" spans="2:10">
      <c r="B19" s="23" t="s">
        <v>31</v>
      </c>
      <c r="C19" s="9"/>
      <c r="D19" s="9"/>
      <c r="E19" s="9" t="s">
        <v>16</v>
      </c>
      <c r="F19" s="24">
        <v>7000</v>
      </c>
      <c r="G19" s="28"/>
      <c r="H19" s="8"/>
      <c r="I19" s="8"/>
      <c r="J19" s="8"/>
    </row>
    <row r="20" spans="2:10">
      <c r="B20" s="23" t="s">
        <v>31</v>
      </c>
      <c r="C20" s="9"/>
      <c r="D20" s="9"/>
      <c r="E20" s="9" t="s">
        <v>16</v>
      </c>
      <c r="F20" s="24">
        <v>5300</v>
      </c>
      <c r="G20" s="28"/>
      <c r="H20" s="8"/>
      <c r="I20" s="8"/>
      <c r="J20" s="8"/>
    </row>
    <row r="21" spans="2:10">
      <c r="B21" s="23" t="s">
        <v>31</v>
      </c>
      <c r="C21" s="9" t="s">
        <v>16</v>
      </c>
      <c r="D21" s="9"/>
      <c r="E21" s="9" t="s">
        <v>16</v>
      </c>
      <c r="F21" s="24">
        <v>303.04000000000002</v>
      </c>
      <c r="G21" s="28"/>
      <c r="H21" s="8"/>
      <c r="I21" s="8"/>
      <c r="J21" s="8"/>
    </row>
    <row r="22" spans="2:10">
      <c r="B22" s="23" t="s">
        <v>31</v>
      </c>
      <c r="C22" s="9"/>
      <c r="D22" s="9"/>
      <c r="E22" s="9" t="s">
        <v>16</v>
      </c>
      <c r="F22" s="24">
        <v>50</v>
      </c>
      <c r="G22" s="28"/>
      <c r="H22" s="8"/>
      <c r="I22" s="8"/>
      <c r="J22" s="8"/>
    </row>
    <row r="23" spans="2:10">
      <c r="B23" s="23" t="s">
        <v>31</v>
      </c>
      <c r="C23" s="9" t="s">
        <v>16</v>
      </c>
      <c r="D23" s="9"/>
      <c r="E23" s="9"/>
      <c r="F23" s="25"/>
      <c r="G23" s="28">
        <v>82893.06</v>
      </c>
      <c r="H23" s="8"/>
      <c r="I23" s="8"/>
      <c r="J23" s="8"/>
    </row>
    <row r="24" spans="2:10">
      <c r="B24" s="23" t="s">
        <v>31</v>
      </c>
      <c r="C24" s="7" t="s">
        <v>16</v>
      </c>
      <c r="D24" s="7"/>
      <c r="E24" s="7"/>
      <c r="F24" s="8"/>
      <c r="G24" s="14">
        <v>3650.45</v>
      </c>
      <c r="H24" s="8"/>
      <c r="I24" s="8"/>
      <c r="J24" s="8"/>
    </row>
    <row r="25" spans="2:10">
      <c r="B25" s="23" t="s">
        <v>31</v>
      </c>
      <c r="C25" s="7" t="s">
        <v>16</v>
      </c>
      <c r="D25" s="7"/>
      <c r="E25" s="7"/>
      <c r="F25" s="8"/>
      <c r="G25" s="14">
        <v>2565.17</v>
      </c>
      <c r="H25" s="8"/>
      <c r="I25" s="8"/>
      <c r="J25" s="8"/>
    </row>
    <row r="26" spans="2:10">
      <c r="B26" s="23" t="s">
        <v>31</v>
      </c>
      <c r="C26" s="7" t="s">
        <v>16</v>
      </c>
      <c r="D26" s="7"/>
      <c r="E26" s="7"/>
      <c r="F26" s="8"/>
      <c r="G26" s="14">
        <v>827.6</v>
      </c>
      <c r="H26" s="8"/>
      <c r="I26" s="8"/>
      <c r="J26" s="8"/>
    </row>
    <row r="27" spans="2:10">
      <c r="B27" s="23" t="s">
        <v>31</v>
      </c>
      <c r="C27" s="7" t="s">
        <v>16</v>
      </c>
      <c r="D27" s="7"/>
      <c r="E27" s="7"/>
      <c r="F27" s="8"/>
      <c r="G27" s="14"/>
      <c r="H27" s="8">
        <v>650</v>
      </c>
      <c r="I27" s="8"/>
      <c r="J27" s="8"/>
    </row>
    <row r="28" spans="2:10">
      <c r="B28" s="23" t="s">
        <v>31</v>
      </c>
      <c r="C28" s="9" t="s">
        <v>16</v>
      </c>
      <c r="D28" s="7"/>
      <c r="E28" s="7"/>
      <c r="F28" s="8"/>
      <c r="G28" s="14"/>
      <c r="H28" s="8">
        <v>50136.88</v>
      </c>
      <c r="I28" s="8"/>
      <c r="J28" s="8"/>
    </row>
    <row r="29" spans="2:10">
      <c r="B29" s="23" t="s">
        <v>31</v>
      </c>
      <c r="C29" s="9" t="s">
        <v>16</v>
      </c>
      <c r="D29" s="7"/>
      <c r="E29" s="7"/>
      <c r="F29" s="8"/>
      <c r="G29" s="14"/>
      <c r="H29" s="8">
        <v>1031.58</v>
      </c>
      <c r="I29" s="8"/>
      <c r="J29" s="8"/>
    </row>
    <row r="30" spans="2:10">
      <c r="B30" s="23" t="s">
        <v>31</v>
      </c>
      <c r="C30" s="9" t="s">
        <v>16</v>
      </c>
      <c r="D30" s="7"/>
      <c r="E30" s="7"/>
      <c r="F30" s="8"/>
      <c r="G30" s="14"/>
      <c r="H30" s="8">
        <v>4850</v>
      </c>
      <c r="I30" s="8"/>
      <c r="J30" s="8"/>
    </row>
    <row r="31" spans="2:10">
      <c r="B31" s="23" t="s">
        <v>31</v>
      </c>
      <c r="C31" s="9" t="s">
        <v>16</v>
      </c>
      <c r="D31" s="7"/>
      <c r="E31" s="7"/>
      <c r="F31" s="8"/>
      <c r="G31" s="14"/>
      <c r="H31" s="8">
        <v>11091.57</v>
      </c>
      <c r="I31" s="8"/>
      <c r="J31" s="8"/>
    </row>
    <row r="32" spans="2:10">
      <c r="B32" s="23" t="s">
        <v>31</v>
      </c>
      <c r="C32" s="9" t="s">
        <v>16</v>
      </c>
      <c r="D32" s="7"/>
      <c r="E32" s="7"/>
      <c r="F32" s="8"/>
      <c r="G32" s="14"/>
      <c r="H32" s="8">
        <v>968</v>
      </c>
      <c r="I32" s="8"/>
      <c r="J32" s="8"/>
    </row>
    <row r="33" spans="2:10">
      <c r="B33" s="23" t="s">
        <v>31</v>
      </c>
      <c r="C33" s="9" t="s">
        <v>16</v>
      </c>
      <c r="D33" s="7"/>
      <c r="E33" s="7"/>
      <c r="F33" s="8"/>
      <c r="G33" s="14"/>
      <c r="H33" s="8">
        <v>1550</v>
      </c>
      <c r="I33" s="8"/>
      <c r="J33" s="8"/>
    </row>
    <row r="34" spans="2:10">
      <c r="B34" s="23" t="s">
        <v>31</v>
      </c>
      <c r="C34" s="9" t="s">
        <v>16</v>
      </c>
      <c r="D34" s="7"/>
      <c r="E34" s="7"/>
      <c r="F34" s="8"/>
      <c r="G34" s="14"/>
      <c r="H34" s="8">
        <v>15623.13</v>
      </c>
      <c r="I34" s="8"/>
      <c r="J34" s="8"/>
    </row>
    <row r="35" spans="2:10">
      <c r="B35" s="23" t="s">
        <v>31</v>
      </c>
      <c r="C35" s="9"/>
      <c r="D35" s="7"/>
      <c r="E35" s="7" t="s">
        <v>16</v>
      </c>
      <c r="F35" s="8"/>
      <c r="G35" s="14"/>
      <c r="H35" s="8"/>
      <c r="I35" s="17">
        <v>12859</v>
      </c>
      <c r="J35" s="18"/>
    </row>
    <row r="36" spans="2:10">
      <c r="B36" s="23" t="s">
        <v>31</v>
      </c>
      <c r="C36" s="7"/>
      <c r="D36" s="7"/>
      <c r="E36" s="7" t="s">
        <v>16</v>
      </c>
      <c r="F36" s="4"/>
      <c r="G36" s="29"/>
      <c r="H36" s="18"/>
      <c r="I36" s="17">
        <v>66.5</v>
      </c>
      <c r="J36" s="18"/>
    </row>
    <row r="37" spans="2:10">
      <c r="B37" s="23" t="s">
        <v>31</v>
      </c>
      <c r="C37" s="7"/>
      <c r="D37" s="7"/>
      <c r="E37" s="7" t="s">
        <v>16</v>
      </c>
      <c r="F37" s="4"/>
      <c r="G37" s="29"/>
      <c r="H37" s="18"/>
      <c r="I37" s="17">
        <v>300</v>
      </c>
      <c r="J37" s="18"/>
    </row>
    <row r="38" spans="2:10">
      <c r="B38" s="23" t="s">
        <v>31</v>
      </c>
      <c r="C38" s="7"/>
      <c r="D38" s="7"/>
      <c r="E38" s="7" t="s">
        <v>16</v>
      </c>
      <c r="F38" s="4"/>
      <c r="G38" s="29"/>
      <c r="H38" s="18"/>
      <c r="I38" s="17">
        <v>783.15</v>
      </c>
      <c r="J38" s="18"/>
    </row>
    <row r="39" spans="2:10">
      <c r="B39" s="23" t="s">
        <v>31</v>
      </c>
      <c r="C39" s="7"/>
      <c r="D39" s="7"/>
      <c r="E39" s="7" t="s">
        <v>16</v>
      </c>
      <c r="F39" s="4"/>
      <c r="G39" s="29"/>
      <c r="H39" s="18"/>
      <c r="I39" s="17">
        <v>16164</v>
      </c>
      <c r="J39" s="18"/>
    </row>
    <row r="40" spans="2:10">
      <c r="B40" s="23" t="s">
        <v>31</v>
      </c>
      <c r="C40" s="7"/>
      <c r="D40" s="7"/>
      <c r="E40" s="7" t="s">
        <v>16</v>
      </c>
      <c r="F40" s="4"/>
      <c r="G40" s="29"/>
      <c r="H40" s="18"/>
      <c r="I40" s="17">
        <v>75</v>
      </c>
      <c r="J40" s="18"/>
    </row>
    <row r="41" spans="2:10">
      <c r="B41" s="23" t="s">
        <v>31</v>
      </c>
      <c r="C41" s="7"/>
      <c r="D41" s="7"/>
      <c r="E41" s="7" t="s">
        <v>16</v>
      </c>
      <c r="F41" s="4"/>
      <c r="G41" s="29"/>
      <c r="H41" s="18"/>
      <c r="I41" s="17">
        <v>2800</v>
      </c>
      <c r="J41" s="18"/>
    </row>
    <row r="42" spans="2:10">
      <c r="B42" s="23" t="s">
        <v>31</v>
      </c>
      <c r="C42" s="7"/>
      <c r="D42" s="7"/>
      <c r="E42" s="7" t="s">
        <v>16</v>
      </c>
      <c r="F42" s="4"/>
      <c r="G42" s="29"/>
      <c r="H42" s="18"/>
      <c r="I42" s="17">
        <v>3797.68</v>
      </c>
      <c r="J42" s="18"/>
    </row>
    <row r="43" spans="2:10">
      <c r="B43" s="6" t="s">
        <v>18</v>
      </c>
      <c r="C43" s="7"/>
      <c r="D43" s="7"/>
      <c r="E43" s="7" t="s">
        <v>16</v>
      </c>
      <c r="F43" s="12"/>
      <c r="G43" s="30"/>
      <c r="H43" s="12"/>
      <c r="I43" s="12"/>
      <c r="J43" s="14">
        <v>9578.91</v>
      </c>
    </row>
    <row r="44" spans="2:10">
      <c r="B44" s="6" t="s">
        <v>31</v>
      </c>
      <c r="C44" s="7"/>
      <c r="D44" s="7"/>
      <c r="E44" s="7" t="s">
        <v>16</v>
      </c>
      <c r="F44" s="12"/>
      <c r="G44" s="30"/>
      <c r="H44" s="12"/>
      <c r="I44" s="12"/>
      <c r="J44" s="14">
        <v>9004.27</v>
      </c>
    </row>
    <row r="45" spans="2:10">
      <c r="B45" s="6" t="s">
        <v>31</v>
      </c>
      <c r="C45" s="7"/>
      <c r="D45" s="7"/>
      <c r="E45" s="7" t="s">
        <v>16</v>
      </c>
      <c r="F45" s="12"/>
      <c r="G45" s="30"/>
      <c r="H45" s="12"/>
      <c r="I45" s="12"/>
      <c r="J45" s="14">
        <v>2573.84</v>
      </c>
    </row>
    <row r="46" spans="2:10">
      <c r="B46" s="6" t="s">
        <v>31</v>
      </c>
      <c r="C46" s="7"/>
      <c r="D46" s="7"/>
      <c r="E46" s="7" t="s">
        <v>16</v>
      </c>
      <c r="F46" s="12"/>
      <c r="G46" s="30"/>
      <c r="H46" s="12"/>
      <c r="I46" s="12"/>
      <c r="J46" s="14">
        <v>6854.7</v>
      </c>
    </row>
    <row r="47" spans="2:10">
      <c r="B47" s="6" t="s">
        <v>31</v>
      </c>
      <c r="C47" s="7"/>
      <c r="D47" s="7"/>
      <c r="E47" s="7" t="s">
        <v>16</v>
      </c>
      <c r="F47" s="12"/>
      <c r="G47" s="30"/>
      <c r="H47" s="12"/>
      <c r="I47" s="12"/>
      <c r="J47" s="14">
        <v>6369.6</v>
      </c>
    </row>
    <row r="48" spans="2:10">
      <c r="B48" s="6" t="s">
        <v>31</v>
      </c>
      <c r="C48" s="7"/>
      <c r="D48" s="7"/>
      <c r="E48" s="7" t="s">
        <v>16</v>
      </c>
      <c r="F48" s="12"/>
      <c r="G48" s="30"/>
      <c r="H48" s="12"/>
      <c r="I48" s="12"/>
      <c r="J48" s="15">
        <v>7339.66</v>
      </c>
    </row>
    <row r="49" spans="2:10">
      <c r="B49" s="6" t="s">
        <v>31</v>
      </c>
      <c r="C49" s="7"/>
      <c r="D49" s="7"/>
      <c r="E49" s="7" t="s">
        <v>16</v>
      </c>
      <c r="F49" s="12"/>
      <c r="G49" s="30"/>
      <c r="H49" s="12"/>
      <c r="I49" s="12"/>
      <c r="J49" s="14">
        <v>5168</v>
      </c>
    </row>
    <row r="50" spans="2:10">
      <c r="B50" s="6" t="s">
        <v>31</v>
      </c>
      <c r="C50" s="7"/>
      <c r="D50" s="7"/>
      <c r="E50" s="7" t="s">
        <v>16</v>
      </c>
      <c r="F50" s="12"/>
      <c r="G50" s="30"/>
      <c r="H50" s="12"/>
      <c r="I50" s="12"/>
      <c r="J50" s="16">
        <v>654.70000000000005</v>
      </c>
    </row>
    <row r="51" spans="2:10">
      <c r="B51" s="6" t="s">
        <v>31</v>
      </c>
      <c r="C51" s="7"/>
      <c r="D51" s="7"/>
      <c r="E51" s="7" t="s">
        <v>16</v>
      </c>
      <c r="F51" s="13"/>
      <c r="G51" s="30"/>
      <c r="H51" s="19"/>
      <c r="I51" s="19"/>
      <c r="J51" s="14">
        <v>6604.27</v>
      </c>
    </row>
    <row r="52" spans="2:10">
      <c r="B52" s="6" t="s">
        <v>31</v>
      </c>
      <c r="C52" s="7"/>
      <c r="D52" s="7"/>
      <c r="E52" s="7" t="s">
        <v>16</v>
      </c>
      <c r="F52" s="13"/>
      <c r="G52" s="31"/>
      <c r="H52" s="19"/>
      <c r="I52" s="19"/>
      <c r="J52" s="14">
        <v>356.97</v>
      </c>
    </row>
    <row r="53" spans="2:10">
      <c r="B53" s="6" t="s">
        <v>31</v>
      </c>
      <c r="C53" s="7"/>
      <c r="D53" s="7"/>
      <c r="E53" s="7" t="s">
        <v>16</v>
      </c>
      <c r="F53" s="11"/>
      <c r="G53" s="14">
        <v>3000</v>
      </c>
      <c r="H53" s="12"/>
      <c r="I53" s="12"/>
      <c r="J53" s="14">
        <v>4000</v>
      </c>
    </row>
    <row r="54" spans="2:10">
      <c r="B54" s="6" t="s">
        <v>31</v>
      </c>
      <c r="C54" s="7"/>
      <c r="D54" s="7"/>
      <c r="E54" s="7" t="s">
        <v>16</v>
      </c>
      <c r="F54" s="12"/>
      <c r="G54" s="14">
        <v>800</v>
      </c>
      <c r="H54" s="12"/>
      <c r="I54" s="12"/>
      <c r="J54" s="14"/>
    </row>
    <row r="55" spans="2:10">
      <c r="B55" s="6" t="s">
        <v>31</v>
      </c>
      <c r="C55" s="7"/>
      <c r="D55" s="7"/>
      <c r="E55" s="7" t="s">
        <v>16</v>
      </c>
      <c r="F55" s="13"/>
      <c r="G55" s="14">
        <v>3500</v>
      </c>
      <c r="H55" s="19"/>
      <c r="I55" s="19"/>
      <c r="J55" s="4"/>
    </row>
    <row r="56" spans="2:10">
      <c r="B56" s="6" t="s">
        <v>31</v>
      </c>
      <c r="C56" s="7"/>
      <c r="D56" s="7"/>
      <c r="E56" s="7" t="s">
        <v>16</v>
      </c>
      <c r="F56" s="13"/>
      <c r="G56" s="14">
        <v>2000</v>
      </c>
      <c r="H56" s="19"/>
      <c r="I56" s="19"/>
      <c r="J56" s="4"/>
    </row>
    <row r="57" spans="2:10">
      <c r="B57" s="6" t="s">
        <v>31</v>
      </c>
      <c r="C57" s="7"/>
      <c r="D57" s="7"/>
      <c r="E57" s="7" t="s">
        <v>16</v>
      </c>
      <c r="F57" s="13"/>
      <c r="G57" s="14">
        <v>3500</v>
      </c>
      <c r="H57" s="19"/>
      <c r="I57" s="19"/>
      <c r="J57" s="4"/>
    </row>
    <row r="58" spans="2:10">
      <c r="B58" s="6" t="s">
        <v>31</v>
      </c>
      <c r="C58" s="7"/>
      <c r="D58" s="7"/>
      <c r="E58" s="7" t="s">
        <v>16</v>
      </c>
      <c r="F58" s="13"/>
      <c r="G58" s="14">
        <v>5000</v>
      </c>
      <c r="H58" s="19"/>
      <c r="I58" s="19"/>
      <c r="J58" s="4"/>
    </row>
    <row r="59" spans="2:10">
      <c r="B59" s="6" t="s">
        <v>31</v>
      </c>
      <c r="C59" s="7"/>
      <c r="D59" s="7"/>
      <c r="E59" s="7" t="s">
        <v>16</v>
      </c>
      <c r="F59" s="13"/>
      <c r="G59" s="14">
        <v>50</v>
      </c>
      <c r="H59" s="19"/>
      <c r="I59" s="19"/>
      <c r="J59" s="4"/>
    </row>
    <row r="60" spans="2:10">
      <c r="B60" s="6" t="s">
        <v>31</v>
      </c>
      <c r="C60" s="7"/>
      <c r="D60" s="7"/>
      <c r="E60" s="7" t="s">
        <v>16</v>
      </c>
      <c r="F60" s="13"/>
      <c r="G60" s="14">
        <v>4000</v>
      </c>
      <c r="H60" s="19"/>
      <c r="I60" s="19"/>
      <c r="J60" s="4"/>
    </row>
    <row r="61" spans="2:10">
      <c r="B61" s="6" t="s">
        <v>31</v>
      </c>
      <c r="C61" s="7"/>
      <c r="D61" s="7"/>
      <c r="E61" s="7" t="s">
        <v>16</v>
      </c>
      <c r="F61" s="4"/>
      <c r="G61" s="17">
        <v>300</v>
      </c>
      <c r="H61" s="18"/>
      <c r="I61" s="4"/>
      <c r="J61" s="18"/>
    </row>
    <row r="62" spans="2:10">
      <c r="B62" s="6" t="s">
        <v>31</v>
      </c>
      <c r="C62" s="7"/>
      <c r="D62" s="7"/>
      <c r="E62" s="7" t="s">
        <v>16</v>
      </c>
      <c r="F62" s="4"/>
      <c r="G62" s="17">
        <v>210</v>
      </c>
      <c r="H62" s="18"/>
      <c r="I62" s="4"/>
      <c r="J62" s="18"/>
    </row>
    <row r="63" spans="2:10">
      <c r="B63" s="6" t="s">
        <v>31</v>
      </c>
      <c r="C63" s="7"/>
      <c r="D63" s="7"/>
      <c r="E63" s="7" t="s">
        <v>16</v>
      </c>
      <c r="F63" s="4"/>
      <c r="G63" s="17">
        <v>40</v>
      </c>
      <c r="H63" s="18"/>
      <c r="I63" s="4"/>
      <c r="J63" s="18"/>
    </row>
    <row r="64" spans="2:10">
      <c r="B64" s="21"/>
      <c r="C64" s="21"/>
      <c r="D64" s="21"/>
      <c r="E64" s="21"/>
      <c r="F64" s="26">
        <f>SUM(F9:F60)</f>
        <v>19039.5</v>
      </c>
      <c r="G64" s="22">
        <f>SUM(G9:G63)</f>
        <v>112336.28</v>
      </c>
      <c r="H64" s="20">
        <f>SUM(H9:H60)</f>
        <v>85901.16</v>
      </c>
      <c r="I64" s="20">
        <f>SUM(I9:I60)</f>
        <v>36845.33</v>
      </c>
      <c r="J64" s="20">
        <f>SUM(J9:J60)</f>
        <v>58504.92</v>
      </c>
    </row>
    <row r="65" spans="2:15" ht="15" customHeight="1">
      <c r="B65" s="21"/>
      <c r="C65" s="21"/>
      <c r="D65" s="21"/>
      <c r="E65" s="21"/>
      <c r="F65" s="21"/>
      <c r="G65" s="33"/>
      <c r="H65" s="52" t="s">
        <v>20</v>
      </c>
      <c r="I65" s="52"/>
      <c r="J65" s="53">
        <f>(H64+I64+J64) *20/100</f>
        <v>36250.281999999999</v>
      </c>
      <c r="M65" s="3"/>
    </row>
    <row r="66" spans="2:15">
      <c r="B66" s="21"/>
      <c r="C66" s="21"/>
      <c r="D66" s="21"/>
      <c r="E66" s="21"/>
      <c r="F66" s="21"/>
      <c r="G66" s="33"/>
      <c r="H66" s="52"/>
      <c r="I66" s="52"/>
      <c r="J66" s="53"/>
      <c r="M66" s="3"/>
    </row>
    <row r="67" spans="2:15">
      <c r="B67" s="21"/>
      <c r="C67" s="21"/>
      <c r="D67" s="21"/>
      <c r="E67" s="21"/>
      <c r="F67" s="21"/>
      <c r="G67" s="33"/>
      <c r="H67" s="52"/>
      <c r="I67" s="52"/>
      <c r="J67" s="53"/>
    </row>
    <row r="68" spans="2:15">
      <c r="B68" s="54" t="s">
        <v>19</v>
      </c>
      <c r="C68" s="54"/>
      <c r="D68" s="54"/>
      <c r="E68" s="54"/>
      <c r="F68" s="54"/>
      <c r="G68" s="54"/>
      <c r="H68" s="54"/>
      <c r="I68" s="54"/>
      <c r="L68" s="3"/>
    </row>
    <row r="69" spans="2:15">
      <c r="B69" s="54"/>
      <c r="C69" s="54"/>
      <c r="D69" s="54"/>
      <c r="E69" s="54"/>
      <c r="F69" s="54"/>
      <c r="G69" s="54"/>
      <c r="H69" s="54"/>
      <c r="I69" s="54"/>
    </row>
    <row r="70" spans="2:15">
      <c r="G70" s="40"/>
      <c r="H70" s="40"/>
      <c r="I70" s="40"/>
      <c r="J70" s="40"/>
    </row>
    <row r="71" spans="2:15" ht="15" customHeight="1">
      <c r="B71" s="41" t="s">
        <v>28</v>
      </c>
      <c r="C71" s="41"/>
      <c r="D71" s="41"/>
      <c r="E71" s="41"/>
      <c r="F71" s="41"/>
      <c r="G71" s="41"/>
      <c r="H71" s="41"/>
      <c r="I71" s="41"/>
      <c r="J71" s="41"/>
      <c r="O71" s="3"/>
    </row>
    <row r="72" spans="2:15" ht="15" customHeight="1">
      <c r="B72" s="41" t="s">
        <v>24</v>
      </c>
      <c r="C72" s="41"/>
      <c r="D72" s="41"/>
      <c r="E72" s="41"/>
      <c r="F72" s="41"/>
      <c r="G72" s="41"/>
      <c r="H72" s="41"/>
      <c r="I72" s="41"/>
      <c r="J72" s="41"/>
      <c r="M72" s="3"/>
    </row>
    <row r="73" spans="2:15">
      <c r="B73" s="27"/>
      <c r="C73" s="27"/>
      <c r="D73" s="27"/>
      <c r="E73" s="27"/>
      <c r="F73" s="27"/>
      <c r="G73" s="34"/>
      <c r="H73" s="27"/>
      <c r="I73" s="27"/>
      <c r="J73" s="27"/>
    </row>
    <row r="74" spans="2:15" ht="18.75" customHeight="1">
      <c r="B74" s="55" t="s">
        <v>29</v>
      </c>
      <c r="C74" s="55"/>
      <c r="D74" s="55"/>
      <c r="E74" s="55"/>
      <c r="F74" s="55"/>
      <c r="G74" s="55"/>
      <c r="H74" s="55"/>
      <c r="I74" s="55"/>
      <c r="J74" s="55"/>
      <c r="M74" s="3"/>
    </row>
    <row r="75" spans="2:15">
      <c r="B75" s="10" t="s">
        <v>32</v>
      </c>
      <c r="C75" s="10"/>
      <c r="D75" s="10"/>
      <c r="E75" s="10"/>
      <c r="F75" s="10"/>
      <c r="G75" s="35"/>
      <c r="H75" s="10"/>
      <c r="I75" s="10"/>
      <c r="J75" s="10"/>
    </row>
    <row r="76" spans="2:15">
      <c r="B76" s="10" t="s">
        <v>33</v>
      </c>
      <c r="C76" s="10"/>
      <c r="D76" s="10"/>
      <c r="E76" s="10"/>
      <c r="F76" s="10"/>
      <c r="G76" s="35"/>
      <c r="H76" s="39" t="s">
        <v>21</v>
      </c>
      <c r="I76" s="39"/>
      <c r="J76" s="10"/>
    </row>
    <row r="77" spans="2:15">
      <c r="B77" s="10"/>
      <c r="C77" s="10"/>
      <c r="D77" s="10"/>
      <c r="E77" s="10"/>
      <c r="F77" s="10"/>
      <c r="G77" s="35"/>
      <c r="H77" s="10"/>
      <c r="I77" s="10"/>
      <c r="J77" s="10"/>
    </row>
    <row r="78" spans="2:15">
      <c r="B78" s="10" t="s">
        <v>34</v>
      </c>
    </row>
    <row r="79" spans="2:15">
      <c r="B79" s="10" t="s">
        <v>35</v>
      </c>
    </row>
  </sheetData>
  <mergeCells count="20">
    <mergeCell ref="B4:J4"/>
    <mergeCell ref="B3:J3"/>
    <mergeCell ref="E1:J1"/>
    <mergeCell ref="H65:I67"/>
    <mergeCell ref="J65:J67"/>
    <mergeCell ref="H76:I76"/>
    <mergeCell ref="G70:J70"/>
    <mergeCell ref="B71:J71"/>
    <mergeCell ref="B72:J72"/>
    <mergeCell ref="B5:B7"/>
    <mergeCell ref="C5:E5"/>
    <mergeCell ref="F5:J5"/>
    <mergeCell ref="C6:C7"/>
    <mergeCell ref="D6:D7"/>
    <mergeCell ref="E6:E7"/>
    <mergeCell ref="F6:F7"/>
    <mergeCell ref="H6:J6"/>
    <mergeCell ref="G6:G7"/>
    <mergeCell ref="B68:I69"/>
    <mergeCell ref="B74:J7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Finansiālais pamatojums līdzekļu neparedzētiem gadījumiem prasījumiem</dc:title>
  <dc:subject>Pielikums sākotnējās ietekmes novērtējuma ziņojumam (anotācijai)</dc:subject>
  <dc:creator>Dace Kalniņa</dc:creator>
  <dc:description>67036718, Dace.Kalnina@tm.gov.lv</dc:description>
  <cp:lastModifiedBy>Dace Kalnina</cp:lastModifiedBy>
  <cp:lastPrinted>2017-05-22T07:18:25Z</cp:lastPrinted>
  <dcterms:created xsi:type="dcterms:W3CDTF">2017-05-02T07:14:24Z</dcterms:created>
  <dcterms:modified xsi:type="dcterms:W3CDTF">2017-05-22T07:19:27Z</dcterms:modified>
</cp:coreProperties>
</file>