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7.gads\Ikmēneša informatīvie ziņojumi\6_jūlijs_iesn_MK_lidz_31.07.2017\"/>
    </mc:Choice>
  </mc:AlternateContent>
  <bookViews>
    <workbookView xWindow="0" yWindow="0" windowWidth="20490" windowHeight="7605" tabRatio="734"/>
  </bookViews>
  <sheets>
    <sheet name="MKN virzība" sheetId="23" r:id="rId1"/>
  </sheets>
  <definedNames>
    <definedName name="_xlnm._FilterDatabase" localSheetId="0" hidden="1">'MKN virzība'!$B$7:$AH$51</definedName>
    <definedName name="_xlnm.Print_Area" localSheetId="0">'MKN virzība'!$B$1:$AI$51</definedName>
    <definedName name="_xlnm.Print_Titles" localSheetId="0">'MKN virzība'!$4:$6</definedName>
  </definedNames>
  <calcPr calcId="162913"/>
</workbook>
</file>

<file path=xl/calcChain.xml><?xml version="1.0" encoding="utf-8"?>
<calcChain xmlns="http://schemas.openxmlformats.org/spreadsheetml/2006/main">
  <c r="G29" i="23" l="1"/>
  <c r="F29" i="23" l="1"/>
  <c r="G22" i="23" l="1"/>
  <c r="G18" i="23" l="1"/>
  <c r="G16" i="23" l="1"/>
  <c r="G17" i="23"/>
  <c r="M22" i="23" l="1"/>
  <c r="F22" i="23" l="1"/>
  <c r="M19" i="23"/>
  <c r="G19" i="23"/>
  <c r="G11" i="23" s="1"/>
  <c r="Q22" i="23" l="1"/>
  <c r="S22" i="23"/>
  <c r="L22" i="23"/>
  <c r="O22" i="23"/>
  <c r="F19" i="23"/>
  <c r="M38" i="23"/>
  <c r="G38" i="23"/>
  <c r="M37" i="23"/>
  <c r="G37" i="23"/>
  <c r="M36" i="23"/>
  <c r="G36" i="23"/>
  <c r="M35" i="23"/>
  <c r="G35" i="23"/>
  <c r="Q19" i="23" l="1"/>
  <c r="F11" i="23"/>
  <c r="G34" i="23"/>
  <c r="L19" i="23"/>
  <c r="F38" i="23"/>
  <c r="Q38" i="23" s="1"/>
  <c r="S19" i="23"/>
  <c r="O19" i="23"/>
  <c r="F36" i="23"/>
  <c r="O36" i="23" s="1"/>
  <c r="F35" i="23"/>
  <c r="L35" i="23" s="1"/>
  <c r="F37" i="23"/>
  <c r="S37" i="23" s="1"/>
  <c r="M25" i="23"/>
  <c r="S38" i="23" l="1"/>
  <c r="S35" i="23"/>
  <c r="O38" i="23"/>
  <c r="Q35" i="23"/>
  <c r="Q36" i="23"/>
  <c r="L38" i="23"/>
  <c r="L36" i="23"/>
  <c r="S36" i="23"/>
  <c r="O35" i="23"/>
  <c r="O37" i="23"/>
  <c r="Q37" i="23"/>
  <c r="F34" i="23"/>
  <c r="L37" i="23"/>
  <c r="M30" i="23" l="1"/>
  <c r="G23" i="23" l="1"/>
  <c r="M23" i="23"/>
  <c r="F23" i="23" l="1"/>
  <c r="Q23" i="23" l="1"/>
  <c r="S23" i="23"/>
  <c r="L23" i="23"/>
  <c r="O23" i="23"/>
  <c r="G25" i="23"/>
  <c r="G20" i="23" s="1"/>
  <c r="F25" i="23" l="1"/>
  <c r="L25" i="23" l="1"/>
  <c r="F20" i="23"/>
  <c r="S25" i="23"/>
  <c r="O25" i="23"/>
  <c r="Q25" i="23"/>
  <c r="M27" i="23" l="1"/>
  <c r="F27" i="23" s="1"/>
  <c r="G26" i="23" l="1"/>
  <c r="M21" i="23" l="1"/>
  <c r="M24" i="23" l="1"/>
  <c r="S24" i="23" l="1"/>
  <c r="O24" i="23" l="1"/>
  <c r="L24" i="23"/>
  <c r="Q24" i="23"/>
  <c r="G21" i="23" l="1"/>
  <c r="F21" i="23" l="1"/>
  <c r="O21" i="23" l="1"/>
  <c r="L21" i="23"/>
  <c r="S21" i="23"/>
  <c r="Q21" i="23"/>
  <c r="S27" i="23" l="1"/>
  <c r="Q27" i="23"/>
  <c r="O27" i="23"/>
  <c r="L27" i="23"/>
  <c r="M13" i="23" l="1"/>
  <c r="G13" i="23"/>
  <c r="F26" i="23" l="1"/>
  <c r="F13" i="23" l="1"/>
  <c r="M18" i="23"/>
  <c r="M15" i="23"/>
  <c r="G15" i="23"/>
  <c r="Z41" i="23" s="1"/>
  <c r="M17" i="23"/>
  <c r="M16" i="23"/>
  <c r="M33" i="23"/>
  <c r="G33" i="23"/>
  <c r="M14" i="23"/>
  <c r="G14" i="23"/>
  <c r="G32" i="23" l="1"/>
  <c r="G10" i="23"/>
  <c r="G9" i="23"/>
  <c r="G12" i="23"/>
  <c r="G8" i="23" s="1"/>
  <c r="S13" i="23"/>
  <c r="F18" i="23"/>
  <c r="F17" i="23"/>
  <c r="S17" i="23" s="1"/>
  <c r="F33" i="23"/>
  <c r="F15" i="23"/>
  <c r="O15" i="23" s="1"/>
  <c r="L13" i="23"/>
  <c r="F14" i="23"/>
  <c r="O14" i="23" s="1"/>
  <c r="F16" i="23"/>
  <c r="O13" i="23"/>
  <c r="Q13" i="23"/>
  <c r="F32" i="23" l="1"/>
  <c r="F10" i="23"/>
  <c r="F12" i="23"/>
  <c r="L18" i="23"/>
  <c r="Q33" i="23"/>
  <c r="S18" i="23"/>
  <c r="Q18" i="23"/>
  <c r="O18" i="23"/>
  <c r="S15" i="23"/>
  <c r="S33" i="23"/>
  <c r="L15" i="23"/>
  <c r="L33" i="23"/>
  <c r="Q15" i="23"/>
  <c r="O33" i="23"/>
  <c r="S14" i="23"/>
  <c r="O17" i="23"/>
  <c r="L14" i="23"/>
  <c r="Q14" i="23"/>
  <c r="Q17" i="23"/>
  <c r="L17" i="23"/>
  <c r="S16" i="23"/>
  <c r="Q16" i="23"/>
  <c r="O16" i="23"/>
  <c r="L16" i="23"/>
  <c r="Q30" i="23" l="1"/>
  <c r="F9" i="23"/>
  <c r="O30" i="23"/>
  <c r="S30" i="23"/>
  <c r="F8" i="23"/>
  <c r="L30" i="23"/>
</calcChain>
</file>

<file path=xl/sharedStrings.xml><?xml version="1.0" encoding="utf-8"?>
<sst xmlns="http://schemas.openxmlformats.org/spreadsheetml/2006/main" count="311" uniqueCount="172">
  <si>
    <t>KF</t>
  </si>
  <si>
    <t>ERAF</t>
  </si>
  <si>
    <t>ESF</t>
  </si>
  <si>
    <t>IPIA</t>
  </si>
  <si>
    <t>8.2.1.</t>
  </si>
  <si>
    <t>4.3.1.</t>
  </si>
  <si>
    <t>N/A</t>
  </si>
  <si>
    <t>8.2.2.</t>
  </si>
  <si>
    <t>8.2.3.</t>
  </si>
  <si>
    <t>Nodrošināt labāku pārvaldību augstākās izglītības institūcijās</t>
  </si>
  <si>
    <t>12.1.1.</t>
  </si>
  <si>
    <t>11.1.1.</t>
  </si>
  <si>
    <t>10.1.2.</t>
  </si>
  <si>
    <t>10.1.1.</t>
  </si>
  <si>
    <t>III cet 2018</t>
  </si>
  <si>
    <t>II cet 2018</t>
  </si>
  <si>
    <t>IV cet 2018</t>
  </si>
  <si>
    <t>I cet 2017</t>
  </si>
  <si>
    <t>APIA</t>
  </si>
  <si>
    <t>1.1.1.3.</t>
  </si>
  <si>
    <t>Inovāciju granti studentiem</t>
  </si>
  <si>
    <t>Pasākumi biotopu un sugu aizsardzības atjaunošanai un antropogēnas slodzes mazināšanai</t>
  </si>
  <si>
    <t>7.2.1.3.</t>
  </si>
  <si>
    <t>Biznesa enģeļu ko-investīciju fonds</t>
  </si>
  <si>
    <t>8.3.6.2.</t>
  </si>
  <si>
    <t>8.3.1.2.</t>
  </si>
  <si>
    <t>SAM/Pasākuma nosaukums/atlases kārta</t>
  </si>
  <si>
    <t>Tehniskā palīdzība „Atbalsts ESF ieviešanai un vadībai” Palielināt KP fondu izvērtēšanas kapacitāti (2.kārta)</t>
  </si>
  <si>
    <t>Tehniskā palīdzība „Atbalsts ESF ieviešanai un vadībai” Paaugstināt informētību par KP fondiem, sniedzot atbalstu informācijas un komunikācijas pasākumiem (2.kārta)</t>
  </si>
  <si>
    <t>Tehniskā palīdzība „Atbalsts ERAF ieviešanai un vadībai” Atbalstīt un pilnveidot KP fondu plānošanu, ieviešanu, uzraudzību un kontroli (2.kārta)</t>
  </si>
  <si>
    <t>Tehniskā palīdzība “Atbalsts KF ieviešanai un vadībai” Uzlabot KP fondu plānošanu, ieviešanu, uzraudzību, kontroli, revīziju un  atbalstīt e-kohēziju (2.kārta)</t>
  </si>
  <si>
    <t>Izglītības kvalitātes monitoringa sistēmas ieviešana</t>
  </si>
  <si>
    <t>Nav pienācis</t>
  </si>
  <si>
    <r>
      <t>Izpildes statuss (i</t>
    </r>
    <r>
      <rPr>
        <i/>
        <sz val="9"/>
        <rFont val="Calibri"/>
        <family val="2"/>
        <charset val="186"/>
        <scheme val="minor"/>
      </rPr>
      <t>r vai nav izpildīts, vai nav pienācis)</t>
    </r>
  </si>
  <si>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</si>
  <si>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</si>
  <si>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</si>
  <si>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</si>
  <si>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</si>
  <si>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</si>
  <si>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</si>
  <si>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</si>
  <si>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</si>
  <si>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</si>
  <si>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</si>
  <si>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</si>
  <si>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Nr.p.k.</t>
  </si>
  <si>
    <t xml:space="preserve">Plānotais atlases uzsākšanas datums (sludinājums vai uzaicinājumu nosūtīšana) </t>
  </si>
  <si>
    <t>MKN spēkā stāšanās</t>
  </si>
  <si>
    <t>Līguma/vienošanās noslēgšana</t>
  </si>
  <si>
    <r>
      <t xml:space="preserve">Izpildes statuss </t>
    </r>
    <r>
      <rPr>
        <i/>
        <sz val="10"/>
        <color rgb="FFFF0000"/>
        <rFont val="Calibri"/>
        <family val="2"/>
        <charset val="186"/>
        <scheme val="minor"/>
      </rPr>
      <t>(i</t>
    </r>
    <r>
      <rPr>
        <i/>
        <sz val="9"/>
        <color rgb="FFFF0000"/>
        <rFont val="Calibri"/>
        <family val="2"/>
        <charset val="186"/>
        <scheme val="minor"/>
      </rPr>
      <t>r vai nav izpildīts, vai nav pienācis)</t>
    </r>
  </si>
  <si>
    <r>
      <t xml:space="preserve">Projektu apstiprināšana </t>
    </r>
    <r>
      <rPr>
        <i/>
        <sz val="10"/>
        <color rgb="FFFF0000"/>
        <rFont val="Calibri"/>
        <family val="2"/>
        <charset val="186"/>
        <scheme val="minor"/>
      </rPr>
      <t>(konkrēts datums/mēneši no atlases izsludināšanas)
(faktiskais - ar zaļu)</t>
    </r>
  </si>
  <si>
    <r>
      <t xml:space="preserve">Atlases veids IPIA/ APIA </t>
    </r>
    <r>
      <rPr>
        <b/>
        <vertAlign val="superscript"/>
        <sz val="10"/>
        <rFont val="Calibri"/>
        <family val="2"/>
        <charset val="186"/>
        <scheme val="minor"/>
      </rPr>
      <t>[1]</t>
    </r>
  </si>
  <si>
    <t>EUR
Kohēzijas politikas finansējums kopā</t>
  </si>
  <si>
    <t>Specifiskā atbalsta mērķa (SAM)/
Pasākuma numurs</t>
  </si>
  <si>
    <t>[1] IPIA - ierobežota projektu iesniegumu atlase, APIA - atklāta projektu iesniegumu atlase</t>
  </si>
  <si>
    <t>Finanšu ministre</t>
  </si>
  <si>
    <t>D.Reizniece-Ozola</t>
  </si>
  <si>
    <t>5.2.1.3.</t>
  </si>
  <si>
    <t>Atkritumu reģenerācijas veicināšana</t>
  </si>
  <si>
    <t>Atbalsts jaunu produktu un tehnoloģiju izstrādei kompetences centru ietvaros (3.kārta)</t>
  </si>
  <si>
    <t>2017 marts</t>
  </si>
  <si>
    <r>
      <t xml:space="preserve">Kritēriju apstiprināšana UK
</t>
    </r>
    <r>
      <rPr>
        <i/>
        <sz val="10"/>
        <rFont val="Calibri"/>
        <family val="2"/>
        <charset val="186"/>
        <scheme val="minor"/>
      </rPr>
      <t>(Apstiprināšanas datums)</t>
    </r>
  </si>
  <si>
    <t>Grupēšana</t>
  </si>
  <si>
    <t>EUR
Indikatīvais finansējums kopā</t>
  </si>
  <si>
    <r>
      <t xml:space="preserve">Izdevumu attiecināmība (indikatīvi līdz MKN apstiprināšanai)
</t>
    </r>
    <r>
      <rPr>
        <i/>
        <sz val="10"/>
        <color rgb="FFFF0000"/>
        <rFont val="Calibri"/>
        <family val="2"/>
        <charset val="186"/>
        <scheme val="minor"/>
      </rPr>
      <t>( konkrēts datums/MKN spēkā stāšanās/līguma/vienošanās noslēgšana)</t>
    </r>
    <r>
      <rPr>
        <i/>
        <sz val="10"/>
        <rFont val="Calibri"/>
        <family val="2"/>
        <charset val="186"/>
        <scheme val="minor"/>
      </rPr>
      <t xml:space="preserve">
</t>
    </r>
  </si>
  <si>
    <t>EUR
JNI</t>
  </si>
  <si>
    <r>
      <t xml:space="preserve">Sākotnēji plānotā atlases uzsākšana </t>
    </r>
    <r>
      <rPr>
        <i/>
        <sz val="10"/>
        <color rgb="FFFF0000"/>
        <rFont val="Calibri"/>
        <family val="2"/>
        <charset val="186"/>
        <scheme val="minor"/>
      </rPr>
      <t xml:space="preserve">(Konkrēts datums/mēneši no MKN apstiprināšanas) </t>
    </r>
  </si>
  <si>
    <t>Atlases</t>
  </si>
  <si>
    <t>Faktiskais finasnējums, kas pieejams izsludinātājā atlasē</t>
  </si>
  <si>
    <t>SAM "atlikušais" finansējums</t>
  </si>
  <si>
    <t>skat. ierakstu pie 3.1.1.4.pasākuma</t>
  </si>
  <si>
    <t>Skaidrojums, papildus informācija (tiem SAM/pasākumiem, kuriem ir "atlikušais" finansējums)</t>
  </si>
  <si>
    <t>VSS</t>
  </si>
  <si>
    <t>MK</t>
  </si>
  <si>
    <t>Plānotais/ aktualizētais</t>
  </si>
  <si>
    <t>Izpilde</t>
  </si>
  <si>
    <t>Sākotnēji plānotais</t>
  </si>
  <si>
    <t>2017.gads:</t>
  </si>
  <si>
    <t>2018.gads:</t>
  </si>
  <si>
    <t>Izglītības un zinātnes ministrija</t>
  </si>
  <si>
    <t>Ekonomikas ministrija</t>
  </si>
  <si>
    <t>Veselības ministrija</t>
  </si>
  <si>
    <t>Labklājības ministrija</t>
  </si>
  <si>
    <t>Vides aizsardzības un reģionālās attīstības ministrija</t>
  </si>
  <si>
    <t>8.3.6.1.</t>
  </si>
  <si>
    <t>Dalība starptautiskos pētījumos (2.kārta)</t>
  </si>
  <si>
    <t>Jauniešu garantijas pasākumu īstenošana pēc 2018.gada*</t>
  </si>
  <si>
    <t>*</t>
  </si>
  <si>
    <t>01.01.2019.</t>
  </si>
  <si>
    <t>2017 jūlijs</t>
  </si>
  <si>
    <t>2019.gads:</t>
  </si>
  <si>
    <t>5.4.3.**</t>
  </si>
  <si>
    <t>**</t>
  </si>
  <si>
    <t>4.2.1.2.</t>
  </si>
  <si>
    <t>9.3.2.</t>
  </si>
  <si>
    <t>20.02.2018.</t>
  </si>
  <si>
    <t>2019 IV cet.</t>
  </si>
  <si>
    <t xml:space="preserve">2019 IV cet. </t>
  </si>
  <si>
    <t>Veicināt energoefektivitāti un vietējo AER izmantošanu centralizētajā siltumapgādē (2.kārta)***</t>
  </si>
  <si>
    <t>Veicināt energoefektivitātes paaugstināšanu valsts ēkās (2.kārta)***</t>
  </si>
  <si>
    <t>***</t>
  </si>
  <si>
    <t>Izdalītas jaunas kārtas, ņemot vērā SAM regulējuma izstrādes gaitā panāktās vienošanās par ieviešanas mehānismu.</t>
  </si>
  <si>
    <t>2017 jūnijs</t>
  </si>
  <si>
    <t>2017 augusts</t>
  </si>
  <si>
    <t xml:space="preserve">2017 aprīlis </t>
  </si>
  <si>
    <t>2017 februāris</t>
  </si>
  <si>
    <t>4.2.1.1.</t>
  </si>
  <si>
    <t>Veicināt energoefektivitātes paaugstināšanu dzīvojamās ēkās (ESKO)</t>
  </si>
  <si>
    <t>Samazināt studiju programmu fragmentāciju un stiprināt resursu koplietošanu (1., 2.kārta)</t>
  </si>
  <si>
    <t>Stiprināt augstākās izglītības institūciju akadēmisko personālu stratēģiskās specializācijas jomās (1.-3.kārta)</t>
  </si>
  <si>
    <t>Digitālo mācību un metodisko līdzekļu izstrāde (1., 2.kārta)</t>
  </si>
  <si>
    <t>1.2.1.1.****</t>
  </si>
  <si>
    <t>****</t>
  </si>
  <si>
    <t>Atbilstoši ierosinātajiem DP grozījumiem. 5.4.3.SAM īstenojams, ja būs pieejams rezerves finansējums. Iepriekš tika plānots kā 5.4.2.1.pasākums. Jāņem vērā, ka Vadības likums paredz visu SAM MKN izstrādāt līdz 2017.gada beigām un ņemot vērā izmaiņas ieviešanā, būs jāskaidro kavējumi VKanc.</t>
  </si>
  <si>
    <t xml:space="preserve">2017 sepembris </t>
  </si>
  <si>
    <t>2017 septembris</t>
  </si>
  <si>
    <t xml:space="preserve"> 2017 augusts</t>
  </si>
  <si>
    <t xml:space="preserve">2017 septembris </t>
  </si>
  <si>
    <t>2017 oktobris</t>
  </si>
  <si>
    <t>2017 novembris</t>
  </si>
  <si>
    <t>2017 decembris</t>
  </si>
  <si>
    <t>2018 marts</t>
  </si>
  <si>
    <t>Nav izpildīts</t>
  </si>
  <si>
    <t>Ir izpildīts 
23.02.2017</t>
  </si>
  <si>
    <t>Kopā atlicis (2017., 2018.un 2019.gads):</t>
  </si>
  <si>
    <t xml:space="preserve"> 2017 jūnijs</t>
  </si>
  <si>
    <t>Kavējuma iemesli (Atbildīgo iestāžu sniegtā informācija)</t>
  </si>
  <si>
    <t>Ir izpildīts
21.03.2017</t>
  </si>
  <si>
    <t>Ir izpildīts
30.03.2017</t>
  </si>
  <si>
    <t>Ir izpildīts
27.04.2017</t>
  </si>
  <si>
    <t>Ir izpildīts 
13.05.2017</t>
  </si>
  <si>
    <t>Precizējumi tiks veikti tikai pēc EM sniegta pamatota izvērtējumam par plānoto finansējuma novirzīšanu, kā arī par pārdalāmā finansējuma potenciālo pieprasījumu.</t>
  </si>
  <si>
    <t>3.1.1.3.****</t>
  </si>
  <si>
    <t>Ir izpildīts 
18.05.2017</t>
  </si>
  <si>
    <t>Lai turpinātu Jauniešu garantijas īstenošanu, LM plāno virzīt priekšlikumu izvērtēt iespēju pagarināt esošos projektus, 7.2.1.3. pasākuma pieejamo finansējumu novirzot 7.2.1.1. pasākuma īstenošanai.</t>
  </si>
  <si>
    <r>
      <t xml:space="preserve">Kritēriju komplekta </t>
    </r>
    <r>
      <rPr>
        <b/>
        <sz val="10"/>
        <rFont val="Calibri"/>
        <family val="2"/>
        <charset val="186"/>
        <scheme val="minor"/>
      </rPr>
      <t>iesniegšana AK (Uzraudzības komitejas (UK) apakškomiteja)</t>
    </r>
    <r>
      <rPr>
        <sz val="10"/>
        <rFont val="Calibri"/>
        <family val="2"/>
        <charset val="186"/>
        <scheme val="minor"/>
      </rPr>
      <t xml:space="preserve"> </t>
    </r>
    <r>
      <rPr>
        <i/>
        <sz val="10"/>
        <rFont val="Calibri"/>
        <family val="2"/>
        <charset val="186"/>
        <scheme val="minor"/>
      </rPr>
      <t xml:space="preserve">
(mēn., kad iesūta AK)</t>
    </r>
  </si>
  <si>
    <t>Tehniskā palīdzība - 2.kārta (Finanšu ministrija)</t>
  </si>
  <si>
    <t>Ir izpildīts 
01.06.2017</t>
  </si>
  <si>
    <t>Grikova, 67083838</t>
  </si>
  <si>
    <t>Kristine.Grikova@fm.gov.lv</t>
  </si>
  <si>
    <r>
      <t xml:space="preserve">Fonds </t>
    </r>
    <r>
      <rPr>
        <b/>
        <vertAlign val="superscript"/>
        <sz val="10"/>
        <rFont val="Calibri"/>
        <family val="2"/>
        <charset val="186"/>
        <scheme val="minor"/>
      </rPr>
      <t>[1]</t>
    </r>
  </si>
  <si>
    <t xml:space="preserve">1. pielikums
Informatīvajam ziņojumam “Informatīvais ziņojums par Eiropas Savienības struktūrfondu un Kohēzijas fonda investīciju ieviešanas statusu” </t>
  </si>
  <si>
    <t>Skaits:</t>
  </si>
  <si>
    <t>Es fondu finansējums:</t>
  </si>
  <si>
    <t>Uzlabot kvalitatīvu veselības aprūpes pakalpojumu pieejamību, jo īpaši sociālās, teritoriālās atstumtības un nabadzības riskam pakļautajiem iedzīvotājiem,  attīstot veselības aprūpes infrastruktūru (3.kārta)***</t>
  </si>
  <si>
    <t>Uzlabot kvalitatīvu veselības aprūpes pakalpojumu pieejamību, jo īpaši sociālās, teritoriālās atstumtības un nabadzības riskam pakļautajiem iedzīvotājiem,  attīstot veselības aprūpes infrastruktūru (4.kārta)***</t>
  </si>
  <si>
    <t>2018 janvāris</t>
  </si>
  <si>
    <t>[1] ERAF - Eiropas Reģionālās attīstības fonds; ESF - Eiropas Sociālais fonds; KF - Kohēzijas fonds;</t>
  </si>
  <si>
    <t>Ir izpildīts                      20.07.2017</t>
  </si>
  <si>
    <t>Atlikušo Ministru kabineta noteikumu apstiprināšanas laika grafiks 2017. - 2019.gados Kohēzijas politikas ES fondu 2014-2020.gada plānošanas perioda ietvaros, statuss līdz 25.07.2017.</t>
  </si>
  <si>
    <t>Kopā kavēta MK noteikumu apstiprināšana līdz 25.07.2017.:</t>
  </si>
  <si>
    <t>25.07.2017. MK  tika pieņemts lēmums par KC 3.kārtas atcelšanu, finansējumu novirzot KC 4.kārtai, par kuru jau ir apstiprināti MK noteikumi (EM veiks darbības, lai juridiski korekti veiktu izmaiņas pieejamā finansējumā).</t>
  </si>
  <si>
    <t>Notiek  saskaņošanas process.</t>
  </si>
  <si>
    <r>
      <rPr>
        <sz val="10"/>
        <color rgb="FFFF0000"/>
        <rFont val="Calibri"/>
        <family val="2"/>
        <charset val="186"/>
        <scheme val="minor"/>
      </rPr>
      <t xml:space="preserve">IZM atkārtoti pārplāno iespējamo izpildi. </t>
    </r>
    <r>
      <rPr>
        <sz val="10"/>
        <rFont val="Calibri"/>
        <family val="2"/>
        <charset val="186"/>
        <scheme val="minor"/>
      </rPr>
      <t xml:space="preserve"> FM ir saskaņojusi virzāmos MK noteikumus, IZM ar TM skaņo atlikušos jautājumus. 
</t>
    </r>
  </si>
  <si>
    <t>Nebūs izpildīts</t>
  </si>
  <si>
    <t>Izpilde apturēta līdz  MK 2017. gada 14. marta sēdes protokola Nr. 12. 43§ 4.p.noteiktā uzdevuma izpildei : http://www.esfondi.lv/upload/mk-protokollemums.pdf  . Notiek saskaņošana par EM izstrādātoi dokumentu  (aktualizēta finanšu instrumentu atbalsta  tirgus nepilnību analīze,  pamatojums finansējuma pārdalei) , ko pēc saskaņošanas (indikatīvi 2017.gada augustā) plānots virzīt EK un UK un turpmākiem lēmumiem.</t>
  </si>
  <si>
    <t xml:space="preserve"> MK noteikumu projekts ir saskaņošanas noslēguma posmā.</t>
  </si>
  <si>
    <r>
      <rPr>
        <strike/>
        <sz val="10"/>
        <rFont val="Calibri"/>
        <family val="2"/>
        <charset val="186"/>
        <scheme val="minor"/>
      </rPr>
      <t>2017 jūnijs/</t>
    </r>
    <r>
      <rPr>
        <sz val="10"/>
        <rFont val="Calibri"/>
        <family val="2"/>
        <charset val="186"/>
        <scheme val="minor"/>
      </rPr>
      <t xml:space="preserve">
</t>
    </r>
    <r>
      <rPr>
        <sz val="10"/>
        <color rgb="FFFF0000"/>
        <rFont val="Calibri"/>
        <family val="2"/>
        <charset val="186"/>
        <scheme val="minor"/>
      </rPr>
      <t>2017 augusts</t>
    </r>
  </si>
  <si>
    <r>
      <rPr>
        <strike/>
        <sz val="10"/>
        <rFont val="Calibri"/>
        <family val="2"/>
        <charset val="186"/>
        <scheme val="minor"/>
      </rPr>
      <t xml:space="preserve">2017 augusts/
</t>
    </r>
    <r>
      <rPr>
        <sz val="10"/>
        <color rgb="FFFF0000"/>
        <rFont val="Calibri"/>
        <family val="2"/>
        <charset val="186"/>
        <scheme val="minor"/>
      </rPr>
      <t>2017 oktobris</t>
    </r>
  </si>
  <si>
    <r>
      <rPr>
        <strike/>
        <sz val="10"/>
        <rFont val="Calibri"/>
        <family val="2"/>
        <charset val="186"/>
        <scheme val="minor"/>
      </rPr>
      <t xml:space="preserve">2017 maijs/ </t>
    </r>
    <r>
      <rPr>
        <sz val="10"/>
        <color rgb="FFFF0000"/>
        <rFont val="Calibri"/>
        <family val="2"/>
        <charset val="186"/>
        <scheme val="minor"/>
      </rPr>
      <t xml:space="preserve">
</t>
    </r>
    <r>
      <rPr>
        <strike/>
        <sz val="10"/>
        <color rgb="FFFF0000"/>
        <rFont val="Calibri"/>
        <family val="2"/>
        <charset val="186"/>
        <scheme val="minor"/>
      </rPr>
      <t>2017 jūnijs</t>
    </r>
    <r>
      <rPr>
        <strike/>
        <sz val="10"/>
        <rFont val="Calibri"/>
        <family val="2"/>
        <charset val="186"/>
        <scheme val="minor"/>
      </rPr>
      <t xml:space="preserve"> </t>
    </r>
    <r>
      <rPr>
        <sz val="10"/>
        <rFont val="Calibri"/>
        <family val="2"/>
        <charset val="186"/>
        <scheme val="minor"/>
      </rPr>
      <t xml:space="preserve">
</t>
    </r>
    <r>
      <rPr>
        <sz val="10"/>
        <color rgb="FFFF0000"/>
        <rFont val="Calibri"/>
        <family val="2"/>
        <charset val="186"/>
        <scheme val="minor"/>
      </rPr>
      <t>2017 augusts</t>
    </r>
  </si>
  <si>
    <r>
      <rPr>
        <strike/>
        <sz val="10"/>
        <rFont val="Calibri"/>
        <family val="2"/>
        <charset val="186"/>
        <scheme val="minor"/>
      </rPr>
      <t>2017 aprīlis/</t>
    </r>
    <r>
      <rPr>
        <strike/>
        <sz val="10"/>
        <color rgb="FFFF0000"/>
        <rFont val="Calibri"/>
        <family val="2"/>
        <charset val="186"/>
        <scheme val="minor"/>
      </rPr>
      <t xml:space="preserve"> </t>
    </r>
    <r>
      <rPr>
        <sz val="10"/>
        <color rgb="FFFF0000"/>
        <rFont val="Calibri"/>
        <family val="2"/>
        <charset val="186"/>
        <scheme val="minor"/>
      </rPr>
      <t xml:space="preserve">
</t>
    </r>
    <r>
      <rPr>
        <strike/>
        <sz val="10"/>
        <color rgb="FFFF0000"/>
        <rFont val="Calibri"/>
        <family val="2"/>
        <charset val="186"/>
        <scheme val="minor"/>
      </rPr>
      <t>2017 jūnijs</t>
    </r>
    <r>
      <rPr>
        <sz val="10"/>
        <color rgb="FFFF0000"/>
        <rFont val="Calibri"/>
        <family val="2"/>
        <charset val="186"/>
        <scheme val="minor"/>
      </rPr>
      <t xml:space="preserve">/ 
</t>
    </r>
    <r>
      <rPr>
        <strike/>
        <sz val="10"/>
        <color rgb="FFFF0000"/>
        <rFont val="Calibri"/>
        <family val="2"/>
        <charset val="186"/>
        <scheme val="minor"/>
      </rPr>
      <t>2017 jūlijs/</t>
    </r>
    <r>
      <rPr>
        <sz val="10"/>
        <color rgb="FFFF0000"/>
        <rFont val="Calibri"/>
        <family val="2"/>
        <charset val="186"/>
        <scheme val="minor"/>
      </rPr>
      <t xml:space="preserve">
</t>
    </r>
    <r>
      <rPr>
        <sz val="10"/>
        <rFont val="Calibri"/>
        <family val="2"/>
        <charset val="186"/>
        <scheme val="minor"/>
      </rPr>
      <t>2017 augusts</t>
    </r>
  </si>
  <si>
    <r>
      <rPr>
        <strike/>
        <sz val="10"/>
        <rFont val="Calibri"/>
        <family val="2"/>
        <charset val="186"/>
        <scheme val="minor"/>
      </rPr>
      <t xml:space="preserve">2017 jūnijs/ </t>
    </r>
    <r>
      <rPr>
        <sz val="10"/>
        <color rgb="FFFF0000"/>
        <rFont val="Calibri"/>
        <family val="2"/>
        <charset val="186"/>
        <scheme val="minor"/>
      </rPr>
      <t xml:space="preserve">
</t>
    </r>
    <r>
      <rPr>
        <strike/>
        <sz val="10"/>
        <color rgb="FFFF0000"/>
        <rFont val="Calibri"/>
        <family val="2"/>
        <charset val="186"/>
        <scheme val="minor"/>
      </rPr>
      <t>2017 augusts</t>
    </r>
    <r>
      <rPr>
        <sz val="10"/>
        <color rgb="FFFF0000"/>
        <rFont val="Calibri"/>
        <family val="2"/>
        <charset val="186"/>
        <scheme val="minor"/>
      </rPr>
      <t xml:space="preserve">/ 
</t>
    </r>
    <r>
      <rPr>
        <strike/>
        <sz val="10"/>
        <color rgb="FFFF0000"/>
        <rFont val="Calibri"/>
        <family val="2"/>
        <charset val="186"/>
        <scheme val="minor"/>
      </rPr>
      <t>2017 septembris/</t>
    </r>
    <r>
      <rPr>
        <sz val="10"/>
        <color rgb="FFFF0000"/>
        <rFont val="Calibri"/>
        <family val="2"/>
        <charset val="186"/>
        <scheme val="minor"/>
      </rPr>
      <t xml:space="preserve">
</t>
    </r>
    <r>
      <rPr>
        <sz val="10"/>
        <rFont val="Calibri"/>
        <family val="2"/>
        <charset val="186"/>
        <scheme val="minor"/>
      </rPr>
      <t>2017 oktobris</t>
    </r>
  </si>
  <si>
    <r>
      <rPr>
        <strike/>
        <sz val="10"/>
        <rFont val="Calibri"/>
        <family val="2"/>
        <charset val="186"/>
        <scheme val="minor"/>
      </rPr>
      <t>2017 aprīlis/</t>
    </r>
    <r>
      <rPr>
        <sz val="10"/>
        <rFont val="Calibri"/>
        <family val="2"/>
        <charset val="186"/>
        <scheme val="minor"/>
      </rPr>
      <t xml:space="preserve">
</t>
    </r>
    <r>
      <rPr>
        <sz val="10"/>
        <color rgb="FFFF0000"/>
        <rFont val="Calibri"/>
        <family val="2"/>
        <charset val="186"/>
        <scheme val="minor"/>
      </rPr>
      <t>2017 jūnijs</t>
    </r>
  </si>
  <si>
    <r>
      <rPr>
        <strike/>
        <sz val="10"/>
        <rFont val="Calibri"/>
        <family val="2"/>
        <charset val="186"/>
        <scheme val="minor"/>
      </rPr>
      <t xml:space="preserve">2017 jūnijs/ </t>
    </r>
    <r>
      <rPr>
        <sz val="10"/>
        <rFont val="Calibri"/>
        <family val="2"/>
        <charset val="186"/>
        <scheme val="minor"/>
      </rPr>
      <t xml:space="preserve">
</t>
    </r>
    <r>
      <rPr>
        <sz val="10"/>
        <color rgb="FFFF0000"/>
        <rFont val="Calibri"/>
        <family val="2"/>
        <charset val="186"/>
        <scheme val="minor"/>
      </rPr>
      <t>2017 augusts</t>
    </r>
  </si>
  <si>
    <r>
      <rPr>
        <strike/>
        <sz val="10"/>
        <rFont val="Calibri"/>
        <family val="2"/>
        <charset val="186"/>
        <scheme val="minor"/>
      </rPr>
      <t>2017 maijs</t>
    </r>
    <r>
      <rPr>
        <sz val="10"/>
        <rFont val="Calibri"/>
        <family val="2"/>
        <charset val="186"/>
        <scheme val="minor"/>
      </rPr>
      <t xml:space="preserve">/
</t>
    </r>
    <r>
      <rPr>
        <sz val="10"/>
        <color rgb="FFFF0000"/>
        <rFont val="Calibri"/>
        <family val="2"/>
        <charset val="186"/>
        <scheme val="minor"/>
      </rPr>
      <t>2017 augusts</t>
    </r>
  </si>
  <si>
    <r>
      <rPr>
        <strike/>
        <sz val="10"/>
        <rFont val="Calibri"/>
        <family val="2"/>
        <charset val="186"/>
        <scheme val="minor"/>
      </rPr>
      <t xml:space="preserve">2017 aprīlis/ </t>
    </r>
    <r>
      <rPr>
        <sz val="10"/>
        <color rgb="FFFF0000"/>
        <rFont val="Calibri"/>
        <family val="2"/>
        <charset val="186"/>
        <scheme val="minor"/>
      </rPr>
      <t xml:space="preserve">
</t>
    </r>
    <r>
      <rPr>
        <strike/>
        <sz val="10"/>
        <color rgb="FFFF0000"/>
        <rFont val="Calibri"/>
        <family val="2"/>
        <charset val="186"/>
        <scheme val="minor"/>
      </rPr>
      <t>2017 jūnijs/</t>
    </r>
    <r>
      <rPr>
        <sz val="10"/>
        <color rgb="FFFF0000"/>
        <rFont val="Calibri"/>
        <family val="2"/>
        <charset val="186"/>
        <scheme val="minor"/>
      </rPr>
      <t xml:space="preserve">
2017 augusts</t>
    </r>
  </si>
  <si>
    <r>
      <rPr>
        <strike/>
        <sz val="10"/>
        <rFont val="Calibri"/>
        <family val="2"/>
        <charset val="186"/>
        <scheme val="minor"/>
      </rPr>
      <t xml:space="preserve">2017 jūnijs / </t>
    </r>
    <r>
      <rPr>
        <sz val="10"/>
        <rFont val="Calibri"/>
        <family val="2"/>
        <charset val="186"/>
        <scheme val="minor"/>
      </rPr>
      <t xml:space="preserve">
</t>
    </r>
    <r>
      <rPr>
        <strike/>
        <sz val="10"/>
        <color rgb="FFFF0000"/>
        <rFont val="Calibri"/>
        <family val="2"/>
        <charset val="186"/>
        <scheme val="minor"/>
      </rPr>
      <t>2017 augusts/</t>
    </r>
    <r>
      <rPr>
        <sz val="10"/>
        <color rgb="FFFF0000"/>
        <rFont val="Calibri"/>
        <family val="2"/>
        <charset val="186"/>
        <scheme val="minor"/>
      </rPr>
      <t xml:space="preserve">
2017 oktobris</t>
    </r>
  </si>
  <si>
    <r>
      <rPr>
        <sz val="10"/>
        <color rgb="FFFF0000"/>
        <rFont val="Calibri"/>
        <family val="2"/>
        <charset val="186"/>
        <scheme val="minor"/>
      </rPr>
      <t xml:space="preserve">IZM atkārtoti pārplāno iespējamo izpildi. </t>
    </r>
    <r>
      <rPr>
        <sz val="10"/>
        <rFont val="Calibri"/>
        <family val="2"/>
        <charset val="186"/>
        <scheme val="minor"/>
      </rPr>
      <t xml:space="preserve">Ieildzis  darbs pie konceptuāli jaunas kompetencēs balstītas izglītības prasībām atbilstošas pedagogu izglītības sistēmas pilnveides Latvijā. Darba grupas otrā sanāksme notika 28.06.2017. un tās ieteikumus IZM plāno ņemt vērā arī 8.2.3.SAM nosacījumu izstrādei, paredzot ES fondu atbalstu pedagogu izglītības programmu pārstrukturizācijai, aktualizācijai un konsolidācijai. </t>
    </r>
  </si>
  <si>
    <t>Kavējums pret sākotnējo gada plānu, bet atbilstoši 18.07.2017. MK sēdes prot. Nr.36 3.§ 3.punktam ir pagarināti izpildes termiņi.</t>
  </si>
  <si>
    <r>
      <rPr>
        <sz val="10"/>
        <color rgb="FFFF0000"/>
        <rFont val="Calibri"/>
        <family val="2"/>
        <charset val="186"/>
        <scheme val="minor"/>
      </rPr>
      <t>IZM pārplāno iespējamo izpildi</t>
    </r>
    <r>
      <rPr>
        <sz val="10"/>
        <color theme="1"/>
        <rFont val="Calibri"/>
        <family val="2"/>
        <charset val="186"/>
        <scheme val="minor"/>
      </rPr>
      <t>. 20.07.2017. AK iesniedza sākotnējo novērtējumu, kritērijus un kritēriju metodiku, kas  tiks skatīti 27.07.2017. AK.   Pretēji sākotnējam IZM plānam jau paralēli virzīt MK noteikumu projektu, šobrīd  IZM  tos virzīs pēc jautājumu saskaņošanas AK.</t>
    </r>
    <r>
      <rPr>
        <sz val="10"/>
        <color rgb="FFFF0000"/>
        <rFont val="Calibri"/>
        <family val="2"/>
        <charset val="186"/>
        <scheme val="minor"/>
      </rPr>
      <t xml:space="preserve"> </t>
    </r>
  </si>
  <si>
    <t>Ir izpildīts
21.06.2017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</si>
</sst>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44"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color rgb="FFFF0000"/>
      <name val="Calibri"/>
      <family val="2"/>
      <charset val="186"/>
      <scheme val="minor"/>
    </font>
    <font>
      <sz val="11"/>
      <name val="Calibri"/>
      <family val="2"/>
      <charset val="186"/>
      <scheme val="minor"/>
    </font>
    <font>
      <i/>
      <sz val="10"/>
      <color rgb="FFFF0000"/>
      <name val="Calibri"/>
      <family val="2"/>
      <charset val="186"/>
      <scheme val="minor"/>
    </font>
    <font>
      <i/>
      <sz val="9"/>
      <color rgb="FFFF0000"/>
      <name val="Calibri"/>
      <family val="2"/>
      <charset val="186"/>
      <scheme val="minor"/>
    </font>
    <font>
      <i/>
      <sz val="10"/>
      <color theme="1"/>
      <name val="Calibri"/>
      <family val="2"/>
      <charset val="186"/>
      <scheme val="minor"/>
    </font>
    <font>
      <b/>
      <vertAlign val="superscript"/>
      <sz val="10"/>
      <name val="Calibri"/>
      <family val="2"/>
      <charset val="186"/>
      <scheme val="minor"/>
    </font>
    <font>
      <sz val="24"/>
      <name val="Times New Roman"/>
      <family val="1"/>
      <charset val="186"/>
    </font>
    <font>
      <sz val="18"/>
      <color theme="1"/>
      <name val="Calibri"/>
      <family val="2"/>
      <charset val="186"/>
      <scheme val="minor"/>
    </font>
    <font>
      <sz val="18"/>
      <color theme="1"/>
      <name val="Times New Roman"/>
      <family val="2"/>
      <charset val="186"/>
    </font>
    <font>
      <b/>
      <sz val="10"/>
      <color theme="1"/>
      <name val="Calibri"/>
      <family val="2"/>
      <charset val="186"/>
      <scheme val="minor"/>
    </font>
    <font>
      <b/>
      <sz val="16"/>
      <color theme="1"/>
      <name val="Calibri"/>
      <family val="2"/>
      <charset val="186"/>
      <scheme val="minor"/>
    </font>
    <font>
      <u/>
      <sz val="12"/>
      <color theme="10"/>
      <name val="Times New Roman"/>
      <family val="2"/>
      <charset val="186"/>
    </font>
    <font>
      <sz val="10"/>
      <name val="Calibri"/>
      <family val="2"/>
      <charset val="186"/>
    </font>
    <font>
      <b/>
      <sz val="12"/>
      <name val="Calibri"/>
      <family val="2"/>
      <charset val="186"/>
      <scheme val="minor"/>
    </font>
    <font>
      <strike/>
      <sz val="10"/>
      <color rgb="FFFF0000"/>
      <name val="Calibri"/>
      <family val="2"/>
      <charset val="186"/>
      <scheme val="minor"/>
    </font>
    <font>
      <strike/>
      <sz val="10"/>
      <name val="Calibri"/>
      <family val="2"/>
      <charset val="186"/>
      <scheme val="minor"/>
    </font>
  </fonts>
  <fills count="13">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tint="0.59999389629810485"/>
        <bgColor rgb="FF000000"/>
      </patternFill>
    </fill>
    <fill>
      <patternFill patternType="solid">
        <fgColor theme="9" tint="0.39997558519241921"/>
        <bgColor indexed="64"/>
      </patternFill>
    </fill>
    <fill>
      <patternFill patternType="solid">
        <fgColor theme="5"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s>
  <cellStyleXfs count="36678">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164"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164"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164"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164"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39" fillId="0" borderId="0" applyNumberForma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cellStyleXfs>
  <cellXfs count="166">
    <xf numFmtId="0" fontId="0" fillId="0" borderId="0" xfId="0"/>
    <xf numFmtId="0" fontId="0" fillId="0" borderId="0" xfId="0"/>
    <xf numFmtId="0" fontId="23" fillId="0" borderId="0" xfId="0" applyFont="1" applyAlignment="1">
      <alignment wrapText="1"/>
    </xf>
    <xf numFmtId="0" fontId="23" fillId="0" borderId="0" xfId="0" applyFont="1"/>
    <xf numFmtId="49" fontId="23" fillId="0" borderId="0" xfId="0" applyNumberFormat="1" applyFont="1"/>
    <xf numFmtId="0" fontId="22" fillId="0" borderId="0" xfId="0" applyFont="1"/>
    <xf numFmtId="49" fontId="23" fillId="0" borderId="6" xfId="0" applyNumberFormat="1" applyFont="1" applyBorder="1"/>
    <xf numFmtId="0" fontId="23" fillId="3" borderId="0" xfId="0" applyFont="1" applyFill="1"/>
    <xf numFmtId="49" fontId="22" fillId="0" borderId="1" xfId="5" applyNumberFormat="1" applyFont="1" applyFill="1" applyBorder="1" applyAlignment="1">
      <alignment horizontal="center" vertical="center"/>
    </xf>
    <xf numFmtId="0" fontId="25" fillId="7" borderId="5" xfId="0" applyFont="1" applyFill="1" applyBorder="1" applyAlignment="1">
      <alignment horizontal="center" vertical="center" wrapText="1"/>
    </xf>
    <xf numFmtId="3" fontId="23" fillId="0" borderId="0" xfId="0" applyNumberFormat="1" applyFont="1"/>
    <xf numFmtId="0" fontId="23" fillId="0" borderId="0" xfId="0" applyFont="1"/>
    <xf numFmtId="0" fontId="23" fillId="0" borderId="1" xfId="0" applyFont="1" applyBorder="1" applyAlignment="1">
      <alignment horizontal="center" vertical="center"/>
    </xf>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 fontId="22" fillId="0" borderId="0" xfId="0" applyNumberFormat="1" applyFont="1"/>
    <xf numFmtId="0" fontId="22" fillId="0" borderId="0" xfId="0" applyNumberFormat="1" applyFont="1"/>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0" fontId="22" fillId="10" borderId="1" xfId="0" applyNumberFormat="1" applyFont="1" applyFill="1" applyBorder="1" applyAlignment="1">
      <alignment horizontal="center" vertical="center" wrapText="1"/>
    </xf>
    <xf numFmtId="0" fontId="22" fillId="1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23" fillId="0" borderId="0" xfId="0" applyFont="1" applyAlignment="1">
      <alignment horizontal="left" vertical="center"/>
    </xf>
    <xf numFmtId="0" fontId="23" fillId="0" borderId="0" xfId="0" applyFont="1" applyBorder="1" applyAlignment="1">
      <alignment horizontal="left"/>
    </xf>
    <xf numFmtId="0" fontId="34" fillId="0" borderId="0" xfId="0" applyFont="1" applyFill="1" applyAlignment="1"/>
    <xf numFmtId="0" fontId="35" fillId="0" borderId="0" xfId="0" applyFont="1" applyBorder="1" applyAlignment="1">
      <alignment horizontal="left"/>
    </xf>
    <xf numFmtId="0" fontId="36" fillId="0" borderId="0" xfId="0" applyFont="1"/>
    <xf numFmtId="0" fontId="23" fillId="3" borderId="1" xfId="0" applyFont="1" applyFill="1" applyBorder="1" applyAlignment="1">
      <alignment horizontal="center" vertical="center"/>
    </xf>
    <xf numFmtId="0" fontId="23" fillId="0" borderId="0" xfId="0" applyFont="1" applyAlignment="1">
      <alignment horizontal="center" vertical="center" wrapText="1"/>
    </xf>
    <xf numFmtId="49" fontId="22" fillId="0" borderId="1" xfId="5" applyNumberFormat="1" applyFont="1" applyFill="1" applyBorder="1" applyAlignment="1">
      <alignment horizontal="left" vertical="center" wrapText="1" indent="1"/>
    </xf>
    <xf numFmtId="49" fontId="22" fillId="0" borderId="1" xfId="310" applyNumberFormat="1" applyFont="1" applyFill="1" applyBorder="1" applyAlignment="1">
      <alignment horizontal="center" vertical="center"/>
    </xf>
    <xf numFmtId="49" fontId="22" fillId="0" borderId="1" xfId="310" applyNumberFormat="1" applyFont="1" applyFill="1" applyBorder="1" applyAlignment="1">
      <alignment horizontal="left" vertical="center" wrapText="1" indent="1"/>
    </xf>
    <xf numFmtId="0" fontId="29" fillId="0" borderId="0" xfId="0" applyFont="1" applyAlignment="1">
      <alignment wrapText="1"/>
    </xf>
    <xf numFmtId="3" fontId="22" fillId="2" borderId="1" xfId="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wrapText="1"/>
    </xf>
    <xf numFmtId="9" fontId="23" fillId="0" borderId="0" xfId="0" applyNumberFormat="1" applyFont="1"/>
    <xf numFmtId="0" fontId="22" fillId="10"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6" borderId="5" xfId="0" applyFont="1" applyFill="1" applyBorder="1" applyAlignment="1">
      <alignment horizontal="center" vertical="center" wrapText="1"/>
    </xf>
    <xf numFmtId="0" fontId="22" fillId="10" borderId="7" xfId="0" applyNumberFormat="1" applyFont="1" applyFill="1" applyBorder="1" applyAlignment="1">
      <alignment horizontal="center" vertical="center" wrapText="1"/>
    </xf>
    <xf numFmtId="0" fontId="22" fillId="10" borderId="8" xfId="0" applyFont="1" applyFill="1" applyBorder="1" applyAlignment="1">
      <alignment horizontal="center" vertical="center" wrapText="1"/>
    </xf>
    <xf numFmtId="0" fontId="22" fillId="10" borderId="10" xfId="0" applyFont="1" applyFill="1" applyBorder="1" applyAlignment="1">
      <alignment horizontal="center" vertical="center" wrapText="1"/>
    </xf>
    <xf numFmtId="3" fontId="25" fillId="10" borderId="5" xfId="0" applyNumberFormat="1" applyFont="1" applyFill="1" applyBorder="1" applyAlignment="1">
      <alignment horizontal="center" vertical="center" wrapText="1"/>
    </xf>
    <xf numFmtId="0" fontId="25" fillId="10" borderId="5" xfId="0" applyFont="1" applyFill="1" applyBorder="1" applyAlignment="1">
      <alignment horizontal="center" vertical="center" wrapText="1"/>
    </xf>
    <xf numFmtId="0" fontId="38" fillId="0" borderId="0" xfId="0" applyFont="1" applyAlignment="1">
      <alignment horizontal="center"/>
    </xf>
    <xf numFmtId="3" fontId="37" fillId="11" borderId="1" xfId="0" applyNumberFormat="1" applyFont="1" applyFill="1" applyBorder="1" applyAlignment="1">
      <alignment horizontal="center" vertical="center"/>
    </xf>
    <xf numFmtId="0" fontId="23" fillId="11" borderId="1" xfId="0" applyFont="1" applyFill="1" applyBorder="1"/>
    <xf numFmtId="3" fontId="25" fillId="11" borderId="1" xfId="0" applyNumberFormat="1" applyFont="1" applyFill="1" applyBorder="1" applyAlignment="1">
      <alignment horizontal="center" vertical="center" wrapText="1"/>
    </xf>
    <xf numFmtId="3" fontId="22" fillId="11" borderId="1" xfId="0" applyNumberFormat="1" applyFont="1" applyFill="1" applyBorder="1" applyAlignment="1">
      <alignment horizontal="center" vertical="center" wrapText="1"/>
    </xf>
    <xf numFmtId="3" fontId="22" fillId="11" borderId="1" xfId="0" applyNumberFormat="1" applyFont="1" applyFill="1" applyBorder="1" applyAlignment="1">
      <alignment horizontal="center" vertical="center"/>
    </xf>
    <xf numFmtId="9" fontId="22" fillId="11" borderId="1" xfId="1" applyFont="1" applyFill="1" applyBorder="1" applyAlignment="1">
      <alignment horizontal="center" vertical="center" wrapText="1"/>
    </xf>
    <xf numFmtId="0" fontId="23" fillId="0" borderId="0" xfId="0" applyFont="1" applyAlignment="1">
      <alignment vertical="top"/>
    </xf>
    <xf numFmtId="0" fontId="22" fillId="3" borderId="1" xfId="0" applyNumberFormat="1" applyFont="1" applyFill="1" applyBorder="1" applyAlignment="1">
      <alignment horizontal="center" vertical="center" wrapText="1"/>
    </xf>
    <xf numFmtId="1" fontId="22" fillId="3" borderId="1" xfId="0" applyNumberFormat="1" applyFont="1" applyFill="1" applyBorder="1" applyAlignment="1">
      <alignment horizontal="center" vertical="center" wrapText="1"/>
    </xf>
    <xf numFmtId="0" fontId="23" fillId="0" borderId="0" xfId="0" applyFont="1"/>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0" fontId="32" fillId="0" borderId="1" xfId="0" applyFont="1" applyFill="1" applyBorder="1" applyAlignment="1">
      <alignment horizontal="center" vertical="center"/>
    </xf>
    <xf numFmtId="14" fontId="22" fillId="8" borderId="1" xfId="0" applyNumberFormat="1" applyFont="1" applyFill="1" applyBorder="1" applyAlignment="1">
      <alignment horizontal="center" vertical="center" wrapText="1"/>
    </xf>
    <xf numFmtId="49" fontId="22" fillId="0" borderId="1" xfId="16059" applyNumberFormat="1" applyFont="1" applyFill="1" applyBorder="1" applyAlignment="1">
      <alignment horizontal="center" vertical="center"/>
    </xf>
    <xf numFmtId="49" fontId="22" fillId="0" borderId="1" xfId="16059" applyNumberFormat="1" applyFont="1" applyFill="1" applyBorder="1" applyAlignment="1">
      <alignment horizontal="left" vertical="center" wrapText="1" indent="1"/>
    </xf>
    <xf numFmtId="0" fontId="25" fillId="10" borderId="5"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10" borderId="7"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8" xfId="0" applyFont="1" applyFill="1" applyBorder="1" applyAlignment="1">
      <alignment horizontal="center" vertical="center" wrapText="1"/>
    </xf>
    <xf numFmtId="1" fontId="22" fillId="0" borderId="1" xfId="0" applyNumberFormat="1"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0" fontId="23" fillId="0" borderId="0" xfId="0" applyFont="1" applyAlignment="1">
      <alignment horizontal="left" vertical="top" wrapText="1"/>
    </xf>
    <xf numFmtId="0" fontId="39" fillId="0" borderId="0" xfId="24797" applyBorder="1" applyAlignment="1">
      <alignment horizontal="left"/>
    </xf>
    <xf numFmtId="0" fontId="22" fillId="10"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0" fontId="23" fillId="0" borderId="0" xfId="0" applyFont="1" applyBorder="1" applyAlignment="1">
      <alignment horizontal="center" vertical="center"/>
    </xf>
    <xf numFmtId="0" fontId="23" fillId="0" borderId="0" xfId="0" applyFont="1" applyAlignment="1">
      <alignment horizontal="left" vertical="top"/>
    </xf>
    <xf numFmtId="14" fontId="22" fillId="0" borderId="1" xfId="0" applyNumberFormat="1" applyFont="1" applyFill="1" applyBorder="1" applyAlignment="1">
      <alignment horizontal="center" vertical="center" wrapText="1"/>
    </xf>
    <xf numFmtId="14" fontId="22" fillId="9" borderId="1" xfId="0" applyNumberFormat="1" applyFont="1" applyFill="1" applyBorder="1" applyAlignment="1">
      <alignment horizontal="center" vertical="center"/>
    </xf>
    <xf numFmtId="14" fontId="23" fillId="3"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wrapText="1"/>
    </xf>
    <xf numFmtId="3" fontId="40" fillId="0" borderId="3" xfId="0" applyNumberFormat="1" applyFont="1" applyFill="1" applyBorder="1" applyAlignment="1">
      <alignment horizontal="center" vertical="center" wrapText="1"/>
    </xf>
    <xf numFmtId="0" fontId="23" fillId="0" borderId="0" xfId="0" applyFont="1" applyAlignment="1">
      <alignment vertical="center"/>
    </xf>
    <xf numFmtId="0" fontId="23" fillId="0" borderId="0" xfId="0" applyFont="1" applyBorder="1" applyAlignment="1">
      <alignment horizontal="left" vertical="center"/>
    </xf>
    <xf numFmtId="0" fontId="23" fillId="0" borderId="1" xfId="0" applyFont="1" applyBorder="1"/>
    <xf numFmtId="0" fontId="23" fillId="3" borderId="1" xfId="0" applyFont="1" applyFill="1" applyBorder="1"/>
    <xf numFmtId="0" fontId="23" fillId="3" borderId="1" xfId="0" applyFont="1" applyFill="1" applyBorder="1" applyAlignment="1">
      <alignment horizontal="left" vertical="center" indent="1"/>
    </xf>
    <xf numFmtId="14" fontId="22" fillId="0" borderId="1" xfId="0" applyNumberFormat="1" applyFont="1" applyFill="1" applyBorder="1" applyAlignment="1">
      <alignment horizontal="center" vertical="center" wrapText="1"/>
    </xf>
    <xf numFmtId="0" fontId="23" fillId="0" borderId="0" xfId="0" applyFont="1" applyAlignment="1">
      <alignment horizontal="left" vertical="top" wrapText="1"/>
    </xf>
    <xf numFmtId="14" fontId="22" fillId="0" borderId="1" xfId="0" applyNumberFormat="1" applyFont="1" applyFill="1" applyBorder="1" applyAlignment="1">
      <alignment horizontal="center" vertical="center" wrapText="1"/>
    </xf>
    <xf numFmtId="14" fontId="22" fillId="12" borderId="1" xfId="0" applyNumberFormat="1" applyFont="1" applyFill="1" applyBorder="1" applyAlignment="1">
      <alignment horizontal="center" vertical="center"/>
    </xf>
    <xf numFmtId="0" fontId="23" fillId="0" borderId="1" xfId="0" applyFont="1" applyBorder="1" applyAlignment="1">
      <alignment vertical="center" wrapText="1"/>
    </xf>
    <xf numFmtId="0" fontId="23" fillId="11" borderId="1" xfId="0" applyFont="1" applyFill="1" applyBorder="1" applyAlignment="1">
      <alignment horizontal="center" wrapText="1"/>
    </xf>
    <xf numFmtId="0" fontId="22" fillId="11" borderId="1" xfId="0" applyFont="1" applyFill="1" applyBorder="1" applyAlignment="1">
      <alignment horizontal="center" vertical="center"/>
    </xf>
    <xf numFmtId="14" fontId="22" fillId="11" borderId="1" xfId="0" applyNumberFormat="1"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Border="1" applyAlignment="1">
      <alignment horizontal="left" vertical="top" wrapText="1"/>
    </xf>
    <xf numFmtId="0" fontId="22" fillId="0" borderId="1" xfId="0" applyFont="1" applyFill="1" applyBorder="1" applyAlignment="1">
      <alignment vertical="center" wrapText="1"/>
    </xf>
    <xf numFmtId="0" fontId="23" fillId="0" borderId="0" xfId="0" applyFont="1" applyAlignment="1">
      <alignment horizontal="left" vertical="top" wrapText="1"/>
    </xf>
    <xf numFmtId="14" fontId="22" fillId="0" borderId="1" xfId="0" applyNumberFormat="1" applyFont="1" applyFill="1" applyBorder="1" applyAlignment="1">
      <alignment horizontal="center" vertical="center" wrapText="1"/>
    </xf>
    <xf numFmtId="0" fontId="23" fillId="12" borderId="1" xfId="0" applyFont="1" applyFill="1" applyBorder="1" applyAlignment="1">
      <alignment vertical="center"/>
    </xf>
    <xf numFmtId="0" fontId="25" fillId="12" borderId="1" xfId="0" applyFont="1" applyFill="1" applyBorder="1" applyAlignment="1">
      <alignment horizontal="center" vertical="center"/>
    </xf>
    <xf numFmtId="0" fontId="22" fillId="12" borderId="1" xfId="0" applyFont="1" applyFill="1" applyBorder="1" applyAlignment="1">
      <alignment vertical="center"/>
    </xf>
    <xf numFmtId="3" fontId="25" fillId="12" borderId="1" xfId="0" applyNumberFormat="1" applyFont="1" applyFill="1" applyBorder="1" applyAlignment="1">
      <alignment horizontal="center" vertical="center"/>
    </xf>
    <xf numFmtId="14" fontId="22" fillId="0" borderId="1" xfId="0" applyNumberFormat="1" applyFont="1" applyFill="1" applyBorder="1" applyAlignment="1">
      <alignment horizontal="center" vertical="center" wrapText="1"/>
    </xf>
    <xf numFmtId="0" fontId="23" fillId="0" borderId="1" xfId="0" applyFont="1" applyBorder="1" applyAlignment="1">
      <alignment vertical="top" wrapText="1"/>
    </xf>
    <xf numFmtId="14" fontId="22" fillId="0" borderId="1" xfId="0" applyNumberFormat="1" applyFont="1" applyFill="1" applyBorder="1" applyAlignment="1">
      <alignment horizontal="center" vertical="center" wrapText="1"/>
    </xf>
    <xf numFmtId="49" fontId="22" fillId="3" borderId="1" xfId="5" applyNumberFormat="1" applyFont="1" applyFill="1" applyBorder="1" applyAlignment="1">
      <alignment horizontal="center" vertical="center"/>
    </xf>
    <xf numFmtId="49" fontId="22" fillId="3" borderId="1" xfId="5" applyNumberFormat="1" applyFont="1" applyFill="1" applyBorder="1" applyAlignment="1">
      <alignment horizontal="left" vertical="center" wrapText="1" indent="1"/>
    </xf>
    <xf numFmtId="0" fontId="22" fillId="3" borderId="1" xfId="0" applyFont="1" applyFill="1" applyBorder="1" applyAlignment="1">
      <alignment horizontal="center" vertical="center"/>
    </xf>
    <xf numFmtId="3" fontId="22" fillId="3" borderId="1" xfId="0" applyNumberFormat="1" applyFont="1" applyFill="1" applyBorder="1" applyAlignment="1">
      <alignment horizontal="center" vertical="center" wrapText="1"/>
    </xf>
    <xf numFmtId="3" fontId="22" fillId="3" borderId="1" xfId="0" applyNumberFormat="1" applyFont="1" applyFill="1" applyBorder="1" applyAlignment="1">
      <alignment horizontal="center" vertical="center"/>
    </xf>
    <xf numFmtId="9" fontId="22" fillId="3" borderId="1" xfId="1" applyFont="1" applyFill="1" applyBorder="1" applyAlignment="1">
      <alignment horizontal="center" vertical="center" wrapText="1"/>
    </xf>
    <xf numFmtId="14" fontId="22" fillId="3" borderId="1" xfId="0" applyNumberFormat="1" applyFont="1" applyFill="1" applyBorder="1" applyAlignment="1">
      <alignment horizontal="center" vertical="center"/>
    </xf>
    <xf numFmtId="0" fontId="22" fillId="3" borderId="1" xfId="0" applyFont="1" applyFill="1" applyBorder="1" applyAlignment="1">
      <alignment vertical="center" wrapText="1"/>
    </xf>
    <xf numFmtId="0" fontId="32" fillId="3" borderId="1" xfId="0" applyFont="1" applyFill="1" applyBorder="1" applyAlignment="1">
      <alignment horizontal="center" vertical="center"/>
    </xf>
    <xf numFmtId="0" fontId="23" fillId="0" borderId="0" xfId="0" applyFont="1" applyAlignment="1">
      <alignment horizontal="left" vertical="top" wrapText="1"/>
    </xf>
    <xf numFmtId="0" fontId="25" fillId="10" borderId="7" xfId="0" applyFont="1" applyFill="1" applyBorder="1" applyAlignment="1">
      <alignment horizontal="center" vertical="center" wrapText="1"/>
    </xf>
    <xf numFmtId="0" fontId="25" fillId="10" borderId="9" xfId="0" applyFont="1" applyFill="1" applyBorder="1" applyAlignment="1">
      <alignment horizontal="center" vertical="center" wrapText="1"/>
    </xf>
    <xf numFmtId="0" fontId="25" fillId="10" borderId="8" xfId="0" applyFont="1" applyFill="1" applyBorder="1" applyAlignment="1">
      <alignment horizontal="center" vertical="center" wrapText="1"/>
    </xf>
    <xf numFmtId="0" fontId="25" fillId="10" borderId="7" xfId="0" applyFont="1" applyFill="1" applyBorder="1" applyAlignment="1">
      <alignment horizontal="right" vertical="center" wrapText="1"/>
    </xf>
    <xf numFmtId="0" fontId="25" fillId="10" borderId="9" xfId="0" applyFont="1" applyFill="1" applyBorder="1" applyAlignment="1">
      <alignment horizontal="right" vertical="center" wrapText="1"/>
    </xf>
    <xf numFmtId="0" fontId="25" fillId="10" borderId="8" xfId="0" applyFont="1" applyFill="1" applyBorder="1" applyAlignment="1">
      <alignment horizontal="right" vertical="center" wrapText="1"/>
    </xf>
    <xf numFmtId="0" fontId="25" fillId="10" borderId="1" xfId="0" applyFont="1" applyFill="1" applyBorder="1" applyAlignment="1">
      <alignment horizontal="center" vertical="center" wrapText="1"/>
    </xf>
    <xf numFmtId="0" fontId="25" fillId="7" borderId="1" xfId="0" applyFont="1" applyFill="1" applyBorder="1" applyAlignment="1">
      <alignment horizontal="center" vertical="center" wrapText="1"/>
    </xf>
    <xf numFmtId="0" fontId="23" fillId="11" borderId="1" xfId="0" applyFont="1" applyFill="1" applyBorder="1" applyAlignment="1">
      <alignment horizontal="center"/>
    </xf>
    <xf numFmtId="14" fontId="22" fillId="11" borderId="1" xfId="0" applyNumberFormat="1" applyFont="1" applyFill="1" applyBorder="1" applyAlignment="1">
      <alignment horizontal="center" vertical="center"/>
    </xf>
    <xf numFmtId="0" fontId="22" fillId="3" borderId="7" xfId="0" applyNumberFormat="1" applyFont="1" applyFill="1" applyBorder="1" applyAlignment="1">
      <alignment horizontal="center" vertical="center" wrapText="1"/>
    </xf>
    <xf numFmtId="0" fontId="0" fillId="3" borderId="9" xfId="0" applyNumberFormat="1" applyFill="1" applyBorder="1" applyAlignment="1">
      <alignment horizontal="center" vertical="center" wrapText="1"/>
    </xf>
    <xf numFmtId="0" fontId="0" fillId="0" borderId="9" xfId="0" applyBorder="1" applyAlignment="1">
      <alignment vertical="center" wrapText="1"/>
    </xf>
    <xf numFmtId="0" fontId="0" fillId="0" borderId="8" xfId="0" applyBorder="1" applyAlignment="1">
      <alignment vertical="center" wrapText="1"/>
    </xf>
    <xf numFmtId="0" fontId="22" fillId="0" borderId="7" xfId="0" applyNumberFormat="1" applyFont="1" applyFill="1" applyBorder="1" applyAlignment="1">
      <alignment horizontal="center" vertical="center" wrapText="1"/>
    </xf>
    <xf numFmtId="0" fontId="0" fillId="0" borderId="9" xfId="0" applyNumberFormat="1" applyBorder="1" applyAlignment="1">
      <alignment horizontal="center" vertical="center" wrapText="1"/>
    </xf>
    <xf numFmtId="0" fontId="22" fillId="10" borderId="1" xfId="0" applyFont="1" applyFill="1" applyBorder="1" applyAlignment="1">
      <alignment horizontal="center" vertical="center" wrapText="1"/>
    </xf>
    <xf numFmtId="3" fontId="22" fillId="5" borderId="3" xfId="16059" applyNumberFormat="1" applyFont="1" applyFill="1" applyBorder="1" applyAlignment="1" applyProtection="1">
      <alignment horizontal="center" vertical="center" wrapText="1"/>
      <protection locked="0"/>
    </xf>
    <xf numFmtId="3" fontId="22" fillId="5" borderId="5" xfId="16059" applyNumberFormat="1" applyFont="1" applyFill="1" applyBorder="1" applyAlignment="1" applyProtection="1">
      <alignment horizontal="center" vertical="center" wrapText="1"/>
      <protection locked="0"/>
    </xf>
    <xf numFmtId="0" fontId="25" fillId="7" borderId="4" xfId="0" applyFont="1" applyFill="1" applyBorder="1" applyAlignment="1">
      <alignment horizontal="center" vertical="center" wrapText="1"/>
    </xf>
    <xf numFmtId="0" fontId="25" fillId="7" borderId="3" xfId="0" applyFont="1" applyFill="1" applyBorder="1" applyAlignment="1">
      <alignment horizontal="center" vertical="center" wrapText="1"/>
    </xf>
    <xf numFmtId="0" fontId="25" fillId="7" borderId="5" xfId="0" applyFont="1" applyFill="1" applyBorder="1" applyAlignment="1">
      <alignment horizontal="center" vertical="center" wrapText="1"/>
    </xf>
    <xf numFmtId="0" fontId="25" fillId="10" borderId="2" xfId="0" applyFont="1" applyFill="1" applyBorder="1" applyAlignment="1">
      <alignment horizontal="center" vertical="center" wrapText="1"/>
    </xf>
    <xf numFmtId="0" fontId="25" fillId="10" borderId="3" xfId="0" applyFont="1" applyFill="1" applyBorder="1" applyAlignment="1">
      <alignment horizontal="center" vertical="center" wrapText="1"/>
    </xf>
    <xf numFmtId="0" fontId="25" fillId="10" borderId="5" xfId="0" applyFont="1" applyFill="1" applyBorder="1" applyAlignment="1">
      <alignment horizontal="center" vertical="center" wrapText="1"/>
    </xf>
    <xf numFmtId="0" fontId="25" fillId="10" borderId="4" xfId="0" applyFont="1"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9" xfId="0" applyFont="1" applyFill="1" applyBorder="1" applyAlignment="1">
      <alignment horizontal="center" vertical="center" wrapText="1"/>
    </xf>
    <xf numFmtId="3" fontId="22" fillId="5" borderId="2" xfId="16059" applyNumberFormat="1" applyFont="1" applyFill="1" applyBorder="1" applyAlignment="1" applyProtection="1">
      <alignment horizontal="center" vertical="center" wrapText="1"/>
      <protection locked="0"/>
    </xf>
    <xf numFmtId="0" fontId="23" fillId="0" borderId="0" xfId="0" applyFont="1" applyAlignment="1">
      <alignment horizontal="left" vertical="top" wrapText="1"/>
    </xf>
    <xf numFmtId="14" fontId="22" fillId="0" borderId="1" xfId="0" applyNumberFormat="1" applyFont="1" applyFill="1" applyBorder="1" applyAlignment="1">
      <alignment horizontal="center" vertical="center" wrapText="1"/>
    </xf>
    <xf numFmtId="0" fontId="23" fillId="0" borderId="0" xfId="0" applyFont="1" applyAlignment="1">
      <alignment horizontal="center" vertical="top" wrapText="1"/>
    </xf>
    <xf numFmtId="0" fontId="22" fillId="12" borderId="1" xfId="0" applyFont="1" applyFill="1" applyBorder="1" applyAlignment="1">
      <alignment horizontal="center" vertical="center" wrapText="1"/>
    </xf>
    <xf numFmtId="0" fontId="29" fillId="0" borderId="0" xfId="0" applyFont="1" applyAlignment="1">
      <alignment horizontal="right"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2" fillId="10" borderId="13" xfId="0" applyFont="1" applyFill="1" applyBorder="1" applyAlignment="1">
      <alignment horizontal="center" vertical="center" wrapText="1"/>
    </xf>
    <xf numFmtId="0" fontId="41" fillId="0" borderId="0" xfId="0" applyFont="1" applyAlignment="1">
      <alignment horizontal="center"/>
    </xf>
    <xf numFmtId="0" fontId="22" fillId="10" borderId="7" xfId="0" applyNumberFormat="1" applyFont="1" applyFill="1" applyBorder="1" applyAlignment="1">
      <alignment horizontal="center" vertical="center" wrapText="1"/>
    </xf>
    <xf numFmtId="0" fontId="22" fillId="10" borderId="8" xfId="0" applyFont="1" applyFill="1" applyBorder="1" applyAlignment="1">
      <alignment horizontal="center" vertical="center" wrapText="1"/>
    </xf>
    <xf numFmtId="1" fontId="22" fillId="10" borderId="2" xfId="0" applyNumberFormat="1" applyFont="1" applyFill="1" applyBorder="1" applyAlignment="1">
      <alignment horizontal="center" vertical="center" wrapText="1"/>
    </xf>
    <xf numFmtId="1" fontId="22" fillId="10" borderId="3" xfId="0" applyNumberFormat="1" applyFont="1" applyFill="1" applyBorder="1" applyAlignment="1">
      <alignment horizontal="center" vertical="center" wrapText="1"/>
    </xf>
    <xf numFmtId="1" fontId="22" fillId="10" borderId="5" xfId="0" applyNumberFormat="1" applyFont="1" applyFill="1" applyBorder="1" applyAlignment="1">
      <alignment horizontal="center" vertical="center" wrapText="1"/>
    </xf>
    <xf numFmtId="3" fontId="22" fillId="5" borderId="1" xfId="16059" applyNumberFormat="1" applyFont="1" applyFill="1" applyBorder="1" applyAlignment="1" applyProtection="1">
      <alignment horizontal="center" vertical="center" wrapText="1"/>
      <protection locked="0"/>
    </xf>
  </cellXfs>
  <cellStyles count="36678">
    <cellStyle name="Comma 2" xfId="74"/>
    <cellStyle name="Comma 2 10" xfId="8969"/>
    <cellStyle name="Comma 2 10 10" xfId="24930"/>
    <cellStyle name="Comma 2 10 10 2" xfId="34434"/>
    <cellStyle name="Comma 2 10 11" xfId="27306"/>
    <cellStyle name="Comma 2 10 2" xfId="17999"/>
    <cellStyle name="Comma 2 10 2 10" xfId="27504"/>
    <cellStyle name="Comma 2 10 2 2" xfId="18395"/>
    <cellStyle name="Comma 2 10 2 2 2" xfId="20771"/>
    <cellStyle name="Comma 2 10 2 2 2 2" xfId="30276"/>
    <cellStyle name="Comma 2 10 2 2 3" xfId="23147"/>
    <cellStyle name="Comma 2 10 2 2 3 2" xfId="32652"/>
    <cellStyle name="Comma 2 10 2 2 4" xfId="25524"/>
    <cellStyle name="Comma 2 10 2 2 4 2" xfId="35028"/>
    <cellStyle name="Comma 2 10 2 2 5" xfId="27900"/>
    <cellStyle name="Comma 2 10 2 3" xfId="18791"/>
    <cellStyle name="Comma 2 10 2 3 2" xfId="21167"/>
    <cellStyle name="Comma 2 10 2 3 2 2" xfId="30672"/>
    <cellStyle name="Comma 2 10 2 3 3" xfId="23543"/>
    <cellStyle name="Comma 2 10 2 3 3 2" xfId="33048"/>
    <cellStyle name="Comma 2 10 2 3 4" xfId="25920"/>
    <cellStyle name="Comma 2 10 2 3 4 2" xfId="35424"/>
    <cellStyle name="Comma 2 10 2 3 5" xfId="28296"/>
    <cellStyle name="Comma 2 10 2 4" xfId="19187"/>
    <cellStyle name="Comma 2 10 2 4 2" xfId="21563"/>
    <cellStyle name="Comma 2 10 2 4 2 2" xfId="31068"/>
    <cellStyle name="Comma 2 10 2 4 3" xfId="23939"/>
    <cellStyle name="Comma 2 10 2 4 3 2" xfId="33444"/>
    <cellStyle name="Comma 2 10 2 4 4" xfId="26316"/>
    <cellStyle name="Comma 2 10 2 4 4 2" xfId="35820"/>
    <cellStyle name="Comma 2 10 2 4 5" xfId="28692"/>
    <cellStyle name="Comma 2 10 2 5" xfId="19583"/>
    <cellStyle name="Comma 2 10 2 5 2" xfId="21959"/>
    <cellStyle name="Comma 2 10 2 5 2 2" xfId="31464"/>
    <cellStyle name="Comma 2 10 2 5 3" xfId="24335"/>
    <cellStyle name="Comma 2 10 2 5 3 2" xfId="33840"/>
    <cellStyle name="Comma 2 10 2 5 4" xfId="26712"/>
    <cellStyle name="Comma 2 10 2 5 4 2" xfId="36216"/>
    <cellStyle name="Comma 2 10 2 5 5" xfId="29088"/>
    <cellStyle name="Comma 2 10 2 6" xfId="19979"/>
    <cellStyle name="Comma 2 10 2 6 2" xfId="22355"/>
    <cellStyle name="Comma 2 10 2 6 2 2" xfId="31860"/>
    <cellStyle name="Comma 2 10 2 6 3" xfId="24731"/>
    <cellStyle name="Comma 2 10 2 6 3 2" xfId="34236"/>
    <cellStyle name="Comma 2 10 2 6 4" xfId="27108"/>
    <cellStyle name="Comma 2 10 2 6 4 2" xfId="36612"/>
    <cellStyle name="Comma 2 10 2 6 5" xfId="29484"/>
    <cellStyle name="Comma 2 10 2 7" xfId="20375"/>
    <cellStyle name="Comma 2 10 2 7 2" xfId="29880"/>
    <cellStyle name="Comma 2 10 2 8" xfId="22751"/>
    <cellStyle name="Comma 2 10 2 8 2" xfId="32256"/>
    <cellStyle name="Comma 2 10 2 9" xfId="25128"/>
    <cellStyle name="Comma 2 10 2 9 2" xfId="34632"/>
    <cellStyle name="Comma 2 10 3" xfId="18197"/>
    <cellStyle name="Comma 2 10 3 2" xfId="20573"/>
    <cellStyle name="Comma 2 10 3 2 2" xfId="30078"/>
    <cellStyle name="Comma 2 10 3 3" xfId="22949"/>
    <cellStyle name="Comma 2 10 3 3 2" xfId="32454"/>
    <cellStyle name="Comma 2 10 3 4" xfId="25326"/>
    <cellStyle name="Comma 2 10 3 4 2" xfId="34830"/>
    <cellStyle name="Comma 2 10 3 5" xfId="27702"/>
    <cellStyle name="Comma 2 10 4" xfId="18593"/>
    <cellStyle name="Comma 2 10 4 2" xfId="20969"/>
    <cellStyle name="Comma 2 10 4 2 2" xfId="30474"/>
    <cellStyle name="Comma 2 10 4 3" xfId="23345"/>
    <cellStyle name="Comma 2 10 4 3 2" xfId="32850"/>
    <cellStyle name="Comma 2 10 4 4" xfId="25722"/>
    <cellStyle name="Comma 2 10 4 4 2" xfId="35226"/>
    <cellStyle name="Comma 2 10 4 5" xfId="28098"/>
    <cellStyle name="Comma 2 10 5" xfId="18989"/>
    <cellStyle name="Comma 2 10 5 2" xfId="21365"/>
    <cellStyle name="Comma 2 10 5 2 2" xfId="30870"/>
    <cellStyle name="Comma 2 10 5 3" xfId="23741"/>
    <cellStyle name="Comma 2 10 5 3 2" xfId="33246"/>
    <cellStyle name="Comma 2 10 5 4" xfId="26118"/>
    <cellStyle name="Comma 2 10 5 4 2" xfId="35622"/>
    <cellStyle name="Comma 2 10 5 5" xfId="28494"/>
    <cellStyle name="Comma 2 10 6" xfId="19385"/>
    <cellStyle name="Comma 2 10 6 2" xfId="21761"/>
    <cellStyle name="Comma 2 10 6 2 2" xfId="31266"/>
    <cellStyle name="Comma 2 10 6 3" xfId="24137"/>
    <cellStyle name="Comma 2 10 6 3 2" xfId="33642"/>
    <cellStyle name="Comma 2 10 6 4" xfId="26514"/>
    <cellStyle name="Comma 2 10 6 4 2" xfId="36018"/>
    <cellStyle name="Comma 2 10 6 5" xfId="28890"/>
    <cellStyle name="Comma 2 10 7" xfId="19781"/>
    <cellStyle name="Comma 2 10 7 2" xfId="22157"/>
    <cellStyle name="Comma 2 10 7 2 2" xfId="31662"/>
    <cellStyle name="Comma 2 10 7 3" xfId="24533"/>
    <cellStyle name="Comma 2 10 7 3 2" xfId="34038"/>
    <cellStyle name="Comma 2 10 7 4" xfId="26910"/>
    <cellStyle name="Comma 2 10 7 4 2" xfId="36414"/>
    <cellStyle name="Comma 2 10 7 5" xfId="29286"/>
    <cellStyle name="Comma 2 10 8" xfId="20177"/>
    <cellStyle name="Comma 2 10 8 2" xfId="29682"/>
    <cellStyle name="Comma 2 10 9" xfId="22553"/>
    <cellStyle name="Comma 2 10 9 2" xfId="32058"/>
    <cellStyle name="Comma 2 11" xfId="9104"/>
    <cellStyle name="Comma 2 11 10" xfId="27372"/>
    <cellStyle name="Comma 2 11 2" xfId="18263"/>
    <cellStyle name="Comma 2 11 2 2" xfId="20639"/>
    <cellStyle name="Comma 2 11 2 2 2" xfId="30144"/>
    <cellStyle name="Comma 2 11 2 3" xfId="23015"/>
    <cellStyle name="Comma 2 11 2 3 2" xfId="32520"/>
    <cellStyle name="Comma 2 11 2 4" xfId="25392"/>
    <cellStyle name="Comma 2 11 2 4 2" xfId="34896"/>
    <cellStyle name="Comma 2 11 2 5" xfId="27768"/>
    <cellStyle name="Comma 2 11 3" xfId="18659"/>
    <cellStyle name="Comma 2 11 3 2" xfId="21035"/>
    <cellStyle name="Comma 2 11 3 2 2" xfId="30540"/>
    <cellStyle name="Comma 2 11 3 3" xfId="23411"/>
    <cellStyle name="Comma 2 11 3 3 2" xfId="32916"/>
    <cellStyle name="Comma 2 11 3 4" xfId="25788"/>
    <cellStyle name="Comma 2 11 3 4 2" xfId="35292"/>
    <cellStyle name="Comma 2 11 3 5" xfId="28164"/>
    <cellStyle name="Comma 2 11 4" xfId="19055"/>
    <cellStyle name="Comma 2 11 4 2" xfId="21431"/>
    <cellStyle name="Comma 2 11 4 2 2" xfId="30936"/>
    <cellStyle name="Comma 2 11 4 3" xfId="23807"/>
    <cellStyle name="Comma 2 11 4 3 2" xfId="33312"/>
    <cellStyle name="Comma 2 11 4 4" xfId="26184"/>
    <cellStyle name="Comma 2 11 4 4 2" xfId="35688"/>
    <cellStyle name="Comma 2 11 4 5" xfId="28560"/>
    <cellStyle name="Comma 2 11 5" xfId="19451"/>
    <cellStyle name="Comma 2 11 5 2" xfId="21827"/>
    <cellStyle name="Comma 2 11 5 2 2" xfId="31332"/>
    <cellStyle name="Comma 2 11 5 3" xfId="24203"/>
    <cellStyle name="Comma 2 11 5 3 2" xfId="33708"/>
    <cellStyle name="Comma 2 11 5 4" xfId="26580"/>
    <cellStyle name="Comma 2 11 5 4 2" xfId="36084"/>
    <cellStyle name="Comma 2 11 5 5" xfId="28956"/>
    <cellStyle name="Comma 2 11 6" xfId="19847"/>
    <cellStyle name="Comma 2 11 6 2" xfId="22223"/>
    <cellStyle name="Comma 2 11 6 2 2" xfId="31728"/>
    <cellStyle name="Comma 2 11 6 3" xfId="24599"/>
    <cellStyle name="Comma 2 11 6 3 2" xfId="34104"/>
    <cellStyle name="Comma 2 11 6 4" xfId="26976"/>
    <cellStyle name="Comma 2 11 6 4 2" xfId="36480"/>
    <cellStyle name="Comma 2 11 6 5" xfId="29352"/>
    <cellStyle name="Comma 2 11 7" xfId="20243"/>
    <cellStyle name="Comma 2 11 7 2" xfId="29748"/>
    <cellStyle name="Comma 2 11 8" xfId="22619"/>
    <cellStyle name="Comma 2 11 8 2" xfId="32124"/>
    <cellStyle name="Comma 2 11 9" xfId="24996"/>
    <cellStyle name="Comma 2 11 9 2" xfId="34500"/>
    <cellStyle name="Comma 2 12" xfId="18065"/>
    <cellStyle name="Comma 2 12 2" xfId="20441"/>
    <cellStyle name="Comma 2 12 2 2" xfId="29946"/>
    <cellStyle name="Comma 2 12 3" xfId="22817"/>
    <cellStyle name="Comma 2 12 3 2" xfId="32322"/>
    <cellStyle name="Comma 2 12 4" xfId="25194"/>
    <cellStyle name="Comma 2 12 4 2" xfId="34698"/>
    <cellStyle name="Comma 2 12 5" xfId="27570"/>
    <cellStyle name="Comma 2 13" xfId="18461"/>
    <cellStyle name="Comma 2 13 2" xfId="20837"/>
    <cellStyle name="Comma 2 13 2 2" xfId="30342"/>
    <cellStyle name="Comma 2 13 3" xfId="23213"/>
    <cellStyle name="Comma 2 13 3 2" xfId="32718"/>
    <cellStyle name="Comma 2 13 4" xfId="25590"/>
    <cellStyle name="Comma 2 13 4 2" xfId="35094"/>
    <cellStyle name="Comma 2 13 5" xfId="27966"/>
    <cellStyle name="Comma 2 14" xfId="18857"/>
    <cellStyle name="Comma 2 14 2" xfId="21233"/>
    <cellStyle name="Comma 2 14 2 2" xfId="30738"/>
    <cellStyle name="Comma 2 14 3" xfId="23609"/>
    <cellStyle name="Comma 2 14 3 2" xfId="33114"/>
    <cellStyle name="Comma 2 14 4" xfId="25986"/>
    <cellStyle name="Comma 2 14 4 2" xfId="35490"/>
    <cellStyle name="Comma 2 14 5" xfId="28362"/>
    <cellStyle name="Comma 2 15" xfId="19253"/>
    <cellStyle name="Comma 2 15 2" xfId="21629"/>
    <cellStyle name="Comma 2 15 2 2" xfId="31134"/>
    <cellStyle name="Comma 2 15 3" xfId="24005"/>
    <cellStyle name="Comma 2 15 3 2" xfId="33510"/>
    <cellStyle name="Comma 2 15 4" xfId="26382"/>
    <cellStyle name="Comma 2 15 4 2" xfId="35886"/>
    <cellStyle name="Comma 2 15 5" xfId="28758"/>
    <cellStyle name="Comma 2 16" xfId="19649"/>
    <cellStyle name="Comma 2 16 2" xfId="22025"/>
    <cellStyle name="Comma 2 16 2 2" xfId="31530"/>
    <cellStyle name="Comma 2 16 3" xfId="24401"/>
    <cellStyle name="Comma 2 16 3 2" xfId="33906"/>
    <cellStyle name="Comma 2 16 4" xfId="26778"/>
    <cellStyle name="Comma 2 16 4 2" xfId="36282"/>
    <cellStyle name="Comma 2 16 5" xfId="29154"/>
    <cellStyle name="Comma 2 17" xfId="20045"/>
    <cellStyle name="Comma 2 17 2" xfId="29550"/>
    <cellStyle name="Comma 2 18" xfId="22421"/>
    <cellStyle name="Comma 2 18 2" xfId="31926"/>
    <cellStyle name="Comma 2 19" xfId="24798"/>
    <cellStyle name="Comma 2 19 2" xfId="34302"/>
    <cellStyle name="Comma 2 2" xfId="260"/>
    <cellStyle name="Comma 2 2 10" xfId="18859"/>
    <cellStyle name="Comma 2 2 10 2" xfId="21235"/>
    <cellStyle name="Comma 2 2 10 2 2" xfId="30740"/>
    <cellStyle name="Comma 2 2 10 3" xfId="23611"/>
    <cellStyle name="Comma 2 2 10 3 2" xfId="33116"/>
    <cellStyle name="Comma 2 2 10 4" xfId="25988"/>
    <cellStyle name="Comma 2 2 10 4 2" xfId="35492"/>
    <cellStyle name="Comma 2 2 10 5" xfId="28364"/>
    <cellStyle name="Comma 2 2 11" xfId="19255"/>
    <cellStyle name="Comma 2 2 11 2" xfId="21631"/>
    <cellStyle name="Comma 2 2 11 2 2" xfId="31136"/>
    <cellStyle name="Comma 2 2 11 3" xfId="24007"/>
    <cellStyle name="Comma 2 2 11 3 2" xfId="33512"/>
    <cellStyle name="Comma 2 2 11 4" xfId="26384"/>
    <cellStyle name="Comma 2 2 11 4 2" xfId="35888"/>
    <cellStyle name="Comma 2 2 11 5" xfId="28760"/>
    <cellStyle name="Comma 2 2 12" xfId="19651"/>
    <cellStyle name="Comma 2 2 12 2" xfId="22027"/>
    <cellStyle name="Comma 2 2 12 2 2" xfId="31532"/>
    <cellStyle name="Comma 2 2 12 3" xfId="24403"/>
    <cellStyle name="Comma 2 2 12 3 2" xfId="33908"/>
    <cellStyle name="Comma 2 2 12 4" xfId="26780"/>
    <cellStyle name="Comma 2 2 12 4 2" xfId="36284"/>
    <cellStyle name="Comma 2 2 12 5" xfId="29156"/>
    <cellStyle name="Comma 2 2 13" xfId="20047"/>
    <cellStyle name="Comma 2 2 13 2" xfId="29552"/>
    <cellStyle name="Comma 2 2 14" xfId="22423"/>
    <cellStyle name="Comma 2 2 14 2" xfId="31928"/>
    <cellStyle name="Comma 2 2 15" xfId="24800"/>
    <cellStyle name="Comma 2 2 15 2" xfId="34304"/>
    <cellStyle name="Comma 2 2 16" xfId="27176"/>
    <cellStyle name="Comma 2 2 2" xfId="1122"/>
    <cellStyle name="Comma 2 2 2 10" xfId="19266"/>
    <cellStyle name="Comma 2 2 2 10 2" xfId="21642"/>
    <cellStyle name="Comma 2 2 2 10 2 2" xfId="31147"/>
    <cellStyle name="Comma 2 2 2 10 3" xfId="24018"/>
    <cellStyle name="Comma 2 2 2 10 3 2" xfId="33523"/>
    <cellStyle name="Comma 2 2 2 10 4" xfId="26395"/>
    <cellStyle name="Comma 2 2 2 10 4 2" xfId="35899"/>
    <cellStyle name="Comma 2 2 2 10 5" xfId="28771"/>
    <cellStyle name="Comma 2 2 2 11" xfId="19662"/>
    <cellStyle name="Comma 2 2 2 11 2" xfId="22038"/>
    <cellStyle name="Comma 2 2 2 11 2 2" xfId="31543"/>
    <cellStyle name="Comma 2 2 2 11 3" xfId="24414"/>
    <cellStyle name="Comma 2 2 2 11 3 2" xfId="33919"/>
    <cellStyle name="Comma 2 2 2 11 4" xfId="26791"/>
    <cellStyle name="Comma 2 2 2 11 4 2" xfId="36295"/>
    <cellStyle name="Comma 2 2 2 11 5" xfId="29167"/>
    <cellStyle name="Comma 2 2 2 12" xfId="20058"/>
    <cellStyle name="Comma 2 2 2 12 2" xfId="29563"/>
    <cellStyle name="Comma 2 2 2 13" xfId="22434"/>
    <cellStyle name="Comma 2 2 2 13 2" xfId="31939"/>
    <cellStyle name="Comma 2 2 2 14" xfId="24811"/>
    <cellStyle name="Comma 2 2 2 14 2" xfId="34315"/>
    <cellStyle name="Comma 2 2 2 15" xfId="27187"/>
    <cellStyle name="Comma 2 2 2 2" xfId="2616"/>
    <cellStyle name="Comma 2 2 2 2 10" xfId="20080"/>
    <cellStyle name="Comma 2 2 2 2 10 2" xfId="29585"/>
    <cellStyle name="Comma 2 2 2 2 11" xfId="22456"/>
    <cellStyle name="Comma 2 2 2 2 11 2" xfId="31961"/>
    <cellStyle name="Comma 2 2 2 2 12" xfId="24833"/>
    <cellStyle name="Comma 2 2 2 2 12 2" xfId="34337"/>
    <cellStyle name="Comma 2 2 2 2 13" xfId="27209"/>
    <cellStyle name="Comma 2 2 2 2 2" xfId="7098"/>
    <cellStyle name="Comma 2 2 2 2 2 10" xfId="24899"/>
    <cellStyle name="Comma 2 2 2 2 2 10 2" xfId="34403"/>
    <cellStyle name="Comma 2 2 2 2 2 11" xfId="27275"/>
    <cellStyle name="Comma 2 2 2 2 2 2" xfId="16128"/>
    <cellStyle name="Comma 2 2 2 2 2 2 10" xfId="27473"/>
    <cellStyle name="Comma 2 2 2 2 2 2 2" xfId="18364"/>
    <cellStyle name="Comma 2 2 2 2 2 2 2 2" xfId="20740"/>
    <cellStyle name="Comma 2 2 2 2 2 2 2 2 2" xfId="30245"/>
    <cellStyle name="Comma 2 2 2 2 2 2 2 3" xfId="23116"/>
    <cellStyle name="Comma 2 2 2 2 2 2 2 3 2" xfId="32621"/>
    <cellStyle name="Comma 2 2 2 2 2 2 2 4" xfId="25493"/>
    <cellStyle name="Comma 2 2 2 2 2 2 2 4 2" xfId="34997"/>
    <cellStyle name="Comma 2 2 2 2 2 2 2 5" xfId="27869"/>
    <cellStyle name="Comma 2 2 2 2 2 2 3" xfId="18760"/>
    <cellStyle name="Comma 2 2 2 2 2 2 3 2" xfId="21136"/>
    <cellStyle name="Comma 2 2 2 2 2 2 3 2 2" xfId="30641"/>
    <cellStyle name="Comma 2 2 2 2 2 2 3 3" xfId="23512"/>
    <cellStyle name="Comma 2 2 2 2 2 2 3 3 2" xfId="33017"/>
    <cellStyle name="Comma 2 2 2 2 2 2 3 4" xfId="25889"/>
    <cellStyle name="Comma 2 2 2 2 2 2 3 4 2" xfId="35393"/>
    <cellStyle name="Comma 2 2 2 2 2 2 3 5" xfId="28265"/>
    <cellStyle name="Comma 2 2 2 2 2 2 4" xfId="19156"/>
    <cellStyle name="Comma 2 2 2 2 2 2 4 2" xfId="21532"/>
    <cellStyle name="Comma 2 2 2 2 2 2 4 2 2" xfId="31037"/>
    <cellStyle name="Comma 2 2 2 2 2 2 4 3" xfId="23908"/>
    <cellStyle name="Comma 2 2 2 2 2 2 4 3 2" xfId="33413"/>
    <cellStyle name="Comma 2 2 2 2 2 2 4 4" xfId="26285"/>
    <cellStyle name="Comma 2 2 2 2 2 2 4 4 2" xfId="35789"/>
    <cellStyle name="Comma 2 2 2 2 2 2 4 5" xfId="28661"/>
    <cellStyle name="Comma 2 2 2 2 2 2 5" xfId="19552"/>
    <cellStyle name="Comma 2 2 2 2 2 2 5 2" xfId="21928"/>
    <cellStyle name="Comma 2 2 2 2 2 2 5 2 2" xfId="31433"/>
    <cellStyle name="Comma 2 2 2 2 2 2 5 3" xfId="24304"/>
    <cellStyle name="Comma 2 2 2 2 2 2 5 3 2" xfId="33809"/>
    <cellStyle name="Comma 2 2 2 2 2 2 5 4" xfId="26681"/>
    <cellStyle name="Comma 2 2 2 2 2 2 5 4 2" xfId="36185"/>
    <cellStyle name="Comma 2 2 2 2 2 2 5 5" xfId="29057"/>
    <cellStyle name="Comma 2 2 2 2 2 2 6" xfId="19948"/>
    <cellStyle name="Comma 2 2 2 2 2 2 6 2" xfId="22324"/>
    <cellStyle name="Comma 2 2 2 2 2 2 6 2 2" xfId="31829"/>
    <cellStyle name="Comma 2 2 2 2 2 2 6 3" xfId="24700"/>
    <cellStyle name="Comma 2 2 2 2 2 2 6 3 2" xfId="34205"/>
    <cellStyle name="Comma 2 2 2 2 2 2 6 4" xfId="27077"/>
    <cellStyle name="Comma 2 2 2 2 2 2 6 4 2" xfId="36581"/>
    <cellStyle name="Comma 2 2 2 2 2 2 6 5" xfId="29453"/>
    <cellStyle name="Comma 2 2 2 2 2 2 7" xfId="20344"/>
    <cellStyle name="Comma 2 2 2 2 2 2 7 2" xfId="29849"/>
    <cellStyle name="Comma 2 2 2 2 2 2 8" xfId="22720"/>
    <cellStyle name="Comma 2 2 2 2 2 2 8 2" xfId="32225"/>
    <cellStyle name="Comma 2 2 2 2 2 2 9" xfId="25097"/>
    <cellStyle name="Comma 2 2 2 2 2 2 9 2" xfId="34601"/>
    <cellStyle name="Comma 2 2 2 2 2 3" xfId="18166"/>
    <cellStyle name="Comma 2 2 2 2 2 3 2" xfId="20542"/>
    <cellStyle name="Comma 2 2 2 2 2 3 2 2" xfId="30047"/>
    <cellStyle name="Comma 2 2 2 2 2 3 3" xfId="22918"/>
    <cellStyle name="Comma 2 2 2 2 2 3 3 2" xfId="32423"/>
    <cellStyle name="Comma 2 2 2 2 2 3 4" xfId="25295"/>
    <cellStyle name="Comma 2 2 2 2 2 3 4 2" xfId="34799"/>
    <cellStyle name="Comma 2 2 2 2 2 3 5" xfId="27671"/>
    <cellStyle name="Comma 2 2 2 2 2 4" xfId="18562"/>
    <cellStyle name="Comma 2 2 2 2 2 4 2" xfId="20938"/>
    <cellStyle name="Comma 2 2 2 2 2 4 2 2" xfId="30443"/>
    <cellStyle name="Comma 2 2 2 2 2 4 3" xfId="23314"/>
    <cellStyle name="Comma 2 2 2 2 2 4 3 2" xfId="32819"/>
    <cellStyle name="Comma 2 2 2 2 2 4 4" xfId="25691"/>
    <cellStyle name="Comma 2 2 2 2 2 4 4 2" xfId="35195"/>
    <cellStyle name="Comma 2 2 2 2 2 4 5" xfId="28067"/>
    <cellStyle name="Comma 2 2 2 2 2 5" xfId="18958"/>
    <cellStyle name="Comma 2 2 2 2 2 5 2" xfId="21334"/>
    <cellStyle name="Comma 2 2 2 2 2 5 2 2" xfId="30839"/>
    <cellStyle name="Comma 2 2 2 2 2 5 3" xfId="23710"/>
    <cellStyle name="Comma 2 2 2 2 2 5 3 2" xfId="33215"/>
    <cellStyle name="Comma 2 2 2 2 2 5 4" xfId="26087"/>
    <cellStyle name="Comma 2 2 2 2 2 5 4 2" xfId="35591"/>
    <cellStyle name="Comma 2 2 2 2 2 5 5" xfId="28463"/>
    <cellStyle name="Comma 2 2 2 2 2 6" xfId="19354"/>
    <cellStyle name="Comma 2 2 2 2 2 6 2" xfId="21730"/>
    <cellStyle name="Comma 2 2 2 2 2 6 2 2" xfId="31235"/>
    <cellStyle name="Comma 2 2 2 2 2 6 3" xfId="24106"/>
    <cellStyle name="Comma 2 2 2 2 2 6 3 2" xfId="33611"/>
    <cellStyle name="Comma 2 2 2 2 2 6 4" xfId="26483"/>
    <cellStyle name="Comma 2 2 2 2 2 6 4 2" xfId="35987"/>
    <cellStyle name="Comma 2 2 2 2 2 6 5" xfId="28859"/>
    <cellStyle name="Comma 2 2 2 2 2 7" xfId="19750"/>
    <cellStyle name="Comma 2 2 2 2 2 7 2" xfId="22126"/>
    <cellStyle name="Comma 2 2 2 2 2 7 2 2" xfId="31631"/>
    <cellStyle name="Comma 2 2 2 2 2 7 3" xfId="24502"/>
    <cellStyle name="Comma 2 2 2 2 2 7 3 2" xfId="34007"/>
    <cellStyle name="Comma 2 2 2 2 2 7 4" xfId="26879"/>
    <cellStyle name="Comma 2 2 2 2 2 7 4 2" xfId="36383"/>
    <cellStyle name="Comma 2 2 2 2 2 7 5" xfId="29255"/>
    <cellStyle name="Comma 2 2 2 2 2 8" xfId="20146"/>
    <cellStyle name="Comma 2 2 2 2 2 8 2" xfId="29651"/>
    <cellStyle name="Comma 2 2 2 2 2 9" xfId="22522"/>
    <cellStyle name="Comma 2 2 2 2 2 9 2" xfId="32027"/>
    <cellStyle name="Comma 2 2 2 2 3" xfId="9004"/>
    <cellStyle name="Comma 2 2 2 2 3 10" xfId="24965"/>
    <cellStyle name="Comma 2 2 2 2 3 10 2" xfId="34469"/>
    <cellStyle name="Comma 2 2 2 2 3 11" xfId="27341"/>
    <cellStyle name="Comma 2 2 2 2 3 2" xfId="18034"/>
    <cellStyle name="Comma 2 2 2 2 3 2 10" xfId="27539"/>
    <cellStyle name="Comma 2 2 2 2 3 2 2" xfId="18430"/>
    <cellStyle name="Comma 2 2 2 2 3 2 2 2" xfId="20806"/>
    <cellStyle name="Comma 2 2 2 2 3 2 2 2 2" xfId="30311"/>
    <cellStyle name="Comma 2 2 2 2 3 2 2 3" xfId="23182"/>
    <cellStyle name="Comma 2 2 2 2 3 2 2 3 2" xfId="32687"/>
    <cellStyle name="Comma 2 2 2 2 3 2 2 4" xfId="25559"/>
    <cellStyle name="Comma 2 2 2 2 3 2 2 4 2" xfId="35063"/>
    <cellStyle name="Comma 2 2 2 2 3 2 2 5" xfId="27935"/>
    <cellStyle name="Comma 2 2 2 2 3 2 3" xfId="18826"/>
    <cellStyle name="Comma 2 2 2 2 3 2 3 2" xfId="21202"/>
    <cellStyle name="Comma 2 2 2 2 3 2 3 2 2" xfId="30707"/>
    <cellStyle name="Comma 2 2 2 2 3 2 3 3" xfId="23578"/>
    <cellStyle name="Comma 2 2 2 2 3 2 3 3 2" xfId="33083"/>
    <cellStyle name="Comma 2 2 2 2 3 2 3 4" xfId="25955"/>
    <cellStyle name="Comma 2 2 2 2 3 2 3 4 2" xfId="35459"/>
    <cellStyle name="Comma 2 2 2 2 3 2 3 5" xfId="28331"/>
    <cellStyle name="Comma 2 2 2 2 3 2 4" xfId="19222"/>
    <cellStyle name="Comma 2 2 2 2 3 2 4 2" xfId="21598"/>
    <cellStyle name="Comma 2 2 2 2 3 2 4 2 2" xfId="31103"/>
    <cellStyle name="Comma 2 2 2 2 3 2 4 3" xfId="23974"/>
    <cellStyle name="Comma 2 2 2 2 3 2 4 3 2" xfId="33479"/>
    <cellStyle name="Comma 2 2 2 2 3 2 4 4" xfId="26351"/>
    <cellStyle name="Comma 2 2 2 2 3 2 4 4 2" xfId="35855"/>
    <cellStyle name="Comma 2 2 2 2 3 2 4 5" xfId="28727"/>
    <cellStyle name="Comma 2 2 2 2 3 2 5" xfId="19618"/>
    <cellStyle name="Comma 2 2 2 2 3 2 5 2" xfId="21994"/>
    <cellStyle name="Comma 2 2 2 2 3 2 5 2 2" xfId="31499"/>
    <cellStyle name="Comma 2 2 2 2 3 2 5 3" xfId="24370"/>
    <cellStyle name="Comma 2 2 2 2 3 2 5 3 2" xfId="33875"/>
    <cellStyle name="Comma 2 2 2 2 3 2 5 4" xfId="26747"/>
    <cellStyle name="Comma 2 2 2 2 3 2 5 4 2" xfId="36251"/>
    <cellStyle name="Comma 2 2 2 2 3 2 5 5" xfId="29123"/>
    <cellStyle name="Comma 2 2 2 2 3 2 6" xfId="20014"/>
    <cellStyle name="Comma 2 2 2 2 3 2 6 2" xfId="22390"/>
    <cellStyle name="Comma 2 2 2 2 3 2 6 2 2" xfId="31895"/>
    <cellStyle name="Comma 2 2 2 2 3 2 6 3" xfId="24766"/>
    <cellStyle name="Comma 2 2 2 2 3 2 6 3 2" xfId="34271"/>
    <cellStyle name="Comma 2 2 2 2 3 2 6 4" xfId="27143"/>
    <cellStyle name="Comma 2 2 2 2 3 2 6 4 2" xfId="36647"/>
    <cellStyle name="Comma 2 2 2 2 3 2 6 5" xfId="29519"/>
    <cellStyle name="Comma 2 2 2 2 3 2 7" xfId="20410"/>
    <cellStyle name="Comma 2 2 2 2 3 2 7 2" xfId="29915"/>
    <cellStyle name="Comma 2 2 2 2 3 2 8" xfId="22786"/>
    <cellStyle name="Comma 2 2 2 2 3 2 8 2" xfId="32291"/>
    <cellStyle name="Comma 2 2 2 2 3 2 9" xfId="25163"/>
    <cellStyle name="Comma 2 2 2 2 3 2 9 2" xfId="34667"/>
    <cellStyle name="Comma 2 2 2 2 3 3" xfId="18232"/>
    <cellStyle name="Comma 2 2 2 2 3 3 2" xfId="20608"/>
    <cellStyle name="Comma 2 2 2 2 3 3 2 2" xfId="30113"/>
    <cellStyle name="Comma 2 2 2 2 3 3 3" xfId="22984"/>
    <cellStyle name="Comma 2 2 2 2 3 3 3 2" xfId="32489"/>
    <cellStyle name="Comma 2 2 2 2 3 3 4" xfId="25361"/>
    <cellStyle name="Comma 2 2 2 2 3 3 4 2" xfId="34865"/>
    <cellStyle name="Comma 2 2 2 2 3 3 5" xfId="27737"/>
    <cellStyle name="Comma 2 2 2 2 3 4" xfId="18628"/>
    <cellStyle name="Comma 2 2 2 2 3 4 2" xfId="21004"/>
    <cellStyle name="Comma 2 2 2 2 3 4 2 2" xfId="30509"/>
    <cellStyle name="Comma 2 2 2 2 3 4 3" xfId="23380"/>
    <cellStyle name="Comma 2 2 2 2 3 4 3 2" xfId="32885"/>
    <cellStyle name="Comma 2 2 2 2 3 4 4" xfId="25757"/>
    <cellStyle name="Comma 2 2 2 2 3 4 4 2" xfId="35261"/>
    <cellStyle name="Comma 2 2 2 2 3 4 5" xfId="28133"/>
    <cellStyle name="Comma 2 2 2 2 3 5" xfId="19024"/>
    <cellStyle name="Comma 2 2 2 2 3 5 2" xfId="21400"/>
    <cellStyle name="Comma 2 2 2 2 3 5 2 2" xfId="30905"/>
    <cellStyle name="Comma 2 2 2 2 3 5 3" xfId="23776"/>
    <cellStyle name="Comma 2 2 2 2 3 5 3 2" xfId="33281"/>
    <cellStyle name="Comma 2 2 2 2 3 5 4" xfId="26153"/>
    <cellStyle name="Comma 2 2 2 2 3 5 4 2" xfId="35657"/>
    <cellStyle name="Comma 2 2 2 2 3 5 5" xfId="28529"/>
    <cellStyle name="Comma 2 2 2 2 3 6" xfId="19420"/>
    <cellStyle name="Comma 2 2 2 2 3 6 2" xfId="21796"/>
    <cellStyle name="Comma 2 2 2 2 3 6 2 2" xfId="31301"/>
    <cellStyle name="Comma 2 2 2 2 3 6 3" xfId="24172"/>
    <cellStyle name="Comma 2 2 2 2 3 6 3 2" xfId="33677"/>
    <cellStyle name="Comma 2 2 2 2 3 6 4" xfId="26549"/>
    <cellStyle name="Comma 2 2 2 2 3 6 4 2" xfId="36053"/>
    <cellStyle name="Comma 2 2 2 2 3 6 5" xfId="28925"/>
    <cellStyle name="Comma 2 2 2 2 3 7" xfId="19816"/>
    <cellStyle name="Comma 2 2 2 2 3 7 2" xfId="22192"/>
    <cellStyle name="Comma 2 2 2 2 3 7 2 2" xfId="31697"/>
    <cellStyle name="Comma 2 2 2 2 3 7 3" xfId="24568"/>
    <cellStyle name="Comma 2 2 2 2 3 7 3 2" xfId="34073"/>
    <cellStyle name="Comma 2 2 2 2 3 7 4" xfId="26945"/>
    <cellStyle name="Comma 2 2 2 2 3 7 4 2" xfId="36449"/>
    <cellStyle name="Comma 2 2 2 2 3 7 5" xfId="29321"/>
    <cellStyle name="Comma 2 2 2 2 3 8" xfId="20212"/>
    <cellStyle name="Comma 2 2 2 2 3 8 2" xfId="29717"/>
    <cellStyle name="Comma 2 2 2 2 3 9" xfId="22588"/>
    <cellStyle name="Comma 2 2 2 2 3 9 2" xfId="32093"/>
    <cellStyle name="Comma 2 2 2 2 4" xfId="11646"/>
    <cellStyle name="Comma 2 2 2 2 4 10" xfId="27407"/>
    <cellStyle name="Comma 2 2 2 2 4 2" xfId="18298"/>
    <cellStyle name="Comma 2 2 2 2 4 2 2" xfId="20674"/>
    <cellStyle name="Comma 2 2 2 2 4 2 2 2" xfId="30179"/>
    <cellStyle name="Comma 2 2 2 2 4 2 3" xfId="23050"/>
    <cellStyle name="Comma 2 2 2 2 4 2 3 2" xfId="32555"/>
    <cellStyle name="Comma 2 2 2 2 4 2 4" xfId="25427"/>
    <cellStyle name="Comma 2 2 2 2 4 2 4 2" xfId="34931"/>
    <cellStyle name="Comma 2 2 2 2 4 2 5" xfId="27803"/>
    <cellStyle name="Comma 2 2 2 2 4 3" xfId="18694"/>
    <cellStyle name="Comma 2 2 2 2 4 3 2" xfId="21070"/>
    <cellStyle name="Comma 2 2 2 2 4 3 2 2" xfId="30575"/>
    <cellStyle name="Comma 2 2 2 2 4 3 3" xfId="23446"/>
    <cellStyle name="Comma 2 2 2 2 4 3 3 2" xfId="32951"/>
    <cellStyle name="Comma 2 2 2 2 4 3 4" xfId="25823"/>
    <cellStyle name="Comma 2 2 2 2 4 3 4 2" xfId="35327"/>
    <cellStyle name="Comma 2 2 2 2 4 3 5" xfId="28199"/>
    <cellStyle name="Comma 2 2 2 2 4 4" xfId="19090"/>
    <cellStyle name="Comma 2 2 2 2 4 4 2" xfId="21466"/>
    <cellStyle name="Comma 2 2 2 2 4 4 2 2" xfId="30971"/>
    <cellStyle name="Comma 2 2 2 2 4 4 3" xfId="23842"/>
    <cellStyle name="Comma 2 2 2 2 4 4 3 2" xfId="33347"/>
    <cellStyle name="Comma 2 2 2 2 4 4 4" xfId="26219"/>
    <cellStyle name="Comma 2 2 2 2 4 4 4 2" xfId="35723"/>
    <cellStyle name="Comma 2 2 2 2 4 4 5" xfId="28595"/>
    <cellStyle name="Comma 2 2 2 2 4 5" xfId="19486"/>
    <cellStyle name="Comma 2 2 2 2 4 5 2" xfId="21862"/>
    <cellStyle name="Comma 2 2 2 2 4 5 2 2" xfId="31367"/>
    <cellStyle name="Comma 2 2 2 2 4 5 3" xfId="24238"/>
    <cellStyle name="Comma 2 2 2 2 4 5 3 2" xfId="33743"/>
    <cellStyle name="Comma 2 2 2 2 4 5 4" xfId="26615"/>
    <cellStyle name="Comma 2 2 2 2 4 5 4 2" xfId="36119"/>
    <cellStyle name="Comma 2 2 2 2 4 5 5" xfId="28991"/>
    <cellStyle name="Comma 2 2 2 2 4 6" xfId="19882"/>
    <cellStyle name="Comma 2 2 2 2 4 6 2" xfId="22258"/>
    <cellStyle name="Comma 2 2 2 2 4 6 2 2" xfId="31763"/>
    <cellStyle name="Comma 2 2 2 2 4 6 3" xfId="24634"/>
    <cellStyle name="Comma 2 2 2 2 4 6 3 2" xfId="34139"/>
    <cellStyle name="Comma 2 2 2 2 4 6 4" xfId="27011"/>
    <cellStyle name="Comma 2 2 2 2 4 6 4 2" xfId="36515"/>
    <cellStyle name="Comma 2 2 2 2 4 6 5" xfId="29387"/>
    <cellStyle name="Comma 2 2 2 2 4 7" xfId="20278"/>
    <cellStyle name="Comma 2 2 2 2 4 7 2" xfId="29783"/>
    <cellStyle name="Comma 2 2 2 2 4 8" xfId="22654"/>
    <cellStyle name="Comma 2 2 2 2 4 8 2" xfId="32159"/>
    <cellStyle name="Comma 2 2 2 2 4 9" xfId="25031"/>
    <cellStyle name="Comma 2 2 2 2 4 9 2" xfId="34535"/>
    <cellStyle name="Comma 2 2 2 2 5" xfId="18100"/>
    <cellStyle name="Comma 2 2 2 2 5 2" xfId="20476"/>
    <cellStyle name="Comma 2 2 2 2 5 2 2" xfId="29981"/>
    <cellStyle name="Comma 2 2 2 2 5 3" xfId="22852"/>
    <cellStyle name="Comma 2 2 2 2 5 3 2" xfId="32357"/>
    <cellStyle name="Comma 2 2 2 2 5 4" xfId="25229"/>
    <cellStyle name="Comma 2 2 2 2 5 4 2" xfId="34733"/>
    <cellStyle name="Comma 2 2 2 2 5 5" xfId="27605"/>
    <cellStyle name="Comma 2 2 2 2 6" xfId="18496"/>
    <cellStyle name="Comma 2 2 2 2 6 2" xfId="20872"/>
    <cellStyle name="Comma 2 2 2 2 6 2 2" xfId="30377"/>
    <cellStyle name="Comma 2 2 2 2 6 3" xfId="23248"/>
    <cellStyle name="Comma 2 2 2 2 6 3 2" xfId="32753"/>
    <cellStyle name="Comma 2 2 2 2 6 4" xfId="25625"/>
    <cellStyle name="Comma 2 2 2 2 6 4 2" xfId="35129"/>
    <cellStyle name="Comma 2 2 2 2 6 5" xfId="28001"/>
    <cellStyle name="Comma 2 2 2 2 7" xfId="18892"/>
    <cellStyle name="Comma 2 2 2 2 7 2" xfId="21268"/>
    <cellStyle name="Comma 2 2 2 2 7 2 2" xfId="30773"/>
    <cellStyle name="Comma 2 2 2 2 7 3" xfId="23644"/>
    <cellStyle name="Comma 2 2 2 2 7 3 2" xfId="33149"/>
    <cellStyle name="Comma 2 2 2 2 7 4" xfId="26021"/>
    <cellStyle name="Comma 2 2 2 2 7 4 2" xfId="35525"/>
    <cellStyle name="Comma 2 2 2 2 7 5" xfId="28397"/>
    <cellStyle name="Comma 2 2 2 2 8" xfId="19288"/>
    <cellStyle name="Comma 2 2 2 2 8 2" xfId="21664"/>
    <cellStyle name="Comma 2 2 2 2 8 2 2" xfId="31169"/>
    <cellStyle name="Comma 2 2 2 2 8 3" xfId="24040"/>
    <cellStyle name="Comma 2 2 2 2 8 3 2" xfId="33545"/>
    <cellStyle name="Comma 2 2 2 2 8 4" xfId="26417"/>
    <cellStyle name="Comma 2 2 2 2 8 4 2" xfId="35921"/>
    <cellStyle name="Comma 2 2 2 2 8 5" xfId="28793"/>
    <cellStyle name="Comma 2 2 2 2 9" xfId="19684"/>
    <cellStyle name="Comma 2 2 2 2 9 2" xfId="22060"/>
    <cellStyle name="Comma 2 2 2 2 9 2 2" xfId="31565"/>
    <cellStyle name="Comma 2 2 2 2 9 3" xfId="24436"/>
    <cellStyle name="Comma 2 2 2 2 9 3 2" xfId="33941"/>
    <cellStyle name="Comma 2 2 2 2 9 4" xfId="26813"/>
    <cellStyle name="Comma 2 2 2 2 9 4 2" xfId="36317"/>
    <cellStyle name="Comma 2 2 2 2 9 5" xfId="29189"/>
    <cellStyle name="Comma 2 2 2 3" xfId="4110"/>
    <cellStyle name="Comma 2 2 2 3 10" xfId="20102"/>
    <cellStyle name="Comma 2 2 2 3 10 2" xfId="29607"/>
    <cellStyle name="Comma 2 2 2 3 11" xfId="22478"/>
    <cellStyle name="Comma 2 2 2 3 11 2" xfId="31983"/>
    <cellStyle name="Comma 2 2 2 3 12" xfId="24855"/>
    <cellStyle name="Comma 2 2 2 3 12 2" xfId="34359"/>
    <cellStyle name="Comma 2 2 2 3 13" xfId="27231"/>
    <cellStyle name="Comma 2 2 2 3 2" xfId="8592"/>
    <cellStyle name="Comma 2 2 2 3 2 10" xfId="24921"/>
    <cellStyle name="Comma 2 2 2 3 2 10 2" xfId="34425"/>
    <cellStyle name="Comma 2 2 2 3 2 11" xfId="27297"/>
    <cellStyle name="Comma 2 2 2 3 2 2" xfId="17622"/>
    <cellStyle name="Comma 2 2 2 3 2 2 10" xfId="27495"/>
    <cellStyle name="Comma 2 2 2 3 2 2 2" xfId="18386"/>
    <cellStyle name="Comma 2 2 2 3 2 2 2 2" xfId="20762"/>
    <cellStyle name="Comma 2 2 2 3 2 2 2 2 2" xfId="30267"/>
    <cellStyle name="Comma 2 2 2 3 2 2 2 3" xfId="23138"/>
    <cellStyle name="Comma 2 2 2 3 2 2 2 3 2" xfId="32643"/>
    <cellStyle name="Comma 2 2 2 3 2 2 2 4" xfId="25515"/>
    <cellStyle name="Comma 2 2 2 3 2 2 2 4 2" xfId="35019"/>
    <cellStyle name="Comma 2 2 2 3 2 2 2 5" xfId="27891"/>
    <cellStyle name="Comma 2 2 2 3 2 2 3" xfId="18782"/>
    <cellStyle name="Comma 2 2 2 3 2 2 3 2" xfId="21158"/>
    <cellStyle name="Comma 2 2 2 3 2 2 3 2 2" xfId="30663"/>
    <cellStyle name="Comma 2 2 2 3 2 2 3 3" xfId="23534"/>
    <cellStyle name="Comma 2 2 2 3 2 2 3 3 2" xfId="33039"/>
    <cellStyle name="Comma 2 2 2 3 2 2 3 4" xfId="25911"/>
    <cellStyle name="Comma 2 2 2 3 2 2 3 4 2" xfId="35415"/>
    <cellStyle name="Comma 2 2 2 3 2 2 3 5" xfId="28287"/>
    <cellStyle name="Comma 2 2 2 3 2 2 4" xfId="19178"/>
    <cellStyle name="Comma 2 2 2 3 2 2 4 2" xfId="21554"/>
    <cellStyle name="Comma 2 2 2 3 2 2 4 2 2" xfId="31059"/>
    <cellStyle name="Comma 2 2 2 3 2 2 4 3" xfId="23930"/>
    <cellStyle name="Comma 2 2 2 3 2 2 4 3 2" xfId="33435"/>
    <cellStyle name="Comma 2 2 2 3 2 2 4 4" xfId="26307"/>
    <cellStyle name="Comma 2 2 2 3 2 2 4 4 2" xfId="35811"/>
    <cellStyle name="Comma 2 2 2 3 2 2 4 5" xfId="28683"/>
    <cellStyle name="Comma 2 2 2 3 2 2 5" xfId="19574"/>
    <cellStyle name="Comma 2 2 2 3 2 2 5 2" xfId="21950"/>
    <cellStyle name="Comma 2 2 2 3 2 2 5 2 2" xfId="31455"/>
    <cellStyle name="Comma 2 2 2 3 2 2 5 3" xfId="24326"/>
    <cellStyle name="Comma 2 2 2 3 2 2 5 3 2" xfId="33831"/>
    <cellStyle name="Comma 2 2 2 3 2 2 5 4" xfId="26703"/>
    <cellStyle name="Comma 2 2 2 3 2 2 5 4 2" xfId="36207"/>
    <cellStyle name="Comma 2 2 2 3 2 2 5 5" xfId="29079"/>
    <cellStyle name="Comma 2 2 2 3 2 2 6" xfId="19970"/>
    <cellStyle name="Comma 2 2 2 3 2 2 6 2" xfId="22346"/>
    <cellStyle name="Comma 2 2 2 3 2 2 6 2 2" xfId="31851"/>
    <cellStyle name="Comma 2 2 2 3 2 2 6 3" xfId="24722"/>
    <cellStyle name="Comma 2 2 2 3 2 2 6 3 2" xfId="34227"/>
    <cellStyle name="Comma 2 2 2 3 2 2 6 4" xfId="27099"/>
    <cellStyle name="Comma 2 2 2 3 2 2 6 4 2" xfId="36603"/>
    <cellStyle name="Comma 2 2 2 3 2 2 6 5" xfId="29475"/>
    <cellStyle name="Comma 2 2 2 3 2 2 7" xfId="20366"/>
    <cellStyle name="Comma 2 2 2 3 2 2 7 2" xfId="29871"/>
    <cellStyle name="Comma 2 2 2 3 2 2 8" xfId="22742"/>
    <cellStyle name="Comma 2 2 2 3 2 2 8 2" xfId="32247"/>
    <cellStyle name="Comma 2 2 2 3 2 2 9" xfId="25119"/>
    <cellStyle name="Comma 2 2 2 3 2 2 9 2" xfId="34623"/>
    <cellStyle name="Comma 2 2 2 3 2 3" xfId="18188"/>
    <cellStyle name="Comma 2 2 2 3 2 3 2" xfId="20564"/>
    <cellStyle name="Comma 2 2 2 3 2 3 2 2" xfId="30069"/>
    <cellStyle name="Comma 2 2 2 3 2 3 3" xfId="22940"/>
    <cellStyle name="Comma 2 2 2 3 2 3 3 2" xfId="32445"/>
    <cellStyle name="Comma 2 2 2 3 2 3 4" xfId="25317"/>
    <cellStyle name="Comma 2 2 2 3 2 3 4 2" xfId="34821"/>
    <cellStyle name="Comma 2 2 2 3 2 3 5" xfId="27693"/>
    <cellStyle name="Comma 2 2 2 3 2 4" xfId="18584"/>
    <cellStyle name="Comma 2 2 2 3 2 4 2" xfId="20960"/>
    <cellStyle name="Comma 2 2 2 3 2 4 2 2" xfId="30465"/>
    <cellStyle name="Comma 2 2 2 3 2 4 3" xfId="23336"/>
    <cellStyle name="Comma 2 2 2 3 2 4 3 2" xfId="32841"/>
    <cellStyle name="Comma 2 2 2 3 2 4 4" xfId="25713"/>
    <cellStyle name="Comma 2 2 2 3 2 4 4 2" xfId="35217"/>
    <cellStyle name="Comma 2 2 2 3 2 4 5" xfId="28089"/>
    <cellStyle name="Comma 2 2 2 3 2 5" xfId="18980"/>
    <cellStyle name="Comma 2 2 2 3 2 5 2" xfId="21356"/>
    <cellStyle name="Comma 2 2 2 3 2 5 2 2" xfId="30861"/>
    <cellStyle name="Comma 2 2 2 3 2 5 3" xfId="23732"/>
    <cellStyle name="Comma 2 2 2 3 2 5 3 2" xfId="33237"/>
    <cellStyle name="Comma 2 2 2 3 2 5 4" xfId="26109"/>
    <cellStyle name="Comma 2 2 2 3 2 5 4 2" xfId="35613"/>
    <cellStyle name="Comma 2 2 2 3 2 5 5" xfId="28485"/>
    <cellStyle name="Comma 2 2 2 3 2 6" xfId="19376"/>
    <cellStyle name="Comma 2 2 2 3 2 6 2" xfId="21752"/>
    <cellStyle name="Comma 2 2 2 3 2 6 2 2" xfId="31257"/>
    <cellStyle name="Comma 2 2 2 3 2 6 3" xfId="24128"/>
    <cellStyle name="Comma 2 2 2 3 2 6 3 2" xfId="33633"/>
    <cellStyle name="Comma 2 2 2 3 2 6 4" xfId="26505"/>
    <cellStyle name="Comma 2 2 2 3 2 6 4 2" xfId="36009"/>
    <cellStyle name="Comma 2 2 2 3 2 6 5" xfId="28881"/>
    <cellStyle name="Comma 2 2 2 3 2 7" xfId="19772"/>
    <cellStyle name="Comma 2 2 2 3 2 7 2" xfId="22148"/>
    <cellStyle name="Comma 2 2 2 3 2 7 2 2" xfId="31653"/>
    <cellStyle name="Comma 2 2 2 3 2 7 3" xfId="24524"/>
    <cellStyle name="Comma 2 2 2 3 2 7 3 2" xfId="34029"/>
    <cellStyle name="Comma 2 2 2 3 2 7 4" xfId="26901"/>
    <cellStyle name="Comma 2 2 2 3 2 7 4 2" xfId="36405"/>
    <cellStyle name="Comma 2 2 2 3 2 7 5" xfId="29277"/>
    <cellStyle name="Comma 2 2 2 3 2 8" xfId="20168"/>
    <cellStyle name="Comma 2 2 2 3 2 8 2" xfId="29673"/>
    <cellStyle name="Comma 2 2 2 3 2 9" xfId="22544"/>
    <cellStyle name="Comma 2 2 2 3 2 9 2" xfId="32049"/>
    <cellStyle name="Comma 2 2 2 3 3" xfId="9026"/>
    <cellStyle name="Comma 2 2 2 3 3 10" xfId="24987"/>
    <cellStyle name="Comma 2 2 2 3 3 10 2" xfId="34491"/>
    <cellStyle name="Comma 2 2 2 3 3 11" xfId="27363"/>
    <cellStyle name="Comma 2 2 2 3 3 2" xfId="18056"/>
    <cellStyle name="Comma 2 2 2 3 3 2 10" xfId="27561"/>
    <cellStyle name="Comma 2 2 2 3 3 2 2" xfId="18452"/>
    <cellStyle name="Comma 2 2 2 3 3 2 2 2" xfId="20828"/>
    <cellStyle name="Comma 2 2 2 3 3 2 2 2 2" xfId="30333"/>
    <cellStyle name="Comma 2 2 2 3 3 2 2 3" xfId="23204"/>
    <cellStyle name="Comma 2 2 2 3 3 2 2 3 2" xfId="32709"/>
    <cellStyle name="Comma 2 2 2 3 3 2 2 4" xfId="25581"/>
    <cellStyle name="Comma 2 2 2 3 3 2 2 4 2" xfId="35085"/>
    <cellStyle name="Comma 2 2 2 3 3 2 2 5" xfId="27957"/>
    <cellStyle name="Comma 2 2 2 3 3 2 3" xfId="18848"/>
    <cellStyle name="Comma 2 2 2 3 3 2 3 2" xfId="21224"/>
    <cellStyle name="Comma 2 2 2 3 3 2 3 2 2" xfId="30729"/>
    <cellStyle name="Comma 2 2 2 3 3 2 3 3" xfId="23600"/>
    <cellStyle name="Comma 2 2 2 3 3 2 3 3 2" xfId="33105"/>
    <cellStyle name="Comma 2 2 2 3 3 2 3 4" xfId="25977"/>
    <cellStyle name="Comma 2 2 2 3 3 2 3 4 2" xfId="35481"/>
    <cellStyle name="Comma 2 2 2 3 3 2 3 5" xfId="28353"/>
    <cellStyle name="Comma 2 2 2 3 3 2 4" xfId="19244"/>
    <cellStyle name="Comma 2 2 2 3 3 2 4 2" xfId="21620"/>
    <cellStyle name="Comma 2 2 2 3 3 2 4 2 2" xfId="31125"/>
    <cellStyle name="Comma 2 2 2 3 3 2 4 3" xfId="23996"/>
    <cellStyle name="Comma 2 2 2 3 3 2 4 3 2" xfId="33501"/>
    <cellStyle name="Comma 2 2 2 3 3 2 4 4" xfId="26373"/>
    <cellStyle name="Comma 2 2 2 3 3 2 4 4 2" xfId="35877"/>
    <cellStyle name="Comma 2 2 2 3 3 2 4 5" xfId="28749"/>
    <cellStyle name="Comma 2 2 2 3 3 2 5" xfId="19640"/>
    <cellStyle name="Comma 2 2 2 3 3 2 5 2" xfId="22016"/>
    <cellStyle name="Comma 2 2 2 3 3 2 5 2 2" xfId="31521"/>
    <cellStyle name="Comma 2 2 2 3 3 2 5 3" xfId="24392"/>
    <cellStyle name="Comma 2 2 2 3 3 2 5 3 2" xfId="33897"/>
    <cellStyle name="Comma 2 2 2 3 3 2 5 4" xfId="26769"/>
    <cellStyle name="Comma 2 2 2 3 3 2 5 4 2" xfId="36273"/>
    <cellStyle name="Comma 2 2 2 3 3 2 5 5" xfId="29145"/>
    <cellStyle name="Comma 2 2 2 3 3 2 6" xfId="20036"/>
    <cellStyle name="Comma 2 2 2 3 3 2 6 2" xfId="22412"/>
    <cellStyle name="Comma 2 2 2 3 3 2 6 2 2" xfId="31917"/>
    <cellStyle name="Comma 2 2 2 3 3 2 6 3" xfId="24788"/>
    <cellStyle name="Comma 2 2 2 3 3 2 6 3 2" xfId="34293"/>
    <cellStyle name="Comma 2 2 2 3 3 2 6 4" xfId="27165"/>
    <cellStyle name="Comma 2 2 2 3 3 2 6 4 2" xfId="36669"/>
    <cellStyle name="Comma 2 2 2 3 3 2 6 5" xfId="29541"/>
    <cellStyle name="Comma 2 2 2 3 3 2 7" xfId="20432"/>
    <cellStyle name="Comma 2 2 2 3 3 2 7 2" xfId="29937"/>
    <cellStyle name="Comma 2 2 2 3 3 2 8" xfId="22808"/>
    <cellStyle name="Comma 2 2 2 3 3 2 8 2" xfId="32313"/>
    <cellStyle name="Comma 2 2 2 3 3 2 9" xfId="25185"/>
    <cellStyle name="Comma 2 2 2 3 3 2 9 2" xfId="34689"/>
    <cellStyle name="Comma 2 2 2 3 3 3" xfId="18254"/>
    <cellStyle name="Comma 2 2 2 3 3 3 2" xfId="20630"/>
    <cellStyle name="Comma 2 2 2 3 3 3 2 2" xfId="30135"/>
    <cellStyle name="Comma 2 2 2 3 3 3 3" xfId="23006"/>
    <cellStyle name="Comma 2 2 2 3 3 3 3 2" xfId="32511"/>
    <cellStyle name="Comma 2 2 2 3 3 3 4" xfId="25383"/>
    <cellStyle name="Comma 2 2 2 3 3 3 4 2" xfId="34887"/>
    <cellStyle name="Comma 2 2 2 3 3 3 5" xfId="27759"/>
    <cellStyle name="Comma 2 2 2 3 3 4" xfId="18650"/>
    <cellStyle name="Comma 2 2 2 3 3 4 2" xfId="21026"/>
    <cellStyle name="Comma 2 2 2 3 3 4 2 2" xfId="30531"/>
    <cellStyle name="Comma 2 2 2 3 3 4 3" xfId="23402"/>
    <cellStyle name="Comma 2 2 2 3 3 4 3 2" xfId="32907"/>
    <cellStyle name="Comma 2 2 2 3 3 4 4" xfId="25779"/>
    <cellStyle name="Comma 2 2 2 3 3 4 4 2" xfId="35283"/>
    <cellStyle name="Comma 2 2 2 3 3 4 5" xfId="28155"/>
    <cellStyle name="Comma 2 2 2 3 3 5" xfId="19046"/>
    <cellStyle name="Comma 2 2 2 3 3 5 2" xfId="21422"/>
    <cellStyle name="Comma 2 2 2 3 3 5 2 2" xfId="30927"/>
    <cellStyle name="Comma 2 2 2 3 3 5 3" xfId="23798"/>
    <cellStyle name="Comma 2 2 2 3 3 5 3 2" xfId="33303"/>
    <cellStyle name="Comma 2 2 2 3 3 5 4" xfId="26175"/>
    <cellStyle name="Comma 2 2 2 3 3 5 4 2" xfId="35679"/>
    <cellStyle name="Comma 2 2 2 3 3 5 5" xfId="28551"/>
    <cellStyle name="Comma 2 2 2 3 3 6" xfId="19442"/>
    <cellStyle name="Comma 2 2 2 3 3 6 2" xfId="21818"/>
    <cellStyle name="Comma 2 2 2 3 3 6 2 2" xfId="31323"/>
    <cellStyle name="Comma 2 2 2 3 3 6 3" xfId="24194"/>
    <cellStyle name="Comma 2 2 2 3 3 6 3 2" xfId="33699"/>
    <cellStyle name="Comma 2 2 2 3 3 6 4" xfId="26571"/>
    <cellStyle name="Comma 2 2 2 3 3 6 4 2" xfId="36075"/>
    <cellStyle name="Comma 2 2 2 3 3 6 5" xfId="28947"/>
    <cellStyle name="Comma 2 2 2 3 3 7" xfId="19838"/>
    <cellStyle name="Comma 2 2 2 3 3 7 2" xfId="22214"/>
    <cellStyle name="Comma 2 2 2 3 3 7 2 2" xfId="31719"/>
    <cellStyle name="Comma 2 2 2 3 3 7 3" xfId="24590"/>
    <cellStyle name="Comma 2 2 2 3 3 7 3 2" xfId="34095"/>
    <cellStyle name="Comma 2 2 2 3 3 7 4" xfId="26967"/>
    <cellStyle name="Comma 2 2 2 3 3 7 4 2" xfId="36471"/>
    <cellStyle name="Comma 2 2 2 3 3 7 5" xfId="29343"/>
    <cellStyle name="Comma 2 2 2 3 3 8" xfId="20234"/>
    <cellStyle name="Comma 2 2 2 3 3 8 2" xfId="29739"/>
    <cellStyle name="Comma 2 2 2 3 3 9" xfId="22610"/>
    <cellStyle name="Comma 2 2 2 3 3 9 2" xfId="32115"/>
    <cellStyle name="Comma 2 2 2 3 4" xfId="13140"/>
    <cellStyle name="Comma 2 2 2 3 4 10" xfId="27429"/>
    <cellStyle name="Comma 2 2 2 3 4 2" xfId="18320"/>
    <cellStyle name="Comma 2 2 2 3 4 2 2" xfId="20696"/>
    <cellStyle name="Comma 2 2 2 3 4 2 2 2" xfId="30201"/>
    <cellStyle name="Comma 2 2 2 3 4 2 3" xfId="23072"/>
    <cellStyle name="Comma 2 2 2 3 4 2 3 2" xfId="32577"/>
    <cellStyle name="Comma 2 2 2 3 4 2 4" xfId="25449"/>
    <cellStyle name="Comma 2 2 2 3 4 2 4 2" xfId="34953"/>
    <cellStyle name="Comma 2 2 2 3 4 2 5" xfId="27825"/>
    <cellStyle name="Comma 2 2 2 3 4 3" xfId="18716"/>
    <cellStyle name="Comma 2 2 2 3 4 3 2" xfId="21092"/>
    <cellStyle name="Comma 2 2 2 3 4 3 2 2" xfId="30597"/>
    <cellStyle name="Comma 2 2 2 3 4 3 3" xfId="23468"/>
    <cellStyle name="Comma 2 2 2 3 4 3 3 2" xfId="32973"/>
    <cellStyle name="Comma 2 2 2 3 4 3 4" xfId="25845"/>
    <cellStyle name="Comma 2 2 2 3 4 3 4 2" xfId="35349"/>
    <cellStyle name="Comma 2 2 2 3 4 3 5" xfId="28221"/>
    <cellStyle name="Comma 2 2 2 3 4 4" xfId="19112"/>
    <cellStyle name="Comma 2 2 2 3 4 4 2" xfId="21488"/>
    <cellStyle name="Comma 2 2 2 3 4 4 2 2" xfId="30993"/>
    <cellStyle name="Comma 2 2 2 3 4 4 3" xfId="23864"/>
    <cellStyle name="Comma 2 2 2 3 4 4 3 2" xfId="33369"/>
    <cellStyle name="Comma 2 2 2 3 4 4 4" xfId="26241"/>
    <cellStyle name="Comma 2 2 2 3 4 4 4 2" xfId="35745"/>
    <cellStyle name="Comma 2 2 2 3 4 4 5" xfId="28617"/>
    <cellStyle name="Comma 2 2 2 3 4 5" xfId="19508"/>
    <cellStyle name="Comma 2 2 2 3 4 5 2" xfId="21884"/>
    <cellStyle name="Comma 2 2 2 3 4 5 2 2" xfId="31389"/>
    <cellStyle name="Comma 2 2 2 3 4 5 3" xfId="24260"/>
    <cellStyle name="Comma 2 2 2 3 4 5 3 2" xfId="33765"/>
    <cellStyle name="Comma 2 2 2 3 4 5 4" xfId="26637"/>
    <cellStyle name="Comma 2 2 2 3 4 5 4 2" xfId="36141"/>
    <cellStyle name="Comma 2 2 2 3 4 5 5" xfId="29013"/>
    <cellStyle name="Comma 2 2 2 3 4 6" xfId="19904"/>
    <cellStyle name="Comma 2 2 2 3 4 6 2" xfId="22280"/>
    <cellStyle name="Comma 2 2 2 3 4 6 2 2" xfId="31785"/>
    <cellStyle name="Comma 2 2 2 3 4 6 3" xfId="24656"/>
    <cellStyle name="Comma 2 2 2 3 4 6 3 2" xfId="34161"/>
    <cellStyle name="Comma 2 2 2 3 4 6 4" xfId="27033"/>
    <cellStyle name="Comma 2 2 2 3 4 6 4 2" xfId="36537"/>
    <cellStyle name="Comma 2 2 2 3 4 6 5" xfId="29409"/>
    <cellStyle name="Comma 2 2 2 3 4 7" xfId="20300"/>
    <cellStyle name="Comma 2 2 2 3 4 7 2" xfId="29805"/>
    <cellStyle name="Comma 2 2 2 3 4 8" xfId="22676"/>
    <cellStyle name="Comma 2 2 2 3 4 8 2" xfId="32181"/>
    <cellStyle name="Comma 2 2 2 3 4 9" xfId="25053"/>
    <cellStyle name="Comma 2 2 2 3 4 9 2" xfId="34557"/>
    <cellStyle name="Comma 2 2 2 3 5" xfId="18122"/>
    <cellStyle name="Comma 2 2 2 3 5 2" xfId="20498"/>
    <cellStyle name="Comma 2 2 2 3 5 2 2" xfId="30003"/>
    <cellStyle name="Comma 2 2 2 3 5 3" xfId="22874"/>
    <cellStyle name="Comma 2 2 2 3 5 3 2" xfId="32379"/>
    <cellStyle name="Comma 2 2 2 3 5 4" xfId="25251"/>
    <cellStyle name="Comma 2 2 2 3 5 4 2" xfId="34755"/>
    <cellStyle name="Comma 2 2 2 3 5 5" xfId="27627"/>
    <cellStyle name="Comma 2 2 2 3 6" xfId="18518"/>
    <cellStyle name="Comma 2 2 2 3 6 2" xfId="20894"/>
    <cellStyle name="Comma 2 2 2 3 6 2 2" xfId="30399"/>
    <cellStyle name="Comma 2 2 2 3 6 3" xfId="23270"/>
    <cellStyle name="Comma 2 2 2 3 6 3 2" xfId="32775"/>
    <cellStyle name="Comma 2 2 2 3 6 4" xfId="25647"/>
    <cellStyle name="Comma 2 2 2 3 6 4 2" xfId="35151"/>
    <cellStyle name="Comma 2 2 2 3 6 5" xfId="28023"/>
    <cellStyle name="Comma 2 2 2 3 7" xfId="18914"/>
    <cellStyle name="Comma 2 2 2 3 7 2" xfId="21290"/>
    <cellStyle name="Comma 2 2 2 3 7 2 2" xfId="30795"/>
    <cellStyle name="Comma 2 2 2 3 7 3" xfId="23666"/>
    <cellStyle name="Comma 2 2 2 3 7 3 2" xfId="33171"/>
    <cellStyle name="Comma 2 2 2 3 7 4" xfId="26043"/>
    <cellStyle name="Comma 2 2 2 3 7 4 2" xfId="35547"/>
    <cellStyle name="Comma 2 2 2 3 7 5" xfId="28419"/>
    <cellStyle name="Comma 2 2 2 3 8" xfId="19310"/>
    <cellStyle name="Comma 2 2 2 3 8 2" xfId="21686"/>
    <cellStyle name="Comma 2 2 2 3 8 2 2" xfId="31191"/>
    <cellStyle name="Comma 2 2 2 3 8 3" xfId="24062"/>
    <cellStyle name="Comma 2 2 2 3 8 3 2" xfId="33567"/>
    <cellStyle name="Comma 2 2 2 3 8 4" xfId="26439"/>
    <cellStyle name="Comma 2 2 2 3 8 4 2" xfId="35943"/>
    <cellStyle name="Comma 2 2 2 3 8 5" xfId="28815"/>
    <cellStyle name="Comma 2 2 2 3 9" xfId="19706"/>
    <cellStyle name="Comma 2 2 2 3 9 2" xfId="22082"/>
    <cellStyle name="Comma 2 2 2 3 9 2 2" xfId="31587"/>
    <cellStyle name="Comma 2 2 2 3 9 3" xfId="24458"/>
    <cellStyle name="Comma 2 2 2 3 9 3 2" xfId="33963"/>
    <cellStyle name="Comma 2 2 2 3 9 4" xfId="26835"/>
    <cellStyle name="Comma 2 2 2 3 9 4 2" xfId="36339"/>
    <cellStyle name="Comma 2 2 2 3 9 5" xfId="29211"/>
    <cellStyle name="Comma 2 2 2 4" xfId="5604"/>
    <cellStyle name="Comma 2 2 2 4 10" xfId="24877"/>
    <cellStyle name="Comma 2 2 2 4 10 2" xfId="34381"/>
    <cellStyle name="Comma 2 2 2 4 11" xfId="27253"/>
    <cellStyle name="Comma 2 2 2 4 2" xfId="14634"/>
    <cellStyle name="Comma 2 2 2 4 2 10" xfId="27451"/>
    <cellStyle name="Comma 2 2 2 4 2 2" xfId="18342"/>
    <cellStyle name="Comma 2 2 2 4 2 2 2" xfId="20718"/>
    <cellStyle name="Comma 2 2 2 4 2 2 2 2" xfId="30223"/>
    <cellStyle name="Comma 2 2 2 4 2 2 3" xfId="23094"/>
    <cellStyle name="Comma 2 2 2 4 2 2 3 2" xfId="32599"/>
    <cellStyle name="Comma 2 2 2 4 2 2 4" xfId="25471"/>
    <cellStyle name="Comma 2 2 2 4 2 2 4 2" xfId="34975"/>
    <cellStyle name="Comma 2 2 2 4 2 2 5" xfId="27847"/>
    <cellStyle name="Comma 2 2 2 4 2 3" xfId="18738"/>
    <cellStyle name="Comma 2 2 2 4 2 3 2" xfId="21114"/>
    <cellStyle name="Comma 2 2 2 4 2 3 2 2" xfId="30619"/>
    <cellStyle name="Comma 2 2 2 4 2 3 3" xfId="23490"/>
    <cellStyle name="Comma 2 2 2 4 2 3 3 2" xfId="32995"/>
    <cellStyle name="Comma 2 2 2 4 2 3 4" xfId="25867"/>
    <cellStyle name="Comma 2 2 2 4 2 3 4 2" xfId="35371"/>
    <cellStyle name="Comma 2 2 2 4 2 3 5" xfId="28243"/>
    <cellStyle name="Comma 2 2 2 4 2 4" xfId="19134"/>
    <cellStyle name="Comma 2 2 2 4 2 4 2" xfId="21510"/>
    <cellStyle name="Comma 2 2 2 4 2 4 2 2" xfId="31015"/>
    <cellStyle name="Comma 2 2 2 4 2 4 3" xfId="23886"/>
    <cellStyle name="Comma 2 2 2 4 2 4 3 2" xfId="33391"/>
    <cellStyle name="Comma 2 2 2 4 2 4 4" xfId="26263"/>
    <cellStyle name="Comma 2 2 2 4 2 4 4 2" xfId="35767"/>
    <cellStyle name="Comma 2 2 2 4 2 4 5" xfId="28639"/>
    <cellStyle name="Comma 2 2 2 4 2 5" xfId="19530"/>
    <cellStyle name="Comma 2 2 2 4 2 5 2" xfId="21906"/>
    <cellStyle name="Comma 2 2 2 4 2 5 2 2" xfId="31411"/>
    <cellStyle name="Comma 2 2 2 4 2 5 3" xfId="24282"/>
    <cellStyle name="Comma 2 2 2 4 2 5 3 2" xfId="33787"/>
    <cellStyle name="Comma 2 2 2 4 2 5 4" xfId="26659"/>
    <cellStyle name="Comma 2 2 2 4 2 5 4 2" xfId="36163"/>
    <cellStyle name="Comma 2 2 2 4 2 5 5" xfId="29035"/>
    <cellStyle name="Comma 2 2 2 4 2 6" xfId="19926"/>
    <cellStyle name="Comma 2 2 2 4 2 6 2" xfId="22302"/>
    <cellStyle name="Comma 2 2 2 4 2 6 2 2" xfId="31807"/>
    <cellStyle name="Comma 2 2 2 4 2 6 3" xfId="24678"/>
    <cellStyle name="Comma 2 2 2 4 2 6 3 2" xfId="34183"/>
    <cellStyle name="Comma 2 2 2 4 2 6 4" xfId="27055"/>
    <cellStyle name="Comma 2 2 2 4 2 6 4 2" xfId="36559"/>
    <cellStyle name="Comma 2 2 2 4 2 6 5" xfId="29431"/>
    <cellStyle name="Comma 2 2 2 4 2 7" xfId="20322"/>
    <cellStyle name="Comma 2 2 2 4 2 7 2" xfId="29827"/>
    <cellStyle name="Comma 2 2 2 4 2 8" xfId="22698"/>
    <cellStyle name="Comma 2 2 2 4 2 8 2" xfId="32203"/>
    <cellStyle name="Comma 2 2 2 4 2 9" xfId="25075"/>
    <cellStyle name="Comma 2 2 2 4 2 9 2" xfId="34579"/>
    <cellStyle name="Comma 2 2 2 4 3" xfId="18144"/>
    <cellStyle name="Comma 2 2 2 4 3 2" xfId="20520"/>
    <cellStyle name="Comma 2 2 2 4 3 2 2" xfId="30025"/>
    <cellStyle name="Comma 2 2 2 4 3 3" xfId="22896"/>
    <cellStyle name="Comma 2 2 2 4 3 3 2" xfId="32401"/>
    <cellStyle name="Comma 2 2 2 4 3 4" xfId="25273"/>
    <cellStyle name="Comma 2 2 2 4 3 4 2" xfId="34777"/>
    <cellStyle name="Comma 2 2 2 4 3 5" xfId="27649"/>
    <cellStyle name="Comma 2 2 2 4 4" xfId="18540"/>
    <cellStyle name="Comma 2 2 2 4 4 2" xfId="20916"/>
    <cellStyle name="Comma 2 2 2 4 4 2 2" xfId="30421"/>
    <cellStyle name="Comma 2 2 2 4 4 3" xfId="23292"/>
    <cellStyle name="Comma 2 2 2 4 4 3 2" xfId="32797"/>
    <cellStyle name="Comma 2 2 2 4 4 4" xfId="25669"/>
    <cellStyle name="Comma 2 2 2 4 4 4 2" xfId="35173"/>
    <cellStyle name="Comma 2 2 2 4 4 5" xfId="28045"/>
    <cellStyle name="Comma 2 2 2 4 5" xfId="18936"/>
    <cellStyle name="Comma 2 2 2 4 5 2" xfId="21312"/>
    <cellStyle name="Comma 2 2 2 4 5 2 2" xfId="30817"/>
    <cellStyle name="Comma 2 2 2 4 5 3" xfId="23688"/>
    <cellStyle name="Comma 2 2 2 4 5 3 2" xfId="33193"/>
    <cellStyle name="Comma 2 2 2 4 5 4" xfId="26065"/>
    <cellStyle name="Comma 2 2 2 4 5 4 2" xfId="35569"/>
    <cellStyle name="Comma 2 2 2 4 5 5" xfId="28441"/>
    <cellStyle name="Comma 2 2 2 4 6" xfId="19332"/>
    <cellStyle name="Comma 2 2 2 4 6 2" xfId="21708"/>
    <cellStyle name="Comma 2 2 2 4 6 2 2" xfId="31213"/>
    <cellStyle name="Comma 2 2 2 4 6 3" xfId="24084"/>
    <cellStyle name="Comma 2 2 2 4 6 3 2" xfId="33589"/>
    <cellStyle name="Comma 2 2 2 4 6 4" xfId="26461"/>
    <cellStyle name="Comma 2 2 2 4 6 4 2" xfId="35965"/>
    <cellStyle name="Comma 2 2 2 4 6 5" xfId="28837"/>
    <cellStyle name="Comma 2 2 2 4 7" xfId="19728"/>
    <cellStyle name="Comma 2 2 2 4 7 2" xfId="22104"/>
    <cellStyle name="Comma 2 2 2 4 7 2 2" xfId="31609"/>
    <cellStyle name="Comma 2 2 2 4 7 3" xfId="24480"/>
    <cellStyle name="Comma 2 2 2 4 7 3 2" xfId="33985"/>
    <cellStyle name="Comma 2 2 2 4 7 4" xfId="26857"/>
    <cellStyle name="Comma 2 2 2 4 7 4 2" xfId="36361"/>
    <cellStyle name="Comma 2 2 2 4 7 5" xfId="29233"/>
    <cellStyle name="Comma 2 2 2 4 8" xfId="20124"/>
    <cellStyle name="Comma 2 2 2 4 8 2" xfId="29629"/>
    <cellStyle name="Comma 2 2 2 4 9" xfId="22500"/>
    <cellStyle name="Comma 2 2 2 4 9 2" xfId="32005"/>
    <cellStyle name="Comma 2 2 2 5" xfId="8982"/>
    <cellStyle name="Comma 2 2 2 5 10" xfId="24943"/>
    <cellStyle name="Comma 2 2 2 5 10 2" xfId="34447"/>
    <cellStyle name="Comma 2 2 2 5 11" xfId="27319"/>
    <cellStyle name="Comma 2 2 2 5 2" xfId="18012"/>
    <cellStyle name="Comma 2 2 2 5 2 10" xfId="27517"/>
    <cellStyle name="Comma 2 2 2 5 2 2" xfId="18408"/>
    <cellStyle name="Comma 2 2 2 5 2 2 2" xfId="20784"/>
    <cellStyle name="Comma 2 2 2 5 2 2 2 2" xfId="30289"/>
    <cellStyle name="Comma 2 2 2 5 2 2 3" xfId="23160"/>
    <cellStyle name="Comma 2 2 2 5 2 2 3 2" xfId="32665"/>
    <cellStyle name="Comma 2 2 2 5 2 2 4" xfId="25537"/>
    <cellStyle name="Comma 2 2 2 5 2 2 4 2" xfId="35041"/>
    <cellStyle name="Comma 2 2 2 5 2 2 5" xfId="27913"/>
    <cellStyle name="Comma 2 2 2 5 2 3" xfId="18804"/>
    <cellStyle name="Comma 2 2 2 5 2 3 2" xfId="21180"/>
    <cellStyle name="Comma 2 2 2 5 2 3 2 2" xfId="30685"/>
    <cellStyle name="Comma 2 2 2 5 2 3 3" xfId="23556"/>
    <cellStyle name="Comma 2 2 2 5 2 3 3 2" xfId="33061"/>
    <cellStyle name="Comma 2 2 2 5 2 3 4" xfId="25933"/>
    <cellStyle name="Comma 2 2 2 5 2 3 4 2" xfId="35437"/>
    <cellStyle name="Comma 2 2 2 5 2 3 5" xfId="28309"/>
    <cellStyle name="Comma 2 2 2 5 2 4" xfId="19200"/>
    <cellStyle name="Comma 2 2 2 5 2 4 2" xfId="21576"/>
    <cellStyle name="Comma 2 2 2 5 2 4 2 2" xfId="31081"/>
    <cellStyle name="Comma 2 2 2 5 2 4 3" xfId="23952"/>
    <cellStyle name="Comma 2 2 2 5 2 4 3 2" xfId="33457"/>
    <cellStyle name="Comma 2 2 2 5 2 4 4" xfId="26329"/>
    <cellStyle name="Comma 2 2 2 5 2 4 4 2" xfId="35833"/>
    <cellStyle name="Comma 2 2 2 5 2 4 5" xfId="28705"/>
    <cellStyle name="Comma 2 2 2 5 2 5" xfId="19596"/>
    <cellStyle name="Comma 2 2 2 5 2 5 2" xfId="21972"/>
    <cellStyle name="Comma 2 2 2 5 2 5 2 2" xfId="31477"/>
    <cellStyle name="Comma 2 2 2 5 2 5 3" xfId="24348"/>
    <cellStyle name="Comma 2 2 2 5 2 5 3 2" xfId="33853"/>
    <cellStyle name="Comma 2 2 2 5 2 5 4" xfId="26725"/>
    <cellStyle name="Comma 2 2 2 5 2 5 4 2" xfId="36229"/>
    <cellStyle name="Comma 2 2 2 5 2 5 5" xfId="29101"/>
    <cellStyle name="Comma 2 2 2 5 2 6" xfId="19992"/>
    <cellStyle name="Comma 2 2 2 5 2 6 2" xfId="22368"/>
    <cellStyle name="Comma 2 2 2 5 2 6 2 2" xfId="31873"/>
    <cellStyle name="Comma 2 2 2 5 2 6 3" xfId="24744"/>
    <cellStyle name="Comma 2 2 2 5 2 6 3 2" xfId="34249"/>
    <cellStyle name="Comma 2 2 2 5 2 6 4" xfId="27121"/>
    <cellStyle name="Comma 2 2 2 5 2 6 4 2" xfId="36625"/>
    <cellStyle name="Comma 2 2 2 5 2 6 5" xfId="29497"/>
    <cellStyle name="Comma 2 2 2 5 2 7" xfId="20388"/>
    <cellStyle name="Comma 2 2 2 5 2 7 2" xfId="29893"/>
    <cellStyle name="Comma 2 2 2 5 2 8" xfId="22764"/>
    <cellStyle name="Comma 2 2 2 5 2 8 2" xfId="32269"/>
    <cellStyle name="Comma 2 2 2 5 2 9" xfId="25141"/>
    <cellStyle name="Comma 2 2 2 5 2 9 2" xfId="34645"/>
    <cellStyle name="Comma 2 2 2 5 3" xfId="18210"/>
    <cellStyle name="Comma 2 2 2 5 3 2" xfId="20586"/>
    <cellStyle name="Comma 2 2 2 5 3 2 2" xfId="30091"/>
    <cellStyle name="Comma 2 2 2 5 3 3" xfId="22962"/>
    <cellStyle name="Comma 2 2 2 5 3 3 2" xfId="32467"/>
    <cellStyle name="Comma 2 2 2 5 3 4" xfId="25339"/>
    <cellStyle name="Comma 2 2 2 5 3 4 2" xfId="34843"/>
    <cellStyle name="Comma 2 2 2 5 3 5" xfId="27715"/>
    <cellStyle name="Comma 2 2 2 5 4" xfId="18606"/>
    <cellStyle name="Comma 2 2 2 5 4 2" xfId="20982"/>
    <cellStyle name="Comma 2 2 2 5 4 2 2" xfId="30487"/>
    <cellStyle name="Comma 2 2 2 5 4 3" xfId="23358"/>
    <cellStyle name="Comma 2 2 2 5 4 3 2" xfId="32863"/>
    <cellStyle name="Comma 2 2 2 5 4 4" xfId="25735"/>
    <cellStyle name="Comma 2 2 2 5 4 4 2" xfId="35239"/>
    <cellStyle name="Comma 2 2 2 5 4 5" xfId="28111"/>
    <cellStyle name="Comma 2 2 2 5 5" xfId="19002"/>
    <cellStyle name="Comma 2 2 2 5 5 2" xfId="21378"/>
    <cellStyle name="Comma 2 2 2 5 5 2 2" xfId="30883"/>
    <cellStyle name="Comma 2 2 2 5 5 3" xfId="23754"/>
    <cellStyle name="Comma 2 2 2 5 5 3 2" xfId="33259"/>
    <cellStyle name="Comma 2 2 2 5 5 4" xfId="26131"/>
    <cellStyle name="Comma 2 2 2 5 5 4 2" xfId="35635"/>
    <cellStyle name="Comma 2 2 2 5 5 5" xfId="28507"/>
    <cellStyle name="Comma 2 2 2 5 6" xfId="19398"/>
    <cellStyle name="Comma 2 2 2 5 6 2" xfId="21774"/>
    <cellStyle name="Comma 2 2 2 5 6 2 2" xfId="31279"/>
    <cellStyle name="Comma 2 2 2 5 6 3" xfId="24150"/>
    <cellStyle name="Comma 2 2 2 5 6 3 2" xfId="33655"/>
    <cellStyle name="Comma 2 2 2 5 6 4" xfId="26527"/>
    <cellStyle name="Comma 2 2 2 5 6 4 2" xfId="36031"/>
    <cellStyle name="Comma 2 2 2 5 6 5" xfId="28903"/>
    <cellStyle name="Comma 2 2 2 5 7" xfId="19794"/>
    <cellStyle name="Comma 2 2 2 5 7 2" xfId="22170"/>
    <cellStyle name="Comma 2 2 2 5 7 2 2" xfId="31675"/>
    <cellStyle name="Comma 2 2 2 5 7 3" xfId="24546"/>
    <cellStyle name="Comma 2 2 2 5 7 3 2" xfId="34051"/>
    <cellStyle name="Comma 2 2 2 5 7 4" xfId="26923"/>
    <cellStyle name="Comma 2 2 2 5 7 4 2" xfId="36427"/>
    <cellStyle name="Comma 2 2 2 5 7 5" xfId="29299"/>
    <cellStyle name="Comma 2 2 2 5 8" xfId="20190"/>
    <cellStyle name="Comma 2 2 2 5 8 2" xfId="29695"/>
    <cellStyle name="Comma 2 2 2 5 9" xfId="22566"/>
    <cellStyle name="Comma 2 2 2 5 9 2" xfId="32071"/>
    <cellStyle name="Comma 2 2 2 6" xfId="10152"/>
    <cellStyle name="Comma 2 2 2 6 10" xfId="27385"/>
    <cellStyle name="Comma 2 2 2 6 2" xfId="18276"/>
    <cellStyle name="Comma 2 2 2 6 2 2" xfId="20652"/>
    <cellStyle name="Comma 2 2 2 6 2 2 2" xfId="30157"/>
    <cellStyle name="Comma 2 2 2 6 2 3" xfId="23028"/>
    <cellStyle name="Comma 2 2 2 6 2 3 2" xfId="32533"/>
    <cellStyle name="Comma 2 2 2 6 2 4" xfId="25405"/>
    <cellStyle name="Comma 2 2 2 6 2 4 2" xfId="34909"/>
    <cellStyle name="Comma 2 2 2 6 2 5" xfId="27781"/>
    <cellStyle name="Comma 2 2 2 6 3" xfId="18672"/>
    <cellStyle name="Comma 2 2 2 6 3 2" xfId="21048"/>
    <cellStyle name="Comma 2 2 2 6 3 2 2" xfId="30553"/>
    <cellStyle name="Comma 2 2 2 6 3 3" xfId="23424"/>
    <cellStyle name="Comma 2 2 2 6 3 3 2" xfId="32929"/>
    <cellStyle name="Comma 2 2 2 6 3 4" xfId="25801"/>
    <cellStyle name="Comma 2 2 2 6 3 4 2" xfId="35305"/>
    <cellStyle name="Comma 2 2 2 6 3 5" xfId="28177"/>
    <cellStyle name="Comma 2 2 2 6 4" xfId="19068"/>
    <cellStyle name="Comma 2 2 2 6 4 2" xfId="21444"/>
    <cellStyle name="Comma 2 2 2 6 4 2 2" xfId="30949"/>
    <cellStyle name="Comma 2 2 2 6 4 3" xfId="23820"/>
    <cellStyle name="Comma 2 2 2 6 4 3 2" xfId="33325"/>
    <cellStyle name="Comma 2 2 2 6 4 4" xfId="26197"/>
    <cellStyle name="Comma 2 2 2 6 4 4 2" xfId="35701"/>
    <cellStyle name="Comma 2 2 2 6 4 5" xfId="28573"/>
    <cellStyle name="Comma 2 2 2 6 5" xfId="19464"/>
    <cellStyle name="Comma 2 2 2 6 5 2" xfId="21840"/>
    <cellStyle name="Comma 2 2 2 6 5 2 2" xfId="31345"/>
    <cellStyle name="Comma 2 2 2 6 5 3" xfId="24216"/>
    <cellStyle name="Comma 2 2 2 6 5 3 2" xfId="33721"/>
    <cellStyle name="Comma 2 2 2 6 5 4" xfId="26593"/>
    <cellStyle name="Comma 2 2 2 6 5 4 2" xfId="36097"/>
    <cellStyle name="Comma 2 2 2 6 5 5" xfId="28969"/>
    <cellStyle name="Comma 2 2 2 6 6" xfId="19860"/>
    <cellStyle name="Comma 2 2 2 6 6 2" xfId="22236"/>
    <cellStyle name="Comma 2 2 2 6 6 2 2" xfId="31741"/>
    <cellStyle name="Comma 2 2 2 6 6 3" xfId="24612"/>
    <cellStyle name="Comma 2 2 2 6 6 3 2" xfId="34117"/>
    <cellStyle name="Comma 2 2 2 6 6 4" xfId="26989"/>
    <cellStyle name="Comma 2 2 2 6 6 4 2" xfId="36493"/>
    <cellStyle name="Comma 2 2 2 6 6 5" xfId="29365"/>
    <cellStyle name="Comma 2 2 2 6 7" xfId="20256"/>
    <cellStyle name="Comma 2 2 2 6 7 2" xfId="29761"/>
    <cellStyle name="Comma 2 2 2 6 8" xfId="22632"/>
    <cellStyle name="Comma 2 2 2 6 8 2" xfId="32137"/>
    <cellStyle name="Comma 2 2 2 6 9" xfId="25009"/>
    <cellStyle name="Comma 2 2 2 6 9 2" xfId="34513"/>
    <cellStyle name="Comma 2 2 2 7" xfId="18078"/>
    <cellStyle name="Comma 2 2 2 7 2" xfId="20454"/>
    <cellStyle name="Comma 2 2 2 7 2 2" xfId="29959"/>
    <cellStyle name="Comma 2 2 2 7 3" xfId="22830"/>
    <cellStyle name="Comma 2 2 2 7 3 2" xfId="32335"/>
    <cellStyle name="Comma 2 2 2 7 4" xfId="25207"/>
    <cellStyle name="Comma 2 2 2 7 4 2" xfId="34711"/>
    <cellStyle name="Comma 2 2 2 7 5" xfId="27583"/>
    <cellStyle name="Comma 2 2 2 8" xfId="18474"/>
    <cellStyle name="Comma 2 2 2 8 2" xfId="20850"/>
    <cellStyle name="Comma 2 2 2 8 2 2" xfId="30355"/>
    <cellStyle name="Comma 2 2 2 8 3" xfId="23226"/>
    <cellStyle name="Comma 2 2 2 8 3 2" xfId="32731"/>
    <cellStyle name="Comma 2 2 2 8 4" xfId="25603"/>
    <cellStyle name="Comma 2 2 2 8 4 2" xfId="35107"/>
    <cellStyle name="Comma 2 2 2 8 5" xfId="27979"/>
    <cellStyle name="Comma 2 2 2 9" xfId="18870"/>
    <cellStyle name="Comma 2 2 2 9 2" xfId="21246"/>
    <cellStyle name="Comma 2 2 2 9 2 2" xfId="30751"/>
    <cellStyle name="Comma 2 2 2 9 3" xfId="23622"/>
    <cellStyle name="Comma 2 2 2 9 3 2" xfId="33127"/>
    <cellStyle name="Comma 2 2 2 9 4" xfId="25999"/>
    <cellStyle name="Comma 2 2 2 9 4 2" xfId="35503"/>
    <cellStyle name="Comma 2 2 2 9 5" xfId="28375"/>
    <cellStyle name="Comma 2 2 3" xfId="1754"/>
    <cellStyle name="Comma 2 2 3 10" xfId="20069"/>
    <cellStyle name="Comma 2 2 3 10 2" xfId="29574"/>
    <cellStyle name="Comma 2 2 3 11" xfId="22445"/>
    <cellStyle name="Comma 2 2 3 11 2" xfId="31950"/>
    <cellStyle name="Comma 2 2 3 12" xfId="24822"/>
    <cellStyle name="Comma 2 2 3 12 2" xfId="34326"/>
    <cellStyle name="Comma 2 2 3 13" xfId="27198"/>
    <cellStyle name="Comma 2 2 3 2" xfId="6236"/>
    <cellStyle name="Comma 2 2 3 2 10" xfId="24888"/>
    <cellStyle name="Comma 2 2 3 2 10 2" xfId="34392"/>
    <cellStyle name="Comma 2 2 3 2 11" xfId="27264"/>
    <cellStyle name="Comma 2 2 3 2 2" xfId="15266"/>
    <cellStyle name="Comma 2 2 3 2 2 10" xfId="27462"/>
    <cellStyle name="Comma 2 2 3 2 2 2" xfId="18353"/>
    <cellStyle name="Comma 2 2 3 2 2 2 2" xfId="20729"/>
    <cellStyle name="Comma 2 2 3 2 2 2 2 2" xfId="30234"/>
    <cellStyle name="Comma 2 2 3 2 2 2 3" xfId="23105"/>
    <cellStyle name="Comma 2 2 3 2 2 2 3 2" xfId="32610"/>
    <cellStyle name="Comma 2 2 3 2 2 2 4" xfId="25482"/>
    <cellStyle name="Comma 2 2 3 2 2 2 4 2" xfId="34986"/>
    <cellStyle name="Comma 2 2 3 2 2 2 5" xfId="27858"/>
    <cellStyle name="Comma 2 2 3 2 2 3" xfId="18749"/>
    <cellStyle name="Comma 2 2 3 2 2 3 2" xfId="21125"/>
    <cellStyle name="Comma 2 2 3 2 2 3 2 2" xfId="30630"/>
    <cellStyle name="Comma 2 2 3 2 2 3 3" xfId="23501"/>
    <cellStyle name="Comma 2 2 3 2 2 3 3 2" xfId="33006"/>
    <cellStyle name="Comma 2 2 3 2 2 3 4" xfId="25878"/>
    <cellStyle name="Comma 2 2 3 2 2 3 4 2" xfId="35382"/>
    <cellStyle name="Comma 2 2 3 2 2 3 5" xfId="28254"/>
    <cellStyle name="Comma 2 2 3 2 2 4" xfId="19145"/>
    <cellStyle name="Comma 2 2 3 2 2 4 2" xfId="21521"/>
    <cellStyle name="Comma 2 2 3 2 2 4 2 2" xfId="31026"/>
    <cellStyle name="Comma 2 2 3 2 2 4 3" xfId="23897"/>
    <cellStyle name="Comma 2 2 3 2 2 4 3 2" xfId="33402"/>
    <cellStyle name="Comma 2 2 3 2 2 4 4" xfId="26274"/>
    <cellStyle name="Comma 2 2 3 2 2 4 4 2" xfId="35778"/>
    <cellStyle name="Comma 2 2 3 2 2 4 5" xfId="28650"/>
    <cellStyle name="Comma 2 2 3 2 2 5" xfId="19541"/>
    <cellStyle name="Comma 2 2 3 2 2 5 2" xfId="21917"/>
    <cellStyle name="Comma 2 2 3 2 2 5 2 2" xfId="31422"/>
    <cellStyle name="Comma 2 2 3 2 2 5 3" xfId="24293"/>
    <cellStyle name="Comma 2 2 3 2 2 5 3 2" xfId="33798"/>
    <cellStyle name="Comma 2 2 3 2 2 5 4" xfId="26670"/>
    <cellStyle name="Comma 2 2 3 2 2 5 4 2" xfId="36174"/>
    <cellStyle name="Comma 2 2 3 2 2 5 5" xfId="29046"/>
    <cellStyle name="Comma 2 2 3 2 2 6" xfId="19937"/>
    <cellStyle name="Comma 2 2 3 2 2 6 2" xfId="22313"/>
    <cellStyle name="Comma 2 2 3 2 2 6 2 2" xfId="31818"/>
    <cellStyle name="Comma 2 2 3 2 2 6 3" xfId="24689"/>
    <cellStyle name="Comma 2 2 3 2 2 6 3 2" xfId="34194"/>
    <cellStyle name="Comma 2 2 3 2 2 6 4" xfId="27066"/>
    <cellStyle name="Comma 2 2 3 2 2 6 4 2" xfId="36570"/>
    <cellStyle name="Comma 2 2 3 2 2 6 5" xfId="29442"/>
    <cellStyle name="Comma 2 2 3 2 2 7" xfId="20333"/>
    <cellStyle name="Comma 2 2 3 2 2 7 2" xfId="29838"/>
    <cellStyle name="Comma 2 2 3 2 2 8" xfId="22709"/>
    <cellStyle name="Comma 2 2 3 2 2 8 2" xfId="32214"/>
    <cellStyle name="Comma 2 2 3 2 2 9" xfId="25086"/>
    <cellStyle name="Comma 2 2 3 2 2 9 2" xfId="34590"/>
    <cellStyle name="Comma 2 2 3 2 3" xfId="18155"/>
    <cellStyle name="Comma 2 2 3 2 3 2" xfId="20531"/>
    <cellStyle name="Comma 2 2 3 2 3 2 2" xfId="30036"/>
    <cellStyle name="Comma 2 2 3 2 3 3" xfId="22907"/>
    <cellStyle name="Comma 2 2 3 2 3 3 2" xfId="32412"/>
    <cellStyle name="Comma 2 2 3 2 3 4" xfId="25284"/>
    <cellStyle name="Comma 2 2 3 2 3 4 2" xfId="34788"/>
    <cellStyle name="Comma 2 2 3 2 3 5" xfId="27660"/>
    <cellStyle name="Comma 2 2 3 2 4" xfId="18551"/>
    <cellStyle name="Comma 2 2 3 2 4 2" xfId="20927"/>
    <cellStyle name="Comma 2 2 3 2 4 2 2" xfId="30432"/>
    <cellStyle name="Comma 2 2 3 2 4 3" xfId="23303"/>
    <cellStyle name="Comma 2 2 3 2 4 3 2" xfId="32808"/>
    <cellStyle name="Comma 2 2 3 2 4 4" xfId="25680"/>
    <cellStyle name="Comma 2 2 3 2 4 4 2" xfId="35184"/>
    <cellStyle name="Comma 2 2 3 2 4 5" xfId="28056"/>
    <cellStyle name="Comma 2 2 3 2 5" xfId="18947"/>
    <cellStyle name="Comma 2 2 3 2 5 2" xfId="21323"/>
    <cellStyle name="Comma 2 2 3 2 5 2 2" xfId="30828"/>
    <cellStyle name="Comma 2 2 3 2 5 3" xfId="23699"/>
    <cellStyle name="Comma 2 2 3 2 5 3 2" xfId="33204"/>
    <cellStyle name="Comma 2 2 3 2 5 4" xfId="26076"/>
    <cellStyle name="Comma 2 2 3 2 5 4 2" xfId="35580"/>
    <cellStyle name="Comma 2 2 3 2 5 5" xfId="28452"/>
    <cellStyle name="Comma 2 2 3 2 6" xfId="19343"/>
    <cellStyle name="Comma 2 2 3 2 6 2" xfId="21719"/>
    <cellStyle name="Comma 2 2 3 2 6 2 2" xfId="31224"/>
    <cellStyle name="Comma 2 2 3 2 6 3" xfId="24095"/>
    <cellStyle name="Comma 2 2 3 2 6 3 2" xfId="33600"/>
    <cellStyle name="Comma 2 2 3 2 6 4" xfId="26472"/>
    <cellStyle name="Comma 2 2 3 2 6 4 2" xfId="35976"/>
    <cellStyle name="Comma 2 2 3 2 6 5" xfId="28848"/>
    <cellStyle name="Comma 2 2 3 2 7" xfId="19739"/>
    <cellStyle name="Comma 2 2 3 2 7 2" xfId="22115"/>
    <cellStyle name="Comma 2 2 3 2 7 2 2" xfId="31620"/>
    <cellStyle name="Comma 2 2 3 2 7 3" xfId="24491"/>
    <cellStyle name="Comma 2 2 3 2 7 3 2" xfId="33996"/>
    <cellStyle name="Comma 2 2 3 2 7 4" xfId="26868"/>
    <cellStyle name="Comma 2 2 3 2 7 4 2" xfId="36372"/>
    <cellStyle name="Comma 2 2 3 2 7 5" xfId="29244"/>
    <cellStyle name="Comma 2 2 3 2 8" xfId="20135"/>
    <cellStyle name="Comma 2 2 3 2 8 2" xfId="29640"/>
    <cellStyle name="Comma 2 2 3 2 9" xfId="22511"/>
    <cellStyle name="Comma 2 2 3 2 9 2" xfId="32016"/>
    <cellStyle name="Comma 2 2 3 3" xfId="8993"/>
    <cellStyle name="Comma 2 2 3 3 10" xfId="24954"/>
    <cellStyle name="Comma 2 2 3 3 10 2" xfId="34458"/>
    <cellStyle name="Comma 2 2 3 3 11" xfId="27330"/>
    <cellStyle name="Comma 2 2 3 3 2" xfId="18023"/>
    <cellStyle name="Comma 2 2 3 3 2 10" xfId="27528"/>
    <cellStyle name="Comma 2 2 3 3 2 2" xfId="18419"/>
    <cellStyle name="Comma 2 2 3 3 2 2 2" xfId="20795"/>
    <cellStyle name="Comma 2 2 3 3 2 2 2 2" xfId="30300"/>
    <cellStyle name="Comma 2 2 3 3 2 2 3" xfId="23171"/>
    <cellStyle name="Comma 2 2 3 3 2 2 3 2" xfId="32676"/>
    <cellStyle name="Comma 2 2 3 3 2 2 4" xfId="25548"/>
    <cellStyle name="Comma 2 2 3 3 2 2 4 2" xfId="35052"/>
    <cellStyle name="Comma 2 2 3 3 2 2 5" xfId="27924"/>
    <cellStyle name="Comma 2 2 3 3 2 3" xfId="18815"/>
    <cellStyle name="Comma 2 2 3 3 2 3 2" xfId="21191"/>
    <cellStyle name="Comma 2 2 3 3 2 3 2 2" xfId="30696"/>
    <cellStyle name="Comma 2 2 3 3 2 3 3" xfId="23567"/>
    <cellStyle name="Comma 2 2 3 3 2 3 3 2" xfId="33072"/>
    <cellStyle name="Comma 2 2 3 3 2 3 4" xfId="25944"/>
    <cellStyle name="Comma 2 2 3 3 2 3 4 2" xfId="35448"/>
    <cellStyle name="Comma 2 2 3 3 2 3 5" xfId="28320"/>
    <cellStyle name="Comma 2 2 3 3 2 4" xfId="19211"/>
    <cellStyle name="Comma 2 2 3 3 2 4 2" xfId="21587"/>
    <cellStyle name="Comma 2 2 3 3 2 4 2 2" xfId="31092"/>
    <cellStyle name="Comma 2 2 3 3 2 4 3" xfId="23963"/>
    <cellStyle name="Comma 2 2 3 3 2 4 3 2" xfId="33468"/>
    <cellStyle name="Comma 2 2 3 3 2 4 4" xfId="26340"/>
    <cellStyle name="Comma 2 2 3 3 2 4 4 2" xfId="35844"/>
    <cellStyle name="Comma 2 2 3 3 2 4 5" xfId="28716"/>
    <cellStyle name="Comma 2 2 3 3 2 5" xfId="19607"/>
    <cellStyle name="Comma 2 2 3 3 2 5 2" xfId="21983"/>
    <cellStyle name="Comma 2 2 3 3 2 5 2 2" xfId="31488"/>
    <cellStyle name="Comma 2 2 3 3 2 5 3" xfId="24359"/>
    <cellStyle name="Comma 2 2 3 3 2 5 3 2" xfId="33864"/>
    <cellStyle name="Comma 2 2 3 3 2 5 4" xfId="26736"/>
    <cellStyle name="Comma 2 2 3 3 2 5 4 2" xfId="36240"/>
    <cellStyle name="Comma 2 2 3 3 2 5 5" xfId="29112"/>
    <cellStyle name="Comma 2 2 3 3 2 6" xfId="20003"/>
    <cellStyle name="Comma 2 2 3 3 2 6 2" xfId="22379"/>
    <cellStyle name="Comma 2 2 3 3 2 6 2 2" xfId="31884"/>
    <cellStyle name="Comma 2 2 3 3 2 6 3" xfId="24755"/>
    <cellStyle name="Comma 2 2 3 3 2 6 3 2" xfId="34260"/>
    <cellStyle name="Comma 2 2 3 3 2 6 4" xfId="27132"/>
    <cellStyle name="Comma 2 2 3 3 2 6 4 2" xfId="36636"/>
    <cellStyle name="Comma 2 2 3 3 2 6 5" xfId="29508"/>
    <cellStyle name="Comma 2 2 3 3 2 7" xfId="20399"/>
    <cellStyle name="Comma 2 2 3 3 2 7 2" xfId="29904"/>
    <cellStyle name="Comma 2 2 3 3 2 8" xfId="22775"/>
    <cellStyle name="Comma 2 2 3 3 2 8 2" xfId="32280"/>
    <cellStyle name="Comma 2 2 3 3 2 9" xfId="25152"/>
    <cellStyle name="Comma 2 2 3 3 2 9 2" xfId="34656"/>
    <cellStyle name="Comma 2 2 3 3 3" xfId="18221"/>
    <cellStyle name="Comma 2 2 3 3 3 2" xfId="20597"/>
    <cellStyle name="Comma 2 2 3 3 3 2 2" xfId="30102"/>
    <cellStyle name="Comma 2 2 3 3 3 3" xfId="22973"/>
    <cellStyle name="Comma 2 2 3 3 3 3 2" xfId="32478"/>
    <cellStyle name="Comma 2 2 3 3 3 4" xfId="25350"/>
    <cellStyle name="Comma 2 2 3 3 3 4 2" xfId="34854"/>
    <cellStyle name="Comma 2 2 3 3 3 5" xfId="27726"/>
    <cellStyle name="Comma 2 2 3 3 4" xfId="18617"/>
    <cellStyle name="Comma 2 2 3 3 4 2" xfId="20993"/>
    <cellStyle name="Comma 2 2 3 3 4 2 2" xfId="30498"/>
    <cellStyle name="Comma 2 2 3 3 4 3" xfId="23369"/>
    <cellStyle name="Comma 2 2 3 3 4 3 2" xfId="32874"/>
    <cellStyle name="Comma 2 2 3 3 4 4" xfId="25746"/>
    <cellStyle name="Comma 2 2 3 3 4 4 2" xfId="35250"/>
    <cellStyle name="Comma 2 2 3 3 4 5" xfId="28122"/>
    <cellStyle name="Comma 2 2 3 3 5" xfId="19013"/>
    <cellStyle name="Comma 2 2 3 3 5 2" xfId="21389"/>
    <cellStyle name="Comma 2 2 3 3 5 2 2" xfId="30894"/>
    <cellStyle name="Comma 2 2 3 3 5 3" xfId="23765"/>
    <cellStyle name="Comma 2 2 3 3 5 3 2" xfId="33270"/>
    <cellStyle name="Comma 2 2 3 3 5 4" xfId="26142"/>
    <cellStyle name="Comma 2 2 3 3 5 4 2" xfId="35646"/>
    <cellStyle name="Comma 2 2 3 3 5 5" xfId="28518"/>
    <cellStyle name="Comma 2 2 3 3 6" xfId="19409"/>
    <cellStyle name="Comma 2 2 3 3 6 2" xfId="21785"/>
    <cellStyle name="Comma 2 2 3 3 6 2 2" xfId="31290"/>
    <cellStyle name="Comma 2 2 3 3 6 3" xfId="24161"/>
    <cellStyle name="Comma 2 2 3 3 6 3 2" xfId="33666"/>
    <cellStyle name="Comma 2 2 3 3 6 4" xfId="26538"/>
    <cellStyle name="Comma 2 2 3 3 6 4 2" xfId="36042"/>
    <cellStyle name="Comma 2 2 3 3 6 5" xfId="28914"/>
    <cellStyle name="Comma 2 2 3 3 7" xfId="19805"/>
    <cellStyle name="Comma 2 2 3 3 7 2" xfId="22181"/>
    <cellStyle name="Comma 2 2 3 3 7 2 2" xfId="31686"/>
    <cellStyle name="Comma 2 2 3 3 7 3" xfId="24557"/>
    <cellStyle name="Comma 2 2 3 3 7 3 2" xfId="34062"/>
    <cellStyle name="Comma 2 2 3 3 7 4" xfId="26934"/>
    <cellStyle name="Comma 2 2 3 3 7 4 2" xfId="36438"/>
    <cellStyle name="Comma 2 2 3 3 7 5" xfId="29310"/>
    <cellStyle name="Comma 2 2 3 3 8" xfId="20201"/>
    <cellStyle name="Comma 2 2 3 3 8 2" xfId="29706"/>
    <cellStyle name="Comma 2 2 3 3 9" xfId="22577"/>
    <cellStyle name="Comma 2 2 3 3 9 2" xfId="32082"/>
    <cellStyle name="Comma 2 2 3 4" xfId="10784"/>
    <cellStyle name="Comma 2 2 3 4 10" xfId="27396"/>
    <cellStyle name="Comma 2 2 3 4 2" xfId="18287"/>
    <cellStyle name="Comma 2 2 3 4 2 2" xfId="20663"/>
    <cellStyle name="Comma 2 2 3 4 2 2 2" xfId="30168"/>
    <cellStyle name="Comma 2 2 3 4 2 3" xfId="23039"/>
    <cellStyle name="Comma 2 2 3 4 2 3 2" xfId="32544"/>
    <cellStyle name="Comma 2 2 3 4 2 4" xfId="25416"/>
    <cellStyle name="Comma 2 2 3 4 2 4 2" xfId="34920"/>
    <cellStyle name="Comma 2 2 3 4 2 5" xfId="27792"/>
    <cellStyle name="Comma 2 2 3 4 3" xfId="18683"/>
    <cellStyle name="Comma 2 2 3 4 3 2" xfId="21059"/>
    <cellStyle name="Comma 2 2 3 4 3 2 2" xfId="30564"/>
    <cellStyle name="Comma 2 2 3 4 3 3" xfId="23435"/>
    <cellStyle name="Comma 2 2 3 4 3 3 2" xfId="32940"/>
    <cellStyle name="Comma 2 2 3 4 3 4" xfId="25812"/>
    <cellStyle name="Comma 2 2 3 4 3 4 2" xfId="35316"/>
    <cellStyle name="Comma 2 2 3 4 3 5" xfId="28188"/>
    <cellStyle name="Comma 2 2 3 4 4" xfId="19079"/>
    <cellStyle name="Comma 2 2 3 4 4 2" xfId="21455"/>
    <cellStyle name="Comma 2 2 3 4 4 2 2" xfId="30960"/>
    <cellStyle name="Comma 2 2 3 4 4 3" xfId="23831"/>
    <cellStyle name="Comma 2 2 3 4 4 3 2" xfId="33336"/>
    <cellStyle name="Comma 2 2 3 4 4 4" xfId="26208"/>
    <cellStyle name="Comma 2 2 3 4 4 4 2" xfId="35712"/>
    <cellStyle name="Comma 2 2 3 4 4 5" xfId="28584"/>
    <cellStyle name="Comma 2 2 3 4 5" xfId="19475"/>
    <cellStyle name="Comma 2 2 3 4 5 2" xfId="21851"/>
    <cellStyle name="Comma 2 2 3 4 5 2 2" xfId="31356"/>
    <cellStyle name="Comma 2 2 3 4 5 3" xfId="24227"/>
    <cellStyle name="Comma 2 2 3 4 5 3 2" xfId="33732"/>
    <cellStyle name="Comma 2 2 3 4 5 4" xfId="26604"/>
    <cellStyle name="Comma 2 2 3 4 5 4 2" xfId="36108"/>
    <cellStyle name="Comma 2 2 3 4 5 5" xfId="28980"/>
    <cellStyle name="Comma 2 2 3 4 6" xfId="19871"/>
    <cellStyle name="Comma 2 2 3 4 6 2" xfId="22247"/>
    <cellStyle name="Comma 2 2 3 4 6 2 2" xfId="31752"/>
    <cellStyle name="Comma 2 2 3 4 6 3" xfId="24623"/>
    <cellStyle name="Comma 2 2 3 4 6 3 2" xfId="34128"/>
    <cellStyle name="Comma 2 2 3 4 6 4" xfId="27000"/>
    <cellStyle name="Comma 2 2 3 4 6 4 2" xfId="36504"/>
    <cellStyle name="Comma 2 2 3 4 6 5" xfId="29376"/>
    <cellStyle name="Comma 2 2 3 4 7" xfId="20267"/>
    <cellStyle name="Comma 2 2 3 4 7 2" xfId="29772"/>
    <cellStyle name="Comma 2 2 3 4 8" xfId="22643"/>
    <cellStyle name="Comma 2 2 3 4 8 2" xfId="32148"/>
    <cellStyle name="Comma 2 2 3 4 9" xfId="25020"/>
    <cellStyle name="Comma 2 2 3 4 9 2" xfId="34524"/>
    <cellStyle name="Comma 2 2 3 5" xfId="18089"/>
    <cellStyle name="Comma 2 2 3 5 2" xfId="20465"/>
    <cellStyle name="Comma 2 2 3 5 2 2" xfId="29970"/>
    <cellStyle name="Comma 2 2 3 5 3" xfId="22841"/>
    <cellStyle name="Comma 2 2 3 5 3 2" xfId="32346"/>
    <cellStyle name="Comma 2 2 3 5 4" xfId="25218"/>
    <cellStyle name="Comma 2 2 3 5 4 2" xfId="34722"/>
    <cellStyle name="Comma 2 2 3 5 5" xfId="27594"/>
    <cellStyle name="Comma 2 2 3 6" xfId="18485"/>
    <cellStyle name="Comma 2 2 3 6 2" xfId="20861"/>
    <cellStyle name="Comma 2 2 3 6 2 2" xfId="30366"/>
    <cellStyle name="Comma 2 2 3 6 3" xfId="23237"/>
    <cellStyle name="Comma 2 2 3 6 3 2" xfId="32742"/>
    <cellStyle name="Comma 2 2 3 6 4" xfId="25614"/>
    <cellStyle name="Comma 2 2 3 6 4 2" xfId="35118"/>
    <cellStyle name="Comma 2 2 3 6 5" xfId="27990"/>
    <cellStyle name="Comma 2 2 3 7" xfId="18881"/>
    <cellStyle name="Comma 2 2 3 7 2" xfId="21257"/>
    <cellStyle name="Comma 2 2 3 7 2 2" xfId="30762"/>
    <cellStyle name="Comma 2 2 3 7 3" xfId="23633"/>
    <cellStyle name="Comma 2 2 3 7 3 2" xfId="33138"/>
    <cellStyle name="Comma 2 2 3 7 4" xfId="26010"/>
    <cellStyle name="Comma 2 2 3 7 4 2" xfId="35514"/>
    <cellStyle name="Comma 2 2 3 7 5" xfId="28386"/>
    <cellStyle name="Comma 2 2 3 8" xfId="19277"/>
    <cellStyle name="Comma 2 2 3 8 2" xfId="21653"/>
    <cellStyle name="Comma 2 2 3 8 2 2" xfId="31158"/>
    <cellStyle name="Comma 2 2 3 8 3" xfId="24029"/>
    <cellStyle name="Comma 2 2 3 8 3 2" xfId="33534"/>
    <cellStyle name="Comma 2 2 3 8 4" xfId="26406"/>
    <cellStyle name="Comma 2 2 3 8 4 2" xfId="35910"/>
    <cellStyle name="Comma 2 2 3 8 5" xfId="28782"/>
    <cellStyle name="Comma 2 2 3 9" xfId="19673"/>
    <cellStyle name="Comma 2 2 3 9 2" xfId="22049"/>
    <cellStyle name="Comma 2 2 3 9 2 2" xfId="31554"/>
    <cellStyle name="Comma 2 2 3 9 3" xfId="24425"/>
    <cellStyle name="Comma 2 2 3 9 3 2" xfId="33930"/>
    <cellStyle name="Comma 2 2 3 9 4" xfId="26802"/>
    <cellStyle name="Comma 2 2 3 9 4 2" xfId="36306"/>
    <cellStyle name="Comma 2 2 3 9 5" xfId="29178"/>
    <cellStyle name="Comma 2 2 4" xfId="3248"/>
    <cellStyle name="Comma 2 2 4 10" xfId="20091"/>
    <cellStyle name="Comma 2 2 4 10 2" xfId="29596"/>
    <cellStyle name="Comma 2 2 4 11" xfId="22467"/>
    <cellStyle name="Comma 2 2 4 11 2" xfId="31972"/>
    <cellStyle name="Comma 2 2 4 12" xfId="24844"/>
    <cellStyle name="Comma 2 2 4 12 2" xfId="34348"/>
    <cellStyle name="Comma 2 2 4 13" xfId="27220"/>
    <cellStyle name="Comma 2 2 4 2" xfId="7730"/>
    <cellStyle name="Comma 2 2 4 2 10" xfId="24910"/>
    <cellStyle name="Comma 2 2 4 2 10 2" xfId="34414"/>
    <cellStyle name="Comma 2 2 4 2 11" xfId="27286"/>
    <cellStyle name="Comma 2 2 4 2 2" xfId="16760"/>
    <cellStyle name="Comma 2 2 4 2 2 10" xfId="27484"/>
    <cellStyle name="Comma 2 2 4 2 2 2" xfId="18375"/>
    <cellStyle name="Comma 2 2 4 2 2 2 2" xfId="20751"/>
    <cellStyle name="Comma 2 2 4 2 2 2 2 2" xfId="30256"/>
    <cellStyle name="Comma 2 2 4 2 2 2 3" xfId="23127"/>
    <cellStyle name="Comma 2 2 4 2 2 2 3 2" xfId="32632"/>
    <cellStyle name="Comma 2 2 4 2 2 2 4" xfId="25504"/>
    <cellStyle name="Comma 2 2 4 2 2 2 4 2" xfId="35008"/>
    <cellStyle name="Comma 2 2 4 2 2 2 5" xfId="27880"/>
    <cellStyle name="Comma 2 2 4 2 2 3" xfId="18771"/>
    <cellStyle name="Comma 2 2 4 2 2 3 2" xfId="21147"/>
    <cellStyle name="Comma 2 2 4 2 2 3 2 2" xfId="30652"/>
    <cellStyle name="Comma 2 2 4 2 2 3 3" xfId="23523"/>
    <cellStyle name="Comma 2 2 4 2 2 3 3 2" xfId="33028"/>
    <cellStyle name="Comma 2 2 4 2 2 3 4" xfId="25900"/>
    <cellStyle name="Comma 2 2 4 2 2 3 4 2" xfId="35404"/>
    <cellStyle name="Comma 2 2 4 2 2 3 5" xfId="28276"/>
    <cellStyle name="Comma 2 2 4 2 2 4" xfId="19167"/>
    <cellStyle name="Comma 2 2 4 2 2 4 2" xfId="21543"/>
    <cellStyle name="Comma 2 2 4 2 2 4 2 2" xfId="31048"/>
    <cellStyle name="Comma 2 2 4 2 2 4 3" xfId="23919"/>
    <cellStyle name="Comma 2 2 4 2 2 4 3 2" xfId="33424"/>
    <cellStyle name="Comma 2 2 4 2 2 4 4" xfId="26296"/>
    <cellStyle name="Comma 2 2 4 2 2 4 4 2" xfId="35800"/>
    <cellStyle name="Comma 2 2 4 2 2 4 5" xfId="28672"/>
    <cellStyle name="Comma 2 2 4 2 2 5" xfId="19563"/>
    <cellStyle name="Comma 2 2 4 2 2 5 2" xfId="21939"/>
    <cellStyle name="Comma 2 2 4 2 2 5 2 2" xfId="31444"/>
    <cellStyle name="Comma 2 2 4 2 2 5 3" xfId="24315"/>
    <cellStyle name="Comma 2 2 4 2 2 5 3 2" xfId="33820"/>
    <cellStyle name="Comma 2 2 4 2 2 5 4" xfId="26692"/>
    <cellStyle name="Comma 2 2 4 2 2 5 4 2" xfId="36196"/>
    <cellStyle name="Comma 2 2 4 2 2 5 5" xfId="29068"/>
    <cellStyle name="Comma 2 2 4 2 2 6" xfId="19959"/>
    <cellStyle name="Comma 2 2 4 2 2 6 2" xfId="22335"/>
    <cellStyle name="Comma 2 2 4 2 2 6 2 2" xfId="31840"/>
    <cellStyle name="Comma 2 2 4 2 2 6 3" xfId="24711"/>
    <cellStyle name="Comma 2 2 4 2 2 6 3 2" xfId="34216"/>
    <cellStyle name="Comma 2 2 4 2 2 6 4" xfId="27088"/>
    <cellStyle name="Comma 2 2 4 2 2 6 4 2" xfId="36592"/>
    <cellStyle name="Comma 2 2 4 2 2 6 5" xfId="29464"/>
    <cellStyle name="Comma 2 2 4 2 2 7" xfId="20355"/>
    <cellStyle name="Comma 2 2 4 2 2 7 2" xfId="29860"/>
    <cellStyle name="Comma 2 2 4 2 2 8" xfId="22731"/>
    <cellStyle name="Comma 2 2 4 2 2 8 2" xfId="32236"/>
    <cellStyle name="Comma 2 2 4 2 2 9" xfId="25108"/>
    <cellStyle name="Comma 2 2 4 2 2 9 2" xfId="34612"/>
    <cellStyle name="Comma 2 2 4 2 3" xfId="18177"/>
    <cellStyle name="Comma 2 2 4 2 3 2" xfId="20553"/>
    <cellStyle name="Comma 2 2 4 2 3 2 2" xfId="30058"/>
    <cellStyle name="Comma 2 2 4 2 3 3" xfId="22929"/>
    <cellStyle name="Comma 2 2 4 2 3 3 2" xfId="32434"/>
    <cellStyle name="Comma 2 2 4 2 3 4" xfId="25306"/>
    <cellStyle name="Comma 2 2 4 2 3 4 2" xfId="34810"/>
    <cellStyle name="Comma 2 2 4 2 3 5" xfId="27682"/>
    <cellStyle name="Comma 2 2 4 2 4" xfId="18573"/>
    <cellStyle name="Comma 2 2 4 2 4 2" xfId="20949"/>
    <cellStyle name="Comma 2 2 4 2 4 2 2" xfId="30454"/>
    <cellStyle name="Comma 2 2 4 2 4 3" xfId="23325"/>
    <cellStyle name="Comma 2 2 4 2 4 3 2" xfId="32830"/>
    <cellStyle name="Comma 2 2 4 2 4 4" xfId="25702"/>
    <cellStyle name="Comma 2 2 4 2 4 4 2" xfId="35206"/>
    <cellStyle name="Comma 2 2 4 2 4 5" xfId="28078"/>
    <cellStyle name="Comma 2 2 4 2 5" xfId="18969"/>
    <cellStyle name="Comma 2 2 4 2 5 2" xfId="21345"/>
    <cellStyle name="Comma 2 2 4 2 5 2 2" xfId="30850"/>
    <cellStyle name="Comma 2 2 4 2 5 3" xfId="23721"/>
    <cellStyle name="Comma 2 2 4 2 5 3 2" xfId="33226"/>
    <cellStyle name="Comma 2 2 4 2 5 4" xfId="26098"/>
    <cellStyle name="Comma 2 2 4 2 5 4 2" xfId="35602"/>
    <cellStyle name="Comma 2 2 4 2 5 5" xfId="28474"/>
    <cellStyle name="Comma 2 2 4 2 6" xfId="19365"/>
    <cellStyle name="Comma 2 2 4 2 6 2" xfId="21741"/>
    <cellStyle name="Comma 2 2 4 2 6 2 2" xfId="31246"/>
    <cellStyle name="Comma 2 2 4 2 6 3" xfId="24117"/>
    <cellStyle name="Comma 2 2 4 2 6 3 2" xfId="33622"/>
    <cellStyle name="Comma 2 2 4 2 6 4" xfId="26494"/>
    <cellStyle name="Comma 2 2 4 2 6 4 2" xfId="35998"/>
    <cellStyle name="Comma 2 2 4 2 6 5" xfId="28870"/>
    <cellStyle name="Comma 2 2 4 2 7" xfId="19761"/>
    <cellStyle name="Comma 2 2 4 2 7 2" xfId="22137"/>
    <cellStyle name="Comma 2 2 4 2 7 2 2" xfId="31642"/>
    <cellStyle name="Comma 2 2 4 2 7 3" xfId="24513"/>
    <cellStyle name="Comma 2 2 4 2 7 3 2" xfId="34018"/>
    <cellStyle name="Comma 2 2 4 2 7 4" xfId="26890"/>
    <cellStyle name="Comma 2 2 4 2 7 4 2" xfId="36394"/>
    <cellStyle name="Comma 2 2 4 2 7 5" xfId="29266"/>
    <cellStyle name="Comma 2 2 4 2 8" xfId="20157"/>
    <cellStyle name="Comma 2 2 4 2 8 2" xfId="29662"/>
    <cellStyle name="Comma 2 2 4 2 9" xfId="22533"/>
    <cellStyle name="Comma 2 2 4 2 9 2" xfId="32038"/>
    <cellStyle name="Comma 2 2 4 3" xfId="9015"/>
    <cellStyle name="Comma 2 2 4 3 10" xfId="24976"/>
    <cellStyle name="Comma 2 2 4 3 10 2" xfId="34480"/>
    <cellStyle name="Comma 2 2 4 3 11" xfId="27352"/>
    <cellStyle name="Comma 2 2 4 3 2" xfId="18045"/>
    <cellStyle name="Comma 2 2 4 3 2 10" xfId="27550"/>
    <cellStyle name="Comma 2 2 4 3 2 2" xfId="18441"/>
    <cellStyle name="Comma 2 2 4 3 2 2 2" xfId="20817"/>
    <cellStyle name="Comma 2 2 4 3 2 2 2 2" xfId="30322"/>
    <cellStyle name="Comma 2 2 4 3 2 2 3" xfId="23193"/>
    <cellStyle name="Comma 2 2 4 3 2 2 3 2" xfId="32698"/>
    <cellStyle name="Comma 2 2 4 3 2 2 4" xfId="25570"/>
    <cellStyle name="Comma 2 2 4 3 2 2 4 2" xfId="35074"/>
    <cellStyle name="Comma 2 2 4 3 2 2 5" xfId="27946"/>
    <cellStyle name="Comma 2 2 4 3 2 3" xfId="18837"/>
    <cellStyle name="Comma 2 2 4 3 2 3 2" xfId="21213"/>
    <cellStyle name="Comma 2 2 4 3 2 3 2 2" xfId="30718"/>
    <cellStyle name="Comma 2 2 4 3 2 3 3" xfId="23589"/>
    <cellStyle name="Comma 2 2 4 3 2 3 3 2" xfId="33094"/>
    <cellStyle name="Comma 2 2 4 3 2 3 4" xfId="25966"/>
    <cellStyle name="Comma 2 2 4 3 2 3 4 2" xfId="35470"/>
    <cellStyle name="Comma 2 2 4 3 2 3 5" xfId="28342"/>
    <cellStyle name="Comma 2 2 4 3 2 4" xfId="19233"/>
    <cellStyle name="Comma 2 2 4 3 2 4 2" xfId="21609"/>
    <cellStyle name="Comma 2 2 4 3 2 4 2 2" xfId="31114"/>
    <cellStyle name="Comma 2 2 4 3 2 4 3" xfId="23985"/>
    <cellStyle name="Comma 2 2 4 3 2 4 3 2" xfId="33490"/>
    <cellStyle name="Comma 2 2 4 3 2 4 4" xfId="26362"/>
    <cellStyle name="Comma 2 2 4 3 2 4 4 2" xfId="35866"/>
    <cellStyle name="Comma 2 2 4 3 2 4 5" xfId="28738"/>
    <cellStyle name="Comma 2 2 4 3 2 5" xfId="19629"/>
    <cellStyle name="Comma 2 2 4 3 2 5 2" xfId="22005"/>
    <cellStyle name="Comma 2 2 4 3 2 5 2 2" xfId="31510"/>
    <cellStyle name="Comma 2 2 4 3 2 5 3" xfId="24381"/>
    <cellStyle name="Comma 2 2 4 3 2 5 3 2" xfId="33886"/>
    <cellStyle name="Comma 2 2 4 3 2 5 4" xfId="26758"/>
    <cellStyle name="Comma 2 2 4 3 2 5 4 2" xfId="36262"/>
    <cellStyle name="Comma 2 2 4 3 2 5 5" xfId="29134"/>
    <cellStyle name="Comma 2 2 4 3 2 6" xfId="20025"/>
    <cellStyle name="Comma 2 2 4 3 2 6 2" xfId="22401"/>
    <cellStyle name="Comma 2 2 4 3 2 6 2 2" xfId="31906"/>
    <cellStyle name="Comma 2 2 4 3 2 6 3" xfId="24777"/>
    <cellStyle name="Comma 2 2 4 3 2 6 3 2" xfId="34282"/>
    <cellStyle name="Comma 2 2 4 3 2 6 4" xfId="27154"/>
    <cellStyle name="Comma 2 2 4 3 2 6 4 2" xfId="36658"/>
    <cellStyle name="Comma 2 2 4 3 2 6 5" xfId="29530"/>
    <cellStyle name="Comma 2 2 4 3 2 7" xfId="20421"/>
    <cellStyle name="Comma 2 2 4 3 2 7 2" xfId="29926"/>
    <cellStyle name="Comma 2 2 4 3 2 8" xfId="22797"/>
    <cellStyle name="Comma 2 2 4 3 2 8 2" xfId="32302"/>
    <cellStyle name="Comma 2 2 4 3 2 9" xfId="25174"/>
    <cellStyle name="Comma 2 2 4 3 2 9 2" xfId="34678"/>
    <cellStyle name="Comma 2 2 4 3 3" xfId="18243"/>
    <cellStyle name="Comma 2 2 4 3 3 2" xfId="20619"/>
    <cellStyle name="Comma 2 2 4 3 3 2 2" xfId="30124"/>
    <cellStyle name="Comma 2 2 4 3 3 3" xfId="22995"/>
    <cellStyle name="Comma 2 2 4 3 3 3 2" xfId="32500"/>
    <cellStyle name="Comma 2 2 4 3 3 4" xfId="25372"/>
    <cellStyle name="Comma 2 2 4 3 3 4 2" xfId="34876"/>
    <cellStyle name="Comma 2 2 4 3 3 5" xfId="27748"/>
    <cellStyle name="Comma 2 2 4 3 4" xfId="18639"/>
    <cellStyle name="Comma 2 2 4 3 4 2" xfId="21015"/>
    <cellStyle name="Comma 2 2 4 3 4 2 2" xfId="30520"/>
    <cellStyle name="Comma 2 2 4 3 4 3" xfId="23391"/>
    <cellStyle name="Comma 2 2 4 3 4 3 2" xfId="32896"/>
    <cellStyle name="Comma 2 2 4 3 4 4" xfId="25768"/>
    <cellStyle name="Comma 2 2 4 3 4 4 2" xfId="35272"/>
    <cellStyle name="Comma 2 2 4 3 4 5" xfId="28144"/>
    <cellStyle name="Comma 2 2 4 3 5" xfId="19035"/>
    <cellStyle name="Comma 2 2 4 3 5 2" xfId="21411"/>
    <cellStyle name="Comma 2 2 4 3 5 2 2" xfId="30916"/>
    <cellStyle name="Comma 2 2 4 3 5 3" xfId="23787"/>
    <cellStyle name="Comma 2 2 4 3 5 3 2" xfId="33292"/>
    <cellStyle name="Comma 2 2 4 3 5 4" xfId="26164"/>
    <cellStyle name="Comma 2 2 4 3 5 4 2" xfId="35668"/>
    <cellStyle name="Comma 2 2 4 3 5 5" xfId="28540"/>
    <cellStyle name="Comma 2 2 4 3 6" xfId="19431"/>
    <cellStyle name="Comma 2 2 4 3 6 2" xfId="21807"/>
    <cellStyle name="Comma 2 2 4 3 6 2 2" xfId="31312"/>
    <cellStyle name="Comma 2 2 4 3 6 3" xfId="24183"/>
    <cellStyle name="Comma 2 2 4 3 6 3 2" xfId="33688"/>
    <cellStyle name="Comma 2 2 4 3 6 4" xfId="26560"/>
    <cellStyle name="Comma 2 2 4 3 6 4 2" xfId="36064"/>
    <cellStyle name="Comma 2 2 4 3 6 5" xfId="28936"/>
    <cellStyle name="Comma 2 2 4 3 7" xfId="19827"/>
    <cellStyle name="Comma 2 2 4 3 7 2" xfId="22203"/>
    <cellStyle name="Comma 2 2 4 3 7 2 2" xfId="31708"/>
    <cellStyle name="Comma 2 2 4 3 7 3" xfId="24579"/>
    <cellStyle name="Comma 2 2 4 3 7 3 2" xfId="34084"/>
    <cellStyle name="Comma 2 2 4 3 7 4" xfId="26956"/>
    <cellStyle name="Comma 2 2 4 3 7 4 2" xfId="36460"/>
    <cellStyle name="Comma 2 2 4 3 7 5" xfId="29332"/>
    <cellStyle name="Comma 2 2 4 3 8" xfId="20223"/>
    <cellStyle name="Comma 2 2 4 3 8 2" xfId="29728"/>
    <cellStyle name="Comma 2 2 4 3 9" xfId="22599"/>
    <cellStyle name="Comma 2 2 4 3 9 2" xfId="32104"/>
    <cellStyle name="Comma 2 2 4 4" xfId="12278"/>
    <cellStyle name="Comma 2 2 4 4 10" xfId="27418"/>
    <cellStyle name="Comma 2 2 4 4 2" xfId="18309"/>
    <cellStyle name="Comma 2 2 4 4 2 2" xfId="20685"/>
    <cellStyle name="Comma 2 2 4 4 2 2 2" xfId="30190"/>
    <cellStyle name="Comma 2 2 4 4 2 3" xfId="23061"/>
    <cellStyle name="Comma 2 2 4 4 2 3 2" xfId="32566"/>
    <cellStyle name="Comma 2 2 4 4 2 4" xfId="25438"/>
    <cellStyle name="Comma 2 2 4 4 2 4 2" xfId="34942"/>
    <cellStyle name="Comma 2 2 4 4 2 5" xfId="27814"/>
    <cellStyle name="Comma 2 2 4 4 3" xfId="18705"/>
    <cellStyle name="Comma 2 2 4 4 3 2" xfId="21081"/>
    <cellStyle name="Comma 2 2 4 4 3 2 2" xfId="30586"/>
    <cellStyle name="Comma 2 2 4 4 3 3" xfId="23457"/>
    <cellStyle name="Comma 2 2 4 4 3 3 2" xfId="32962"/>
    <cellStyle name="Comma 2 2 4 4 3 4" xfId="25834"/>
    <cellStyle name="Comma 2 2 4 4 3 4 2" xfId="35338"/>
    <cellStyle name="Comma 2 2 4 4 3 5" xfId="28210"/>
    <cellStyle name="Comma 2 2 4 4 4" xfId="19101"/>
    <cellStyle name="Comma 2 2 4 4 4 2" xfId="21477"/>
    <cellStyle name="Comma 2 2 4 4 4 2 2" xfId="30982"/>
    <cellStyle name="Comma 2 2 4 4 4 3" xfId="23853"/>
    <cellStyle name="Comma 2 2 4 4 4 3 2" xfId="33358"/>
    <cellStyle name="Comma 2 2 4 4 4 4" xfId="26230"/>
    <cellStyle name="Comma 2 2 4 4 4 4 2" xfId="35734"/>
    <cellStyle name="Comma 2 2 4 4 4 5" xfId="28606"/>
    <cellStyle name="Comma 2 2 4 4 5" xfId="19497"/>
    <cellStyle name="Comma 2 2 4 4 5 2" xfId="21873"/>
    <cellStyle name="Comma 2 2 4 4 5 2 2" xfId="31378"/>
    <cellStyle name="Comma 2 2 4 4 5 3" xfId="24249"/>
    <cellStyle name="Comma 2 2 4 4 5 3 2" xfId="33754"/>
    <cellStyle name="Comma 2 2 4 4 5 4" xfId="26626"/>
    <cellStyle name="Comma 2 2 4 4 5 4 2" xfId="36130"/>
    <cellStyle name="Comma 2 2 4 4 5 5" xfId="29002"/>
    <cellStyle name="Comma 2 2 4 4 6" xfId="19893"/>
    <cellStyle name="Comma 2 2 4 4 6 2" xfId="22269"/>
    <cellStyle name="Comma 2 2 4 4 6 2 2" xfId="31774"/>
    <cellStyle name="Comma 2 2 4 4 6 3" xfId="24645"/>
    <cellStyle name="Comma 2 2 4 4 6 3 2" xfId="34150"/>
    <cellStyle name="Comma 2 2 4 4 6 4" xfId="27022"/>
    <cellStyle name="Comma 2 2 4 4 6 4 2" xfId="36526"/>
    <cellStyle name="Comma 2 2 4 4 6 5" xfId="29398"/>
    <cellStyle name="Comma 2 2 4 4 7" xfId="20289"/>
    <cellStyle name="Comma 2 2 4 4 7 2" xfId="29794"/>
    <cellStyle name="Comma 2 2 4 4 8" xfId="22665"/>
    <cellStyle name="Comma 2 2 4 4 8 2" xfId="32170"/>
    <cellStyle name="Comma 2 2 4 4 9" xfId="25042"/>
    <cellStyle name="Comma 2 2 4 4 9 2" xfId="34546"/>
    <cellStyle name="Comma 2 2 4 5" xfId="18111"/>
    <cellStyle name="Comma 2 2 4 5 2" xfId="20487"/>
    <cellStyle name="Comma 2 2 4 5 2 2" xfId="29992"/>
    <cellStyle name="Comma 2 2 4 5 3" xfId="22863"/>
    <cellStyle name="Comma 2 2 4 5 3 2" xfId="32368"/>
    <cellStyle name="Comma 2 2 4 5 4" xfId="25240"/>
    <cellStyle name="Comma 2 2 4 5 4 2" xfId="34744"/>
    <cellStyle name="Comma 2 2 4 5 5" xfId="27616"/>
    <cellStyle name="Comma 2 2 4 6" xfId="18507"/>
    <cellStyle name="Comma 2 2 4 6 2" xfId="20883"/>
    <cellStyle name="Comma 2 2 4 6 2 2" xfId="30388"/>
    <cellStyle name="Comma 2 2 4 6 3" xfId="23259"/>
    <cellStyle name="Comma 2 2 4 6 3 2" xfId="32764"/>
    <cellStyle name="Comma 2 2 4 6 4" xfId="25636"/>
    <cellStyle name="Comma 2 2 4 6 4 2" xfId="35140"/>
    <cellStyle name="Comma 2 2 4 6 5" xfId="28012"/>
    <cellStyle name="Comma 2 2 4 7" xfId="18903"/>
    <cellStyle name="Comma 2 2 4 7 2" xfId="21279"/>
    <cellStyle name="Comma 2 2 4 7 2 2" xfId="30784"/>
    <cellStyle name="Comma 2 2 4 7 3" xfId="23655"/>
    <cellStyle name="Comma 2 2 4 7 3 2" xfId="33160"/>
    <cellStyle name="Comma 2 2 4 7 4" xfId="26032"/>
    <cellStyle name="Comma 2 2 4 7 4 2" xfId="35536"/>
    <cellStyle name="Comma 2 2 4 7 5" xfId="28408"/>
    <cellStyle name="Comma 2 2 4 8" xfId="19299"/>
    <cellStyle name="Comma 2 2 4 8 2" xfId="21675"/>
    <cellStyle name="Comma 2 2 4 8 2 2" xfId="31180"/>
    <cellStyle name="Comma 2 2 4 8 3" xfId="24051"/>
    <cellStyle name="Comma 2 2 4 8 3 2" xfId="33556"/>
    <cellStyle name="Comma 2 2 4 8 4" xfId="26428"/>
    <cellStyle name="Comma 2 2 4 8 4 2" xfId="35932"/>
    <cellStyle name="Comma 2 2 4 8 5" xfId="28804"/>
    <cellStyle name="Comma 2 2 4 9" xfId="19695"/>
    <cellStyle name="Comma 2 2 4 9 2" xfId="22071"/>
    <cellStyle name="Comma 2 2 4 9 2 2" xfId="31576"/>
    <cellStyle name="Comma 2 2 4 9 3" xfId="24447"/>
    <cellStyle name="Comma 2 2 4 9 3 2" xfId="33952"/>
    <cellStyle name="Comma 2 2 4 9 4" xfId="26824"/>
    <cellStyle name="Comma 2 2 4 9 4 2" xfId="36328"/>
    <cellStyle name="Comma 2 2 4 9 5" xfId="29200"/>
    <cellStyle name="Comma 2 2 5" xfId="4742"/>
    <cellStyle name="Comma 2 2 5 10" xfId="24866"/>
    <cellStyle name="Comma 2 2 5 10 2" xfId="34370"/>
    <cellStyle name="Comma 2 2 5 11" xfId="27242"/>
    <cellStyle name="Comma 2 2 5 2" xfId="13772"/>
    <cellStyle name="Comma 2 2 5 2 10" xfId="27440"/>
    <cellStyle name="Comma 2 2 5 2 2" xfId="18331"/>
    <cellStyle name="Comma 2 2 5 2 2 2" xfId="20707"/>
    <cellStyle name="Comma 2 2 5 2 2 2 2" xfId="30212"/>
    <cellStyle name="Comma 2 2 5 2 2 3" xfId="23083"/>
    <cellStyle name="Comma 2 2 5 2 2 3 2" xfId="32588"/>
    <cellStyle name="Comma 2 2 5 2 2 4" xfId="25460"/>
    <cellStyle name="Comma 2 2 5 2 2 4 2" xfId="34964"/>
    <cellStyle name="Comma 2 2 5 2 2 5" xfId="27836"/>
    <cellStyle name="Comma 2 2 5 2 3" xfId="18727"/>
    <cellStyle name="Comma 2 2 5 2 3 2" xfId="21103"/>
    <cellStyle name="Comma 2 2 5 2 3 2 2" xfId="30608"/>
    <cellStyle name="Comma 2 2 5 2 3 3" xfId="23479"/>
    <cellStyle name="Comma 2 2 5 2 3 3 2" xfId="32984"/>
    <cellStyle name="Comma 2 2 5 2 3 4" xfId="25856"/>
    <cellStyle name="Comma 2 2 5 2 3 4 2" xfId="35360"/>
    <cellStyle name="Comma 2 2 5 2 3 5" xfId="28232"/>
    <cellStyle name="Comma 2 2 5 2 4" xfId="19123"/>
    <cellStyle name="Comma 2 2 5 2 4 2" xfId="21499"/>
    <cellStyle name="Comma 2 2 5 2 4 2 2" xfId="31004"/>
    <cellStyle name="Comma 2 2 5 2 4 3" xfId="23875"/>
    <cellStyle name="Comma 2 2 5 2 4 3 2" xfId="33380"/>
    <cellStyle name="Comma 2 2 5 2 4 4" xfId="26252"/>
    <cellStyle name="Comma 2 2 5 2 4 4 2" xfId="35756"/>
    <cellStyle name="Comma 2 2 5 2 4 5" xfId="28628"/>
    <cellStyle name="Comma 2 2 5 2 5" xfId="19519"/>
    <cellStyle name="Comma 2 2 5 2 5 2" xfId="21895"/>
    <cellStyle name="Comma 2 2 5 2 5 2 2" xfId="31400"/>
    <cellStyle name="Comma 2 2 5 2 5 3" xfId="24271"/>
    <cellStyle name="Comma 2 2 5 2 5 3 2" xfId="33776"/>
    <cellStyle name="Comma 2 2 5 2 5 4" xfId="26648"/>
    <cellStyle name="Comma 2 2 5 2 5 4 2" xfId="36152"/>
    <cellStyle name="Comma 2 2 5 2 5 5" xfId="29024"/>
    <cellStyle name="Comma 2 2 5 2 6" xfId="19915"/>
    <cellStyle name="Comma 2 2 5 2 6 2" xfId="22291"/>
    <cellStyle name="Comma 2 2 5 2 6 2 2" xfId="31796"/>
    <cellStyle name="Comma 2 2 5 2 6 3" xfId="24667"/>
    <cellStyle name="Comma 2 2 5 2 6 3 2" xfId="34172"/>
    <cellStyle name="Comma 2 2 5 2 6 4" xfId="27044"/>
    <cellStyle name="Comma 2 2 5 2 6 4 2" xfId="36548"/>
    <cellStyle name="Comma 2 2 5 2 6 5" xfId="29420"/>
    <cellStyle name="Comma 2 2 5 2 7" xfId="20311"/>
    <cellStyle name="Comma 2 2 5 2 7 2" xfId="29816"/>
    <cellStyle name="Comma 2 2 5 2 8" xfId="22687"/>
    <cellStyle name="Comma 2 2 5 2 8 2" xfId="32192"/>
    <cellStyle name="Comma 2 2 5 2 9" xfId="25064"/>
    <cellStyle name="Comma 2 2 5 2 9 2" xfId="34568"/>
    <cellStyle name="Comma 2 2 5 3" xfId="18133"/>
    <cellStyle name="Comma 2 2 5 3 2" xfId="20509"/>
    <cellStyle name="Comma 2 2 5 3 2 2" xfId="30014"/>
    <cellStyle name="Comma 2 2 5 3 3" xfId="22885"/>
    <cellStyle name="Comma 2 2 5 3 3 2" xfId="32390"/>
    <cellStyle name="Comma 2 2 5 3 4" xfId="25262"/>
    <cellStyle name="Comma 2 2 5 3 4 2" xfId="34766"/>
    <cellStyle name="Comma 2 2 5 3 5" xfId="27638"/>
    <cellStyle name="Comma 2 2 5 4" xfId="18529"/>
    <cellStyle name="Comma 2 2 5 4 2" xfId="20905"/>
    <cellStyle name="Comma 2 2 5 4 2 2" xfId="30410"/>
    <cellStyle name="Comma 2 2 5 4 3" xfId="23281"/>
    <cellStyle name="Comma 2 2 5 4 3 2" xfId="32786"/>
    <cellStyle name="Comma 2 2 5 4 4" xfId="25658"/>
    <cellStyle name="Comma 2 2 5 4 4 2" xfId="35162"/>
    <cellStyle name="Comma 2 2 5 4 5" xfId="28034"/>
    <cellStyle name="Comma 2 2 5 5" xfId="18925"/>
    <cellStyle name="Comma 2 2 5 5 2" xfId="21301"/>
    <cellStyle name="Comma 2 2 5 5 2 2" xfId="30806"/>
    <cellStyle name="Comma 2 2 5 5 3" xfId="23677"/>
    <cellStyle name="Comma 2 2 5 5 3 2" xfId="33182"/>
    <cellStyle name="Comma 2 2 5 5 4" xfId="26054"/>
    <cellStyle name="Comma 2 2 5 5 4 2" xfId="35558"/>
    <cellStyle name="Comma 2 2 5 5 5" xfId="28430"/>
    <cellStyle name="Comma 2 2 5 6" xfId="19321"/>
    <cellStyle name="Comma 2 2 5 6 2" xfId="21697"/>
    <cellStyle name="Comma 2 2 5 6 2 2" xfId="31202"/>
    <cellStyle name="Comma 2 2 5 6 3" xfId="24073"/>
    <cellStyle name="Comma 2 2 5 6 3 2" xfId="33578"/>
    <cellStyle name="Comma 2 2 5 6 4" xfId="26450"/>
    <cellStyle name="Comma 2 2 5 6 4 2" xfId="35954"/>
    <cellStyle name="Comma 2 2 5 6 5" xfId="28826"/>
    <cellStyle name="Comma 2 2 5 7" xfId="19717"/>
    <cellStyle name="Comma 2 2 5 7 2" xfId="22093"/>
    <cellStyle name="Comma 2 2 5 7 2 2" xfId="31598"/>
    <cellStyle name="Comma 2 2 5 7 3" xfId="24469"/>
    <cellStyle name="Comma 2 2 5 7 3 2" xfId="33974"/>
    <cellStyle name="Comma 2 2 5 7 4" xfId="26846"/>
    <cellStyle name="Comma 2 2 5 7 4 2" xfId="36350"/>
    <cellStyle name="Comma 2 2 5 7 5" xfId="29222"/>
    <cellStyle name="Comma 2 2 5 8" xfId="20113"/>
    <cellStyle name="Comma 2 2 5 8 2" xfId="29618"/>
    <cellStyle name="Comma 2 2 5 9" xfId="22489"/>
    <cellStyle name="Comma 2 2 5 9 2" xfId="31994"/>
    <cellStyle name="Comma 2 2 6" xfId="8971"/>
    <cellStyle name="Comma 2 2 6 10" xfId="24932"/>
    <cellStyle name="Comma 2 2 6 10 2" xfId="34436"/>
    <cellStyle name="Comma 2 2 6 11" xfId="27308"/>
    <cellStyle name="Comma 2 2 6 2" xfId="18001"/>
    <cellStyle name="Comma 2 2 6 2 10" xfId="27506"/>
    <cellStyle name="Comma 2 2 6 2 2" xfId="18397"/>
    <cellStyle name="Comma 2 2 6 2 2 2" xfId="20773"/>
    <cellStyle name="Comma 2 2 6 2 2 2 2" xfId="30278"/>
    <cellStyle name="Comma 2 2 6 2 2 3" xfId="23149"/>
    <cellStyle name="Comma 2 2 6 2 2 3 2" xfId="32654"/>
    <cellStyle name="Comma 2 2 6 2 2 4" xfId="25526"/>
    <cellStyle name="Comma 2 2 6 2 2 4 2" xfId="35030"/>
    <cellStyle name="Comma 2 2 6 2 2 5" xfId="27902"/>
    <cellStyle name="Comma 2 2 6 2 3" xfId="18793"/>
    <cellStyle name="Comma 2 2 6 2 3 2" xfId="21169"/>
    <cellStyle name="Comma 2 2 6 2 3 2 2" xfId="30674"/>
    <cellStyle name="Comma 2 2 6 2 3 3" xfId="23545"/>
    <cellStyle name="Comma 2 2 6 2 3 3 2" xfId="33050"/>
    <cellStyle name="Comma 2 2 6 2 3 4" xfId="25922"/>
    <cellStyle name="Comma 2 2 6 2 3 4 2" xfId="35426"/>
    <cellStyle name="Comma 2 2 6 2 3 5" xfId="28298"/>
    <cellStyle name="Comma 2 2 6 2 4" xfId="19189"/>
    <cellStyle name="Comma 2 2 6 2 4 2" xfId="21565"/>
    <cellStyle name="Comma 2 2 6 2 4 2 2" xfId="31070"/>
    <cellStyle name="Comma 2 2 6 2 4 3" xfId="23941"/>
    <cellStyle name="Comma 2 2 6 2 4 3 2" xfId="33446"/>
    <cellStyle name="Comma 2 2 6 2 4 4" xfId="26318"/>
    <cellStyle name="Comma 2 2 6 2 4 4 2" xfId="35822"/>
    <cellStyle name="Comma 2 2 6 2 4 5" xfId="28694"/>
    <cellStyle name="Comma 2 2 6 2 5" xfId="19585"/>
    <cellStyle name="Comma 2 2 6 2 5 2" xfId="21961"/>
    <cellStyle name="Comma 2 2 6 2 5 2 2" xfId="31466"/>
    <cellStyle name="Comma 2 2 6 2 5 3" xfId="24337"/>
    <cellStyle name="Comma 2 2 6 2 5 3 2" xfId="33842"/>
    <cellStyle name="Comma 2 2 6 2 5 4" xfId="26714"/>
    <cellStyle name="Comma 2 2 6 2 5 4 2" xfId="36218"/>
    <cellStyle name="Comma 2 2 6 2 5 5" xfId="29090"/>
    <cellStyle name="Comma 2 2 6 2 6" xfId="19981"/>
    <cellStyle name="Comma 2 2 6 2 6 2" xfId="22357"/>
    <cellStyle name="Comma 2 2 6 2 6 2 2" xfId="31862"/>
    <cellStyle name="Comma 2 2 6 2 6 3" xfId="24733"/>
    <cellStyle name="Comma 2 2 6 2 6 3 2" xfId="34238"/>
    <cellStyle name="Comma 2 2 6 2 6 4" xfId="27110"/>
    <cellStyle name="Comma 2 2 6 2 6 4 2" xfId="36614"/>
    <cellStyle name="Comma 2 2 6 2 6 5" xfId="29486"/>
    <cellStyle name="Comma 2 2 6 2 7" xfId="20377"/>
    <cellStyle name="Comma 2 2 6 2 7 2" xfId="29882"/>
    <cellStyle name="Comma 2 2 6 2 8" xfId="22753"/>
    <cellStyle name="Comma 2 2 6 2 8 2" xfId="32258"/>
    <cellStyle name="Comma 2 2 6 2 9" xfId="25130"/>
    <cellStyle name="Comma 2 2 6 2 9 2" xfId="34634"/>
    <cellStyle name="Comma 2 2 6 3" xfId="18199"/>
    <cellStyle name="Comma 2 2 6 3 2" xfId="20575"/>
    <cellStyle name="Comma 2 2 6 3 2 2" xfId="30080"/>
    <cellStyle name="Comma 2 2 6 3 3" xfId="22951"/>
    <cellStyle name="Comma 2 2 6 3 3 2" xfId="32456"/>
    <cellStyle name="Comma 2 2 6 3 4" xfId="25328"/>
    <cellStyle name="Comma 2 2 6 3 4 2" xfId="34832"/>
    <cellStyle name="Comma 2 2 6 3 5" xfId="27704"/>
    <cellStyle name="Comma 2 2 6 4" xfId="18595"/>
    <cellStyle name="Comma 2 2 6 4 2" xfId="20971"/>
    <cellStyle name="Comma 2 2 6 4 2 2" xfId="30476"/>
    <cellStyle name="Comma 2 2 6 4 3" xfId="23347"/>
    <cellStyle name="Comma 2 2 6 4 3 2" xfId="32852"/>
    <cellStyle name="Comma 2 2 6 4 4" xfId="25724"/>
    <cellStyle name="Comma 2 2 6 4 4 2" xfId="35228"/>
    <cellStyle name="Comma 2 2 6 4 5" xfId="28100"/>
    <cellStyle name="Comma 2 2 6 5" xfId="18991"/>
    <cellStyle name="Comma 2 2 6 5 2" xfId="21367"/>
    <cellStyle name="Comma 2 2 6 5 2 2" xfId="30872"/>
    <cellStyle name="Comma 2 2 6 5 3" xfId="23743"/>
    <cellStyle name="Comma 2 2 6 5 3 2" xfId="33248"/>
    <cellStyle name="Comma 2 2 6 5 4" xfId="26120"/>
    <cellStyle name="Comma 2 2 6 5 4 2" xfId="35624"/>
    <cellStyle name="Comma 2 2 6 5 5" xfId="28496"/>
    <cellStyle name="Comma 2 2 6 6" xfId="19387"/>
    <cellStyle name="Comma 2 2 6 6 2" xfId="21763"/>
    <cellStyle name="Comma 2 2 6 6 2 2" xfId="31268"/>
    <cellStyle name="Comma 2 2 6 6 3" xfId="24139"/>
    <cellStyle name="Comma 2 2 6 6 3 2" xfId="33644"/>
    <cellStyle name="Comma 2 2 6 6 4" xfId="26516"/>
    <cellStyle name="Comma 2 2 6 6 4 2" xfId="36020"/>
    <cellStyle name="Comma 2 2 6 6 5" xfId="28892"/>
    <cellStyle name="Comma 2 2 6 7" xfId="19783"/>
    <cellStyle name="Comma 2 2 6 7 2" xfId="22159"/>
    <cellStyle name="Comma 2 2 6 7 2 2" xfId="31664"/>
    <cellStyle name="Comma 2 2 6 7 3" xfId="24535"/>
    <cellStyle name="Comma 2 2 6 7 3 2" xfId="34040"/>
    <cellStyle name="Comma 2 2 6 7 4" xfId="26912"/>
    <cellStyle name="Comma 2 2 6 7 4 2" xfId="36416"/>
    <cellStyle name="Comma 2 2 6 7 5" xfId="29288"/>
    <cellStyle name="Comma 2 2 6 8" xfId="20179"/>
    <cellStyle name="Comma 2 2 6 8 2" xfId="29684"/>
    <cellStyle name="Comma 2 2 6 9" xfId="22555"/>
    <cellStyle name="Comma 2 2 6 9 2" xfId="32060"/>
    <cellStyle name="Comma 2 2 7" xfId="9290"/>
    <cellStyle name="Comma 2 2 7 10" xfId="27374"/>
    <cellStyle name="Comma 2 2 7 2" xfId="18265"/>
    <cellStyle name="Comma 2 2 7 2 2" xfId="20641"/>
    <cellStyle name="Comma 2 2 7 2 2 2" xfId="30146"/>
    <cellStyle name="Comma 2 2 7 2 3" xfId="23017"/>
    <cellStyle name="Comma 2 2 7 2 3 2" xfId="32522"/>
    <cellStyle name="Comma 2 2 7 2 4" xfId="25394"/>
    <cellStyle name="Comma 2 2 7 2 4 2" xfId="34898"/>
    <cellStyle name="Comma 2 2 7 2 5" xfId="27770"/>
    <cellStyle name="Comma 2 2 7 3" xfId="18661"/>
    <cellStyle name="Comma 2 2 7 3 2" xfId="21037"/>
    <cellStyle name="Comma 2 2 7 3 2 2" xfId="30542"/>
    <cellStyle name="Comma 2 2 7 3 3" xfId="23413"/>
    <cellStyle name="Comma 2 2 7 3 3 2" xfId="32918"/>
    <cellStyle name="Comma 2 2 7 3 4" xfId="25790"/>
    <cellStyle name="Comma 2 2 7 3 4 2" xfId="35294"/>
    <cellStyle name="Comma 2 2 7 3 5" xfId="28166"/>
    <cellStyle name="Comma 2 2 7 4" xfId="19057"/>
    <cellStyle name="Comma 2 2 7 4 2" xfId="21433"/>
    <cellStyle name="Comma 2 2 7 4 2 2" xfId="30938"/>
    <cellStyle name="Comma 2 2 7 4 3" xfId="23809"/>
    <cellStyle name="Comma 2 2 7 4 3 2" xfId="33314"/>
    <cellStyle name="Comma 2 2 7 4 4" xfId="26186"/>
    <cellStyle name="Comma 2 2 7 4 4 2" xfId="35690"/>
    <cellStyle name="Comma 2 2 7 4 5" xfId="28562"/>
    <cellStyle name="Comma 2 2 7 5" xfId="19453"/>
    <cellStyle name="Comma 2 2 7 5 2" xfId="21829"/>
    <cellStyle name="Comma 2 2 7 5 2 2" xfId="31334"/>
    <cellStyle name="Comma 2 2 7 5 3" xfId="24205"/>
    <cellStyle name="Comma 2 2 7 5 3 2" xfId="33710"/>
    <cellStyle name="Comma 2 2 7 5 4" xfId="26582"/>
    <cellStyle name="Comma 2 2 7 5 4 2" xfId="36086"/>
    <cellStyle name="Comma 2 2 7 5 5" xfId="28958"/>
    <cellStyle name="Comma 2 2 7 6" xfId="19849"/>
    <cellStyle name="Comma 2 2 7 6 2" xfId="22225"/>
    <cellStyle name="Comma 2 2 7 6 2 2" xfId="31730"/>
    <cellStyle name="Comma 2 2 7 6 3" xfId="24601"/>
    <cellStyle name="Comma 2 2 7 6 3 2" xfId="34106"/>
    <cellStyle name="Comma 2 2 7 6 4" xfId="26978"/>
    <cellStyle name="Comma 2 2 7 6 4 2" xfId="36482"/>
    <cellStyle name="Comma 2 2 7 6 5" xfId="29354"/>
    <cellStyle name="Comma 2 2 7 7" xfId="20245"/>
    <cellStyle name="Comma 2 2 7 7 2" xfId="29750"/>
    <cellStyle name="Comma 2 2 7 8" xfId="22621"/>
    <cellStyle name="Comma 2 2 7 8 2" xfId="32126"/>
    <cellStyle name="Comma 2 2 7 9" xfId="24998"/>
    <cellStyle name="Comma 2 2 7 9 2" xfId="34502"/>
    <cellStyle name="Comma 2 2 8" xfId="18067"/>
    <cellStyle name="Comma 2 2 8 2" xfId="20443"/>
    <cellStyle name="Comma 2 2 8 2 2" xfId="29948"/>
    <cellStyle name="Comma 2 2 8 3" xfId="22819"/>
    <cellStyle name="Comma 2 2 8 3 2" xfId="32324"/>
    <cellStyle name="Comma 2 2 8 4" xfId="25196"/>
    <cellStyle name="Comma 2 2 8 4 2" xfId="34700"/>
    <cellStyle name="Comma 2 2 8 5" xfId="27572"/>
    <cellStyle name="Comma 2 2 9" xfId="18463"/>
    <cellStyle name="Comma 2 2 9 2" xfId="20839"/>
    <cellStyle name="Comma 2 2 9 2 2" xfId="30344"/>
    <cellStyle name="Comma 2 2 9 3" xfId="23215"/>
    <cellStyle name="Comma 2 2 9 3 2" xfId="32720"/>
    <cellStyle name="Comma 2 2 9 4" xfId="25592"/>
    <cellStyle name="Comma 2 2 9 4 2" xfId="35096"/>
    <cellStyle name="Comma 2 2 9 5" xfId="27968"/>
    <cellStyle name="Comma 2 20" xfId="27174"/>
    <cellStyle name="Comma 2 3" xfId="446"/>
    <cellStyle name="Comma 2 3 10" xfId="18861"/>
    <cellStyle name="Comma 2 3 10 2" xfId="21237"/>
    <cellStyle name="Comma 2 3 10 2 2" xfId="30742"/>
    <cellStyle name="Comma 2 3 10 3" xfId="23613"/>
    <cellStyle name="Comma 2 3 10 3 2" xfId="33118"/>
    <cellStyle name="Comma 2 3 10 4" xfId="25990"/>
    <cellStyle name="Comma 2 3 10 4 2" xfId="35494"/>
    <cellStyle name="Comma 2 3 10 5" xfId="28366"/>
    <cellStyle name="Comma 2 3 11" xfId="19257"/>
    <cellStyle name="Comma 2 3 11 2" xfId="21633"/>
    <cellStyle name="Comma 2 3 11 2 2" xfId="31138"/>
    <cellStyle name="Comma 2 3 11 3" xfId="24009"/>
    <cellStyle name="Comma 2 3 11 3 2" xfId="33514"/>
    <cellStyle name="Comma 2 3 11 4" xfId="26386"/>
    <cellStyle name="Comma 2 3 11 4 2" xfId="35890"/>
    <cellStyle name="Comma 2 3 11 5" xfId="28762"/>
    <cellStyle name="Comma 2 3 12" xfId="19653"/>
    <cellStyle name="Comma 2 3 12 2" xfId="22029"/>
    <cellStyle name="Comma 2 3 12 2 2" xfId="31534"/>
    <cellStyle name="Comma 2 3 12 3" xfId="24405"/>
    <cellStyle name="Comma 2 3 12 3 2" xfId="33910"/>
    <cellStyle name="Comma 2 3 12 4" xfId="26782"/>
    <cellStyle name="Comma 2 3 12 4 2" xfId="36286"/>
    <cellStyle name="Comma 2 3 12 5" xfId="29158"/>
    <cellStyle name="Comma 2 3 13" xfId="20049"/>
    <cellStyle name="Comma 2 3 13 2" xfId="29554"/>
    <cellStyle name="Comma 2 3 14" xfId="22425"/>
    <cellStyle name="Comma 2 3 14 2" xfId="31930"/>
    <cellStyle name="Comma 2 3 15" xfId="24802"/>
    <cellStyle name="Comma 2 3 15 2" xfId="34306"/>
    <cellStyle name="Comma 2 3 16" xfId="27178"/>
    <cellStyle name="Comma 2 3 2" xfId="1193"/>
    <cellStyle name="Comma 2 3 2 10" xfId="19268"/>
    <cellStyle name="Comma 2 3 2 10 2" xfId="21644"/>
    <cellStyle name="Comma 2 3 2 10 2 2" xfId="31149"/>
    <cellStyle name="Comma 2 3 2 10 3" xfId="24020"/>
    <cellStyle name="Comma 2 3 2 10 3 2" xfId="33525"/>
    <cellStyle name="Comma 2 3 2 10 4" xfId="26397"/>
    <cellStyle name="Comma 2 3 2 10 4 2" xfId="35901"/>
    <cellStyle name="Comma 2 3 2 10 5" xfId="28773"/>
    <cellStyle name="Comma 2 3 2 11" xfId="19664"/>
    <cellStyle name="Comma 2 3 2 11 2" xfId="22040"/>
    <cellStyle name="Comma 2 3 2 11 2 2" xfId="31545"/>
    <cellStyle name="Comma 2 3 2 11 3" xfId="24416"/>
    <cellStyle name="Comma 2 3 2 11 3 2" xfId="33921"/>
    <cellStyle name="Comma 2 3 2 11 4" xfId="26793"/>
    <cellStyle name="Comma 2 3 2 11 4 2" xfId="36297"/>
    <cellStyle name="Comma 2 3 2 11 5" xfId="29169"/>
    <cellStyle name="Comma 2 3 2 12" xfId="20060"/>
    <cellStyle name="Comma 2 3 2 12 2" xfId="29565"/>
    <cellStyle name="Comma 2 3 2 13" xfId="22436"/>
    <cellStyle name="Comma 2 3 2 13 2" xfId="31941"/>
    <cellStyle name="Comma 2 3 2 14" xfId="24813"/>
    <cellStyle name="Comma 2 3 2 14 2" xfId="34317"/>
    <cellStyle name="Comma 2 3 2 15" xfId="27189"/>
    <cellStyle name="Comma 2 3 2 2" xfId="2687"/>
    <cellStyle name="Comma 2 3 2 2 10" xfId="20082"/>
    <cellStyle name="Comma 2 3 2 2 10 2" xfId="29587"/>
    <cellStyle name="Comma 2 3 2 2 11" xfId="22458"/>
    <cellStyle name="Comma 2 3 2 2 11 2" xfId="31963"/>
    <cellStyle name="Comma 2 3 2 2 12" xfId="24835"/>
    <cellStyle name="Comma 2 3 2 2 12 2" xfId="34339"/>
    <cellStyle name="Comma 2 3 2 2 13" xfId="27211"/>
    <cellStyle name="Comma 2 3 2 2 2" xfId="7169"/>
    <cellStyle name="Comma 2 3 2 2 2 10" xfId="24901"/>
    <cellStyle name="Comma 2 3 2 2 2 10 2" xfId="34405"/>
    <cellStyle name="Comma 2 3 2 2 2 11" xfId="27277"/>
    <cellStyle name="Comma 2 3 2 2 2 2" xfId="16199"/>
    <cellStyle name="Comma 2 3 2 2 2 2 10" xfId="27475"/>
    <cellStyle name="Comma 2 3 2 2 2 2 2" xfId="18366"/>
    <cellStyle name="Comma 2 3 2 2 2 2 2 2" xfId="20742"/>
    <cellStyle name="Comma 2 3 2 2 2 2 2 2 2" xfId="30247"/>
    <cellStyle name="Comma 2 3 2 2 2 2 2 3" xfId="23118"/>
    <cellStyle name="Comma 2 3 2 2 2 2 2 3 2" xfId="32623"/>
    <cellStyle name="Comma 2 3 2 2 2 2 2 4" xfId="25495"/>
    <cellStyle name="Comma 2 3 2 2 2 2 2 4 2" xfId="34999"/>
    <cellStyle name="Comma 2 3 2 2 2 2 2 5" xfId="27871"/>
    <cellStyle name="Comma 2 3 2 2 2 2 3" xfId="18762"/>
    <cellStyle name="Comma 2 3 2 2 2 2 3 2" xfId="21138"/>
    <cellStyle name="Comma 2 3 2 2 2 2 3 2 2" xfId="30643"/>
    <cellStyle name="Comma 2 3 2 2 2 2 3 3" xfId="23514"/>
    <cellStyle name="Comma 2 3 2 2 2 2 3 3 2" xfId="33019"/>
    <cellStyle name="Comma 2 3 2 2 2 2 3 4" xfId="25891"/>
    <cellStyle name="Comma 2 3 2 2 2 2 3 4 2" xfId="35395"/>
    <cellStyle name="Comma 2 3 2 2 2 2 3 5" xfId="28267"/>
    <cellStyle name="Comma 2 3 2 2 2 2 4" xfId="19158"/>
    <cellStyle name="Comma 2 3 2 2 2 2 4 2" xfId="21534"/>
    <cellStyle name="Comma 2 3 2 2 2 2 4 2 2" xfId="31039"/>
    <cellStyle name="Comma 2 3 2 2 2 2 4 3" xfId="23910"/>
    <cellStyle name="Comma 2 3 2 2 2 2 4 3 2" xfId="33415"/>
    <cellStyle name="Comma 2 3 2 2 2 2 4 4" xfId="26287"/>
    <cellStyle name="Comma 2 3 2 2 2 2 4 4 2" xfId="35791"/>
    <cellStyle name="Comma 2 3 2 2 2 2 4 5" xfId="28663"/>
    <cellStyle name="Comma 2 3 2 2 2 2 5" xfId="19554"/>
    <cellStyle name="Comma 2 3 2 2 2 2 5 2" xfId="21930"/>
    <cellStyle name="Comma 2 3 2 2 2 2 5 2 2" xfId="31435"/>
    <cellStyle name="Comma 2 3 2 2 2 2 5 3" xfId="24306"/>
    <cellStyle name="Comma 2 3 2 2 2 2 5 3 2" xfId="33811"/>
    <cellStyle name="Comma 2 3 2 2 2 2 5 4" xfId="26683"/>
    <cellStyle name="Comma 2 3 2 2 2 2 5 4 2" xfId="36187"/>
    <cellStyle name="Comma 2 3 2 2 2 2 5 5" xfId="29059"/>
    <cellStyle name="Comma 2 3 2 2 2 2 6" xfId="19950"/>
    <cellStyle name="Comma 2 3 2 2 2 2 6 2" xfId="22326"/>
    <cellStyle name="Comma 2 3 2 2 2 2 6 2 2" xfId="31831"/>
    <cellStyle name="Comma 2 3 2 2 2 2 6 3" xfId="24702"/>
    <cellStyle name="Comma 2 3 2 2 2 2 6 3 2" xfId="34207"/>
    <cellStyle name="Comma 2 3 2 2 2 2 6 4" xfId="27079"/>
    <cellStyle name="Comma 2 3 2 2 2 2 6 4 2" xfId="36583"/>
    <cellStyle name="Comma 2 3 2 2 2 2 6 5" xfId="29455"/>
    <cellStyle name="Comma 2 3 2 2 2 2 7" xfId="20346"/>
    <cellStyle name="Comma 2 3 2 2 2 2 7 2" xfId="29851"/>
    <cellStyle name="Comma 2 3 2 2 2 2 8" xfId="22722"/>
    <cellStyle name="Comma 2 3 2 2 2 2 8 2" xfId="32227"/>
    <cellStyle name="Comma 2 3 2 2 2 2 9" xfId="25099"/>
    <cellStyle name="Comma 2 3 2 2 2 2 9 2" xfId="34603"/>
    <cellStyle name="Comma 2 3 2 2 2 3" xfId="18168"/>
    <cellStyle name="Comma 2 3 2 2 2 3 2" xfId="20544"/>
    <cellStyle name="Comma 2 3 2 2 2 3 2 2" xfId="30049"/>
    <cellStyle name="Comma 2 3 2 2 2 3 3" xfId="22920"/>
    <cellStyle name="Comma 2 3 2 2 2 3 3 2" xfId="32425"/>
    <cellStyle name="Comma 2 3 2 2 2 3 4" xfId="25297"/>
    <cellStyle name="Comma 2 3 2 2 2 3 4 2" xfId="34801"/>
    <cellStyle name="Comma 2 3 2 2 2 3 5" xfId="27673"/>
    <cellStyle name="Comma 2 3 2 2 2 4" xfId="18564"/>
    <cellStyle name="Comma 2 3 2 2 2 4 2" xfId="20940"/>
    <cellStyle name="Comma 2 3 2 2 2 4 2 2" xfId="30445"/>
    <cellStyle name="Comma 2 3 2 2 2 4 3" xfId="23316"/>
    <cellStyle name="Comma 2 3 2 2 2 4 3 2" xfId="32821"/>
    <cellStyle name="Comma 2 3 2 2 2 4 4" xfId="25693"/>
    <cellStyle name="Comma 2 3 2 2 2 4 4 2" xfId="35197"/>
    <cellStyle name="Comma 2 3 2 2 2 4 5" xfId="28069"/>
    <cellStyle name="Comma 2 3 2 2 2 5" xfId="18960"/>
    <cellStyle name="Comma 2 3 2 2 2 5 2" xfId="21336"/>
    <cellStyle name="Comma 2 3 2 2 2 5 2 2" xfId="30841"/>
    <cellStyle name="Comma 2 3 2 2 2 5 3" xfId="23712"/>
    <cellStyle name="Comma 2 3 2 2 2 5 3 2" xfId="33217"/>
    <cellStyle name="Comma 2 3 2 2 2 5 4" xfId="26089"/>
    <cellStyle name="Comma 2 3 2 2 2 5 4 2" xfId="35593"/>
    <cellStyle name="Comma 2 3 2 2 2 5 5" xfId="28465"/>
    <cellStyle name="Comma 2 3 2 2 2 6" xfId="19356"/>
    <cellStyle name="Comma 2 3 2 2 2 6 2" xfId="21732"/>
    <cellStyle name="Comma 2 3 2 2 2 6 2 2" xfId="31237"/>
    <cellStyle name="Comma 2 3 2 2 2 6 3" xfId="24108"/>
    <cellStyle name="Comma 2 3 2 2 2 6 3 2" xfId="33613"/>
    <cellStyle name="Comma 2 3 2 2 2 6 4" xfId="26485"/>
    <cellStyle name="Comma 2 3 2 2 2 6 4 2" xfId="35989"/>
    <cellStyle name="Comma 2 3 2 2 2 6 5" xfId="28861"/>
    <cellStyle name="Comma 2 3 2 2 2 7" xfId="19752"/>
    <cellStyle name="Comma 2 3 2 2 2 7 2" xfId="22128"/>
    <cellStyle name="Comma 2 3 2 2 2 7 2 2" xfId="31633"/>
    <cellStyle name="Comma 2 3 2 2 2 7 3" xfId="24504"/>
    <cellStyle name="Comma 2 3 2 2 2 7 3 2" xfId="34009"/>
    <cellStyle name="Comma 2 3 2 2 2 7 4" xfId="26881"/>
    <cellStyle name="Comma 2 3 2 2 2 7 4 2" xfId="36385"/>
    <cellStyle name="Comma 2 3 2 2 2 7 5" xfId="29257"/>
    <cellStyle name="Comma 2 3 2 2 2 8" xfId="20148"/>
    <cellStyle name="Comma 2 3 2 2 2 8 2" xfId="29653"/>
    <cellStyle name="Comma 2 3 2 2 2 9" xfId="22524"/>
    <cellStyle name="Comma 2 3 2 2 2 9 2" xfId="32029"/>
    <cellStyle name="Comma 2 3 2 2 3" xfId="9006"/>
    <cellStyle name="Comma 2 3 2 2 3 10" xfId="24967"/>
    <cellStyle name="Comma 2 3 2 2 3 10 2" xfId="34471"/>
    <cellStyle name="Comma 2 3 2 2 3 11" xfId="27343"/>
    <cellStyle name="Comma 2 3 2 2 3 2" xfId="18036"/>
    <cellStyle name="Comma 2 3 2 2 3 2 10" xfId="27541"/>
    <cellStyle name="Comma 2 3 2 2 3 2 2" xfId="18432"/>
    <cellStyle name="Comma 2 3 2 2 3 2 2 2" xfId="20808"/>
    <cellStyle name="Comma 2 3 2 2 3 2 2 2 2" xfId="30313"/>
    <cellStyle name="Comma 2 3 2 2 3 2 2 3" xfId="23184"/>
    <cellStyle name="Comma 2 3 2 2 3 2 2 3 2" xfId="32689"/>
    <cellStyle name="Comma 2 3 2 2 3 2 2 4" xfId="25561"/>
    <cellStyle name="Comma 2 3 2 2 3 2 2 4 2" xfId="35065"/>
    <cellStyle name="Comma 2 3 2 2 3 2 2 5" xfId="27937"/>
    <cellStyle name="Comma 2 3 2 2 3 2 3" xfId="18828"/>
    <cellStyle name="Comma 2 3 2 2 3 2 3 2" xfId="21204"/>
    <cellStyle name="Comma 2 3 2 2 3 2 3 2 2" xfId="30709"/>
    <cellStyle name="Comma 2 3 2 2 3 2 3 3" xfId="23580"/>
    <cellStyle name="Comma 2 3 2 2 3 2 3 3 2" xfId="33085"/>
    <cellStyle name="Comma 2 3 2 2 3 2 3 4" xfId="25957"/>
    <cellStyle name="Comma 2 3 2 2 3 2 3 4 2" xfId="35461"/>
    <cellStyle name="Comma 2 3 2 2 3 2 3 5" xfId="28333"/>
    <cellStyle name="Comma 2 3 2 2 3 2 4" xfId="19224"/>
    <cellStyle name="Comma 2 3 2 2 3 2 4 2" xfId="21600"/>
    <cellStyle name="Comma 2 3 2 2 3 2 4 2 2" xfId="31105"/>
    <cellStyle name="Comma 2 3 2 2 3 2 4 3" xfId="23976"/>
    <cellStyle name="Comma 2 3 2 2 3 2 4 3 2" xfId="33481"/>
    <cellStyle name="Comma 2 3 2 2 3 2 4 4" xfId="26353"/>
    <cellStyle name="Comma 2 3 2 2 3 2 4 4 2" xfId="35857"/>
    <cellStyle name="Comma 2 3 2 2 3 2 4 5" xfId="28729"/>
    <cellStyle name="Comma 2 3 2 2 3 2 5" xfId="19620"/>
    <cellStyle name="Comma 2 3 2 2 3 2 5 2" xfId="21996"/>
    <cellStyle name="Comma 2 3 2 2 3 2 5 2 2" xfId="31501"/>
    <cellStyle name="Comma 2 3 2 2 3 2 5 3" xfId="24372"/>
    <cellStyle name="Comma 2 3 2 2 3 2 5 3 2" xfId="33877"/>
    <cellStyle name="Comma 2 3 2 2 3 2 5 4" xfId="26749"/>
    <cellStyle name="Comma 2 3 2 2 3 2 5 4 2" xfId="36253"/>
    <cellStyle name="Comma 2 3 2 2 3 2 5 5" xfId="29125"/>
    <cellStyle name="Comma 2 3 2 2 3 2 6" xfId="20016"/>
    <cellStyle name="Comma 2 3 2 2 3 2 6 2" xfId="22392"/>
    <cellStyle name="Comma 2 3 2 2 3 2 6 2 2" xfId="31897"/>
    <cellStyle name="Comma 2 3 2 2 3 2 6 3" xfId="24768"/>
    <cellStyle name="Comma 2 3 2 2 3 2 6 3 2" xfId="34273"/>
    <cellStyle name="Comma 2 3 2 2 3 2 6 4" xfId="27145"/>
    <cellStyle name="Comma 2 3 2 2 3 2 6 4 2" xfId="36649"/>
    <cellStyle name="Comma 2 3 2 2 3 2 6 5" xfId="29521"/>
    <cellStyle name="Comma 2 3 2 2 3 2 7" xfId="20412"/>
    <cellStyle name="Comma 2 3 2 2 3 2 7 2" xfId="29917"/>
    <cellStyle name="Comma 2 3 2 2 3 2 8" xfId="22788"/>
    <cellStyle name="Comma 2 3 2 2 3 2 8 2" xfId="32293"/>
    <cellStyle name="Comma 2 3 2 2 3 2 9" xfId="25165"/>
    <cellStyle name="Comma 2 3 2 2 3 2 9 2" xfId="34669"/>
    <cellStyle name="Comma 2 3 2 2 3 3" xfId="18234"/>
    <cellStyle name="Comma 2 3 2 2 3 3 2" xfId="20610"/>
    <cellStyle name="Comma 2 3 2 2 3 3 2 2" xfId="30115"/>
    <cellStyle name="Comma 2 3 2 2 3 3 3" xfId="22986"/>
    <cellStyle name="Comma 2 3 2 2 3 3 3 2" xfId="32491"/>
    <cellStyle name="Comma 2 3 2 2 3 3 4" xfId="25363"/>
    <cellStyle name="Comma 2 3 2 2 3 3 4 2" xfId="34867"/>
    <cellStyle name="Comma 2 3 2 2 3 3 5" xfId="27739"/>
    <cellStyle name="Comma 2 3 2 2 3 4" xfId="18630"/>
    <cellStyle name="Comma 2 3 2 2 3 4 2" xfId="21006"/>
    <cellStyle name="Comma 2 3 2 2 3 4 2 2" xfId="30511"/>
    <cellStyle name="Comma 2 3 2 2 3 4 3" xfId="23382"/>
    <cellStyle name="Comma 2 3 2 2 3 4 3 2" xfId="32887"/>
    <cellStyle name="Comma 2 3 2 2 3 4 4" xfId="25759"/>
    <cellStyle name="Comma 2 3 2 2 3 4 4 2" xfId="35263"/>
    <cellStyle name="Comma 2 3 2 2 3 4 5" xfId="28135"/>
    <cellStyle name="Comma 2 3 2 2 3 5" xfId="19026"/>
    <cellStyle name="Comma 2 3 2 2 3 5 2" xfId="21402"/>
    <cellStyle name="Comma 2 3 2 2 3 5 2 2" xfId="30907"/>
    <cellStyle name="Comma 2 3 2 2 3 5 3" xfId="23778"/>
    <cellStyle name="Comma 2 3 2 2 3 5 3 2" xfId="33283"/>
    <cellStyle name="Comma 2 3 2 2 3 5 4" xfId="26155"/>
    <cellStyle name="Comma 2 3 2 2 3 5 4 2" xfId="35659"/>
    <cellStyle name="Comma 2 3 2 2 3 5 5" xfId="28531"/>
    <cellStyle name="Comma 2 3 2 2 3 6" xfId="19422"/>
    <cellStyle name="Comma 2 3 2 2 3 6 2" xfId="21798"/>
    <cellStyle name="Comma 2 3 2 2 3 6 2 2" xfId="31303"/>
    <cellStyle name="Comma 2 3 2 2 3 6 3" xfId="24174"/>
    <cellStyle name="Comma 2 3 2 2 3 6 3 2" xfId="33679"/>
    <cellStyle name="Comma 2 3 2 2 3 6 4" xfId="26551"/>
    <cellStyle name="Comma 2 3 2 2 3 6 4 2" xfId="36055"/>
    <cellStyle name="Comma 2 3 2 2 3 6 5" xfId="28927"/>
    <cellStyle name="Comma 2 3 2 2 3 7" xfId="19818"/>
    <cellStyle name="Comma 2 3 2 2 3 7 2" xfId="22194"/>
    <cellStyle name="Comma 2 3 2 2 3 7 2 2" xfId="31699"/>
    <cellStyle name="Comma 2 3 2 2 3 7 3" xfId="24570"/>
    <cellStyle name="Comma 2 3 2 2 3 7 3 2" xfId="34075"/>
    <cellStyle name="Comma 2 3 2 2 3 7 4" xfId="26947"/>
    <cellStyle name="Comma 2 3 2 2 3 7 4 2" xfId="36451"/>
    <cellStyle name="Comma 2 3 2 2 3 7 5" xfId="29323"/>
    <cellStyle name="Comma 2 3 2 2 3 8" xfId="20214"/>
    <cellStyle name="Comma 2 3 2 2 3 8 2" xfId="29719"/>
    <cellStyle name="Comma 2 3 2 2 3 9" xfId="22590"/>
    <cellStyle name="Comma 2 3 2 2 3 9 2" xfId="32095"/>
    <cellStyle name="Comma 2 3 2 2 4" xfId="11717"/>
    <cellStyle name="Comma 2 3 2 2 4 10" xfId="27409"/>
    <cellStyle name="Comma 2 3 2 2 4 2" xfId="18300"/>
    <cellStyle name="Comma 2 3 2 2 4 2 2" xfId="20676"/>
    <cellStyle name="Comma 2 3 2 2 4 2 2 2" xfId="30181"/>
    <cellStyle name="Comma 2 3 2 2 4 2 3" xfId="23052"/>
    <cellStyle name="Comma 2 3 2 2 4 2 3 2" xfId="32557"/>
    <cellStyle name="Comma 2 3 2 2 4 2 4" xfId="25429"/>
    <cellStyle name="Comma 2 3 2 2 4 2 4 2" xfId="34933"/>
    <cellStyle name="Comma 2 3 2 2 4 2 5" xfId="27805"/>
    <cellStyle name="Comma 2 3 2 2 4 3" xfId="18696"/>
    <cellStyle name="Comma 2 3 2 2 4 3 2" xfId="21072"/>
    <cellStyle name="Comma 2 3 2 2 4 3 2 2" xfId="30577"/>
    <cellStyle name="Comma 2 3 2 2 4 3 3" xfId="23448"/>
    <cellStyle name="Comma 2 3 2 2 4 3 3 2" xfId="32953"/>
    <cellStyle name="Comma 2 3 2 2 4 3 4" xfId="25825"/>
    <cellStyle name="Comma 2 3 2 2 4 3 4 2" xfId="35329"/>
    <cellStyle name="Comma 2 3 2 2 4 3 5" xfId="28201"/>
    <cellStyle name="Comma 2 3 2 2 4 4" xfId="19092"/>
    <cellStyle name="Comma 2 3 2 2 4 4 2" xfId="21468"/>
    <cellStyle name="Comma 2 3 2 2 4 4 2 2" xfId="30973"/>
    <cellStyle name="Comma 2 3 2 2 4 4 3" xfId="23844"/>
    <cellStyle name="Comma 2 3 2 2 4 4 3 2" xfId="33349"/>
    <cellStyle name="Comma 2 3 2 2 4 4 4" xfId="26221"/>
    <cellStyle name="Comma 2 3 2 2 4 4 4 2" xfId="35725"/>
    <cellStyle name="Comma 2 3 2 2 4 4 5" xfId="28597"/>
    <cellStyle name="Comma 2 3 2 2 4 5" xfId="19488"/>
    <cellStyle name="Comma 2 3 2 2 4 5 2" xfId="21864"/>
    <cellStyle name="Comma 2 3 2 2 4 5 2 2" xfId="31369"/>
    <cellStyle name="Comma 2 3 2 2 4 5 3" xfId="24240"/>
    <cellStyle name="Comma 2 3 2 2 4 5 3 2" xfId="33745"/>
    <cellStyle name="Comma 2 3 2 2 4 5 4" xfId="26617"/>
    <cellStyle name="Comma 2 3 2 2 4 5 4 2" xfId="36121"/>
    <cellStyle name="Comma 2 3 2 2 4 5 5" xfId="28993"/>
    <cellStyle name="Comma 2 3 2 2 4 6" xfId="19884"/>
    <cellStyle name="Comma 2 3 2 2 4 6 2" xfId="22260"/>
    <cellStyle name="Comma 2 3 2 2 4 6 2 2" xfId="31765"/>
    <cellStyle name="Comma 2 3 2 2 4 6 3" xfId="24636"/>
    <cellStyle name="Comma 2 3 2 2 4 6 3 2" xfId="34141"/>
    <cellStyle name="Comma 2 3 2 2 4 6 4" xfId="27013"/>
    <cellStyle name="Comma 2 3 2 2 4 6 4 2" xfId="36517"/>
    <cellStyle name="Comma 2 3 2 2 4 6 5" xfId="29389"/>
    <cellStyle name="Comma 2 3 2 2 4 7" xfId="20280"/>
    <cellStyle name="Comma 2 3 2 2 4 7 2" xfId="29785"/>
    <cellStyle name="Comma 2 3 2 2 4 8" xfId="22656"/>
    <cellStyle name="Comma 2 3 2 2 4 8 2" xfId="32161"/>
    <cellStyle name="Comma 2 3 2 2 4 9" xfId="25033"/>
    <cellStyle name="Comma 2 3 2 2 4 9 2" xfId="34537"/>
    <cellStyle name="Comma 2 3 2 2 5" xfId="18102"/>
    <cellStyle name="Comma 2 3 2 2 5 2" xfId="20478"/>
    <cellStyle name="Comma 2 3 2 2 5 2 2" xfId="29983"/>
    <cellStyle name="Comma 2 3 2 2 5 3" xfId="22854"/>
    <cellStyle name="Comma 2 3 2 2 5 3 2" xfId="32359"/>
    <cellStyle name="Comma 2 3 2 2 5 4" xfId="25231"/>
    <cellStyle name="Comma 2 3 2 2 5 4 2" xfId="34735"/>
    <cellStyle name="Comma 2 3 2 2 5 5" xfId="27607"/>
    <cellStyle name="Comma 2 3 2 2 6" xfId="18498"/>
    <cellStyle name="Comma 2 3 2 2 6 2" xfId="20874"/>
    <cellStyle name="Comma 2 3 2 2 6 2 2" xfId="30379"/>
    <cellStyle name="Comma 2 3 2 2 6 3" xfId="23250"/>
    <cellStyle name="Comma 2 3 2 2 6 3 2" xfId="32755"/>
    <cellStyle name="Comma 2 3 2 2 6 4" xfId="25627"/>
    <cellStyle name="Comma 2 3 2 2 6 4 2" xfId="35131"/>
    <cellStyle name="Comma 2 3 2 2 6 5" xfId="28003"/>
    <cellStyle name="Comma 2 3 2 2 7" xfId="18894"/>
    <cellStyle name="Comma 2 3 2 2 7 2" xfId="21270"/>
    <cellStyle name="Comma 2 3 2 2 7 2 2" xfId="30775"/>
    <cellStyle name="Comma 2 3 2 2 7 3" xfId="23646"/>
    <cellStyle name="Comma 2 3 2 2 7 3 2" xfId="33151"/>
    <cellStyle name="Comma 2 3 2 2 7 4" xfId="26023"/>
    <cellStyle name="Comma 2 3 2 2 7 4 2" xfId="35527"/>
    <cellStyle name="Comma 2 3 2 2 7 5" xfId="28399"/>
    <cellStyle name="Comma 2 3 2 2 8" xfId="19290"/>
    <cellStyle name="Comma 2 3 2 2 8 2" xfId="21666"/>
    <cellStyle name="Comma 2 3 2 2 8 2 2" xfId="31171"/>
    <cellStyle name="Comma 2 3 2 2 8 3" xfId="24042"/>
    <cellStyle name="Comma 2 3 2 2 8 3 2" xfId="33547"/>
    <cellStyle name="Comma 2 3 2 2 8 4" xfId="26419"/>
    <cellStyle name="Comma 2 3 2 2 8 4 2" xfId="35923"/>
    <cellStyle name="Comma 2 3 2 2 8 5" xfId="28795"/>
    <cellStyle name="Comma 2 3 2 2 9" xfId="19686"/>
    <cellStyle name="Comma 2 3 2 2 9 2" xfId="22062"/>
    <cellStyle name="Comma 2 3 2 2 9 2 2" xfId="31567"/>
    <cellStyle name="Comma 2 3 2 2 9 3" xfId="24438"/>
    <cellStyle name="Comma 2 3 2 2 9 3 2" xfId="33943"/>
    <cellStyle name="Comma 2 3 2 2 9 4" xfId="26815"/>
    <cellStyle name="Comma 2 3 2 2 9 4 2" xfId="36319"/>
    <cellStyle name="Comma 2 3 2 2 9 5" xfId="29191"/>
    <cellStyle name="Comma 2 3 2 3" xfId="4181"/>
    <cellStyle name="Comma 2 3 2 3 10" xfId="20104"/>
    <cellStyle name="Comma 2 3 2 3 10 2" xfId="29609"/>
    <cellStyle name="Comma 2 3 2 3 11" xfId="22480"/>
    <cellStyle name="Comma 2 3 2 3 11 2" xfId="31985"/>
    <cellStyle name="Comma 2 3 2 3 12" xfId="24857"/>
    <cellStyle name="Comma 2 3 2 3 12 2" xfId="34361"/>
    <cellStyle name="Comma 2 3 2 3 13" xfId="27233"/>
    <cellStyle name="Comma 2 3 2 3 2" xfId="8663"/>
    <cellStyle name="Comma 2 3 2 3 2 10" xfId="24923"/>
    <cellStyle name="Comma 2 3 2 3 2 10 2" xfId="34427"/>
    <cellStyle name="Comma 2 3 2 3 2 11" xfId="27299"/>
    <cellStyle name="Comma 2 3 2 3 2 2" xfId="17693"/>
    <cellStyle name="Comma 2 3 2 3 2 2 10" xfId="27497"/>
    <cellStyle name="Comma 2 3 2 3 2 2 2" xfId="18388"/>
    <cellStyle name="Comma 2 3 2 3 2 2 2 2" xfId="20764"/>
    <cellStyle name="Comma 2 3 2 3 2 2 2 2 2" xfId="30269"/>
    <cellStyle name="Comma 2 3 2 3 2 2 2 3" xfId="23140"/>
    <cellStyle name="Comma 2 3 2 3 2 2 2 3 2" xfId="32645"/>
    <cellStyle name="Comma 2 3 2 3 2 2 2 4" xfId="25517"/>
    <cellStyle name="Comma 2 3 2 3 2 2 2 4 2" xfId="35021"/>
    <cellStyle name="Comma 2 3 2 3 2 2 2 5" xfId="27893"/>
    <cellStyle name="Comma 2 3 2 3 2 2 3" xfId="18784"/>
    <cellStyle name="Comma 2 3 2 3 2 2 3 2" xfId="21160"/>
    <cellStyle name="Comma 2 3 2 3 2 2 3 2 2" xfId="30665"/>
    <cellStyle name="Comma 2 3 2 3 2 2 3 3" xfId="23536"/>
    <cellStyle name="Comma 2 3 2 3 2 2 3 3 2" xfId="33041"/>
    <cellStyle name="Comma 2 3 2 3 2 2 3 4" xfId="25913"/>
    <cellStyle name="Comma 2 3 2 3 2 2 3 4 2" xfId="35417"/>
    <cellStyle name="Comma 2 3 2 3 2 2 3 5" xfId="28289"/>
    <cellStyle name="Comma 2 3 2 3 2 2 4" xfId="19180"/>
    <cellStyle name="Comma 2 3 2 3 2 2 4 2" xfId="21556"/>
    <cellStyle name="Comma 2 3 2 3 2 2 4 2 2" xfId="31061"/>
    <cellStyle name="Comma 2 3 2 3 2 2 4 3" xfId="23932"/>
    <cellStyle name="Comma 2 3 2 3 2 2 4 3 2" xfId="33437"/>
    <cellStyle name="Comma 2 3 2 3 2 2 4 4" xfId="26309"/>
    <cellStyle name="Comma 2 3 2 3 2 2 4 4 2" xfId="35813"/>
    <cellStyle name="Comma 2 3 2 3 2 2 4 5" xfId="28685"/>
    <cellStyle name="Comma 2 3 2 3 2 2 5" xfId="19576"/>
    <cellStyle name="Comma 2 3 2 3 2 2 5 2" xfId="21952"/>
    <cellStyle name="Comma 2 3 2 3 2 2 5 2 2" xfId="31457"/>
    <cellStyle name="Comma 2 3 2 3 2 2 5 3" xfId="24328"/>
    <cellStyle name="Comma 2 3 2 3 2 2 5 3 2" xfId="33833"/>
    <cellStyle name="Comma 2 3 2 3 2 2 5 4" xfId="26705"/>
    <cellStyle name="Comma 2 3 2 3 2 2 5 4 2" xfId="36209"/>
    <cellStyle name="Comma 2 3 2 3 2 2 5 5" xfId="29081"/>
    <cellStyle name="Comma 2 3 2 3 2 2 6" xfId="19972"/>
    <cellStyle name="Comma 2 3 2 3 2 2 6 2" xfId="22348"/>
    <cellStyle name="Comma 2 3 2 3 2 2 6 2 2" xfId="31853"/>
    <cellStyle name="Comma 2 3 2 3 2 2 6 3" xfId="24724"/>
    <cellStyle name="Comma 2 3 2 3 2 2 6 3 2" xfId="34229"/>
    <cellStyle name="Comma 2 3 2 3 2 2 6 4" xfId="27101"/>
    <cellStyle name="Comma 2 3 2 3 2 2 6 4 2" xfId="36605"/>
    <cellStyle name="Comma 2 3 2 3 2 2 6 5" xfId="29477"/>
    <cellStyle name="Comma 2 3 2 3 2 2 7" xfId="20368"/>
    <cellStyle name="Comma 2 3 2 3 2 2 7 2" xfId="29873"/>
    <cellStyle name="Comma 2 3 2 3 2 2 8" xfId="22744"/>
    <cellStyle name="Comma 2 3 2 3 2 2 8 2" xfId="32249"/>
    <cellStyle name="Comma 2 3 2 3 2 2 9" xfId="25121"/>
    <cellStyle name="Comma 2 3 2 3 2 2 9 2" xfId="34625"/>
    <cellStyle name="Comma 2 3 2 3 2 3" xfId="18190"/>
    <cellStyle name="Comma 2 3 2 3 2 3 2" xfId="20566"/>
    <cellStyle name="Comma 2 3 2 3 2 3 2 2" xfId="30071"/>
    <cellStyle name="Comma 2 3 2 3 2 3 3" xfId="22942"/>
    <cellStyle name="Comma 2 3 2 3 2 3 3 2" xfId="32447"/>
    <cellStyle name="Comma 2 3 2 3 2 3 4" xfId="25319"/>
    <cellStyle name="Comma 2 3 2 3 2 3 4 2" xfId="34823"/>
    <cellStyle name="Comma 2 3 2 3 2 3 5" xfId="27695"/>
    <cellStyle name="Comma 2 3 2 3 2 4" xfId="18586"/>
    <cellStyle name="Comma 2 3 2 3 2 4 2" xfId="20962"/>
    <cellStyle name="Comma 2 3 2 3 2 4 2 2" xfId="30467"/>
    <cellStyle name="Comma 2 3 2 3 2 4 3" xfId="23338"/>
    <cellStyle name="Comma 2 3 2 3 2 4 3 2" xfId="32843"/>
    <cellStyle name="Comma 2 3 2 3 2 4 4" xfId="25715"/>
    <cellStyle name="Comma 2 3 2 3 2 4 4 2" xfId="35219"/>
    <cellStyle name="Comma 2 3 2 3 2 4 5" xfId="28091"/>
    <cellStyle name="Comma 2 3 2 3 2 5" xfId="18982"/>
    <cellStyle name="Comma 2 3 2 3 2 5 2" xfId="21358"/>
    <cellStyle name="Comma 2 3 2 3 2 5 2 2" xfId="30863"/>
    <cellStyle name="Comma 2 3 2 3 2 5 3" xfId="23734"/>
    <cellStyle name="Comma 2 3 2 3 2 5 3 2" xfId="33239"/>
    <cellStyle name="Comma 2 3 2 3 2 5 4" xfId="26111"/>
    <cellStyle name="Comma 2 3 2 3 2 5 4 2" xfId="35615"/>
    <cellStyle name="Comma 2 3 2 3 2 5 5" xfId="28487"/>
    <cellStyle name="Comma 2 3 2 3 2 6" xfId="19378"/>
    <cellStyle name="Comma 2 3 2 3 2 6 2" xfId="21754"/>
    <cellStyle name="Comma 2 3 2 3 2 6 2 2" xfId="31259"/>
    <cellStyle name="Comma 2 3 2 3 2 6 3" xfId="24130"/>
    <cellStyle name="Comma 2 3 2 3 2 6 3 2" xfId="33635"/>
    <cellStyle name="Comma 2 3 2 3 2 6 4" xfId="26507"/>
    <cellStyle name="Comma 2 3 2 3 2 6 4 2" xfId="36011"/>
    <cellStyle name="Comma 2 3 2 3 2 6 5" xfId="28883"/>
    <cellStyle name="Comma 2 3 2 3 2 7" xfId="19774"/>
    <cellStyle name="Comma 2 3 2 3 2 7 2" xfId="22150"/>
    <cellStyle name="Comma 2 3 2 3 2 7 2 2" xfId="31655"/>
    <cellStyle name="Comma 2 3 2 3 2 7 3" xfId="24526"/>
    <cellStyle name="Comma 2 3 2 3 2 7 3 2" xfId="34031"/>
    <cellStyle name="Comma 2 3 2 3 2 7 4" xfId="26903"/>
    <cellStyle name="Comma 2 3 2 3 2 7 4 2" xfId="36407"/>
    <cellStyle name="Comma 2 3 2 3 2 7 5" xfId="29279"/>
    <cellStyle name="Comma 2 3 2 3 2 8" xfId="20170"/>
    <cellStyle name="Comma 2 3 2 3 2 8 2" xfId="29675"/>
    <cellStyle name="Comma 2 3 2 3 2 9" xfId="22546"/>
    <cellStyle name="Comma 2 3 2 3 2 9 2" xfId="32051"/>
    <cellStyle name="Comma 2 3 2 3 3" xfId="9028"/>
    <cellStyle name="Comma 2 3 2 3 3 10" xfId="24989"/>
    <cellStyle name="Comma 2 3 2 3 3 10 2" xfId="34493"/>
    <cellStyle name="Comma 2 3 2 3 3 11" xfId="27365"/>
    <cellStyle name="Comma 2 3 2 3 3 2" xfId="18058"/>
    <cellStyle name="Comma 2 3 2 3 3 2 10" xfId="27563"/>
    <cellStyle name="Comma 2 3 2 3 3 2 2" xfId="18454"/>
    <cellStyle name="Comma 2 3 2 3 3 2 2 2" xfId="20830"/>
    <cellStyle name="Comma 2 3 2 3 3 2 2 2 2" xfId="30335"/>
    <cellStyle name="Comma 2 3 2 3 3 2 2 3" xfId="23206"/>
    <cellStyle name="Comma 2 3 2 3 3 2 2 3 2" xfId="32711"/>
    <cellStyle name="Comma 2 3 2 3 3 2 2 4" xfId="25583"/>
    <cellStyle name="Comma 2 3 2 3 3 2 2 4 2" xfId="35087"/>
    <cellStyle name="Comma 2 3 2 3 3 2 2 5" xfId="27959"/>
    <cellStyle name="Comma 2 3 2 3 3 2 3" xfId="18850"/>
    <cellStyle name="Comma 2 3 2 3 3 2 3 2" xfId="21226"/>
    <cellStyle name="Comma 2 3 2 3 3 2 3 2 2" xfId="30731"/>
    <cellStyle name="Comma 2 3 2 3 3 2 3 3" xfId="23602"/>
    <cellStyle name="Comma 2 3 2 3 3 2 3 3 2" xfId="33107"/>
    <cellStyle name="Comma 2 3 2 3 3 2 3 4" xfId="25979"/>
    <cellStyle name="Comma 2 3 2 3 3 2 3 4 2" xfId="35483"/>
    <cellStyle name="Comma 2 3 2 3 3 2 3 5" xfId="28355"/>
    <cellStyle name="Comma 2 3 2 3 3 2 4" xfId="19246"/>
    <cellStyle name="Comma 2 3 2 3 3 2 4 2" xfId="21622"/>
    <cellStyle name="Comma 2 3 2 3 3 2 4 2 2" xfId="31127"/>
    <cellStyle name="Comma 2 3 2 3 3 2 4 3" xfId="23998"/>
    <cellStyle name="Comma 2 3 2 3 3 2 4 3 2" xfId="33503"/>
    <cellStyle name="Comma 2 3 2 3 3 2 4 4" xfId="26375"/>
    <cellStyle name="Comma 2 3 2 3 3 2 4 4 2" xfId="35879"/>
    <cellStyle name="Comma 2 3 2 3 3 2 4 5" xfId="28751"/>
    <cellStyle name="Comma 2 3 2 3 3 2 5" xfId="19642"/>
    <cellStyle name="Comma 2 3 2 3 3 2 5 2" xfId="22018"/>
    <cellStyle name="Comma 2 3 2 3 3 2 5 2 2" xfId="31523"/>
    <cellStyle name="Comma 2 3 2 3 3 2 5 3" xfId="24394"/>
    <cellStyle name="Comma 2 3 2 3 3 2 5 3 2" xfId="33899"/>
    <cellStyle name="Comma 2 3 2 3 3 2 5 4" xfId="26771"/>
    <cellStyle name="Comma 2 3 2 3 3 2 5 4 2" xfId="36275"/>
    <cellStyle name="Comma 2 3 2 3 3 2 5 5" xfId="29147"/>
    <cellStyle name="Comma 2 3 2 3 3 2 6" xfId="20038"/>
    <cellStyle name="Comma 2 3 2 3 3 2 6 2" xfId="22414"/>
    <cellStyle name="Comma 2 3 2 3 3 2 6 2 2" xfId="31919"/>
    <cellStyle name="Comma 2 3 2 3 3 2 6 3" xfId="24790"/>
    <cellStyle name="Comma 2 3 2 3 3 2 6 3 2" xfId="34295"/>
    <cellStyle name="Comma 2 3 2 3 3 2 6 4" xfId="27167"/>
    <cellStyle name="Comma 2 3 2 3 3 2 6 4 2" xfId="36671"/>
    <cellStyle name="Comma 2 3 2 3 3 2 6 5" xfId="29543"/>
    <cellStyle name="Comma 2 3 2 3 3 2 7" xfId="20434"/>
    <cellStyle name="Comma 2 3 2 3 3 2 7 2" xfId="29939"/>
    <cellStyle name="Comma 2 3 2 3 3 2 8" xfId="22810"/>
    <cellStyle name="Comma 2 3 2 3 3 2 8 2" xfId="32315"/>
    <cellStyle name="Comma 2 3 2 3 3 2 9" xfId="25187"/>
    <cellStyle name="Comma 2 3 2 3 3 2 9 2" xfId="34691"/>
    <cellStyle name="Comma 2 3 2 3 3 3" xfId="18256"/>
    <cellStyle name="Comma 2 3 2 3 3 3 2" xfId="20632"/>
    <cellStyle name="Comma 2 3 2 3 3 3 2 2" xfId="30137"/>
    <cellStyle name="Comma 2 3 2 3 3 3 3" xfId="23008"/>
    <cellStyle name="Comma 2 3 2 3 3 3 3 2" xfId="32513"/>
    <cellStyle name="Comma 2 3 2 3 3 3 4" xfId="25385"/>
    <cellStyle name="Comma 2 3 2 3 3 3 4 2" xfId="34889"/>
    <cellStyle name="Comma 2 3 2 3 3 3 5" xfId="27761"/>
    <cellStyle name="Comma 2 3 2 3 3 4" xfId="18652"/>
    <cellStyle name="Comma 2 3 2 3 3 4 2" xfId="21028"/>
    <cellStyle name="Comma 2 3 2 3 3 4 2 2" xfId="30533"/>
    <cellStyle name="Comma 2 3 2 3 3 4 3" xfId="23404"/>
    <cellStyle name="Comma 2 3 2 3 3 4 3 2" xfId="32909"/>
    <cellStyle name="Comma 2 3 2 3 3 4 4" xfId="25781"/>
    <cellStyle name="Comma 2 3 2 3 3 4 4 2" xfId="35285"/>
    <cellStyle name="Comma 2 3 2 3 3 4 5" xfId="28157"/>
    <cellStyle name="Comma 2 3 2 3 3 5" xfId="19048"/>
    <cellStyle name="Comma 2 3 2 3 3 5 2" xfId="21424"/>
    <cellStyle name="Comma 2 3 2 3 3 5 2 2" xfId="30929"/>
    <cellStyle name="Comma 2 3 2 3 3 5 3" xfId="23800"/>
    <cellStyle name="Comma 2 3 2 3 3 5 3 2" xfId="33305"/>
    <cellStyle name="Comma 2 3 2 3 3 5 4" xfId="26177"/>
    <cellStyle name="Comma 2 3 2 3 3 5 4 2" xfId="35681"/>
    <cellStyle name="Comma 2 3 2 3 3 5 5" xfId="28553"/>
    <cellStyle name="Comma 2 3 2 3 3 6" xfId="19444"/>
    <cellStyle name="Comma 2 3 2 3 3 6 2" xfId="21820"/>
    <cellStyle name="Comma 2 3 2 3 3 6 2 2" xfId="31325"/>
    <cellStyle name="Comma 2 3 2 3 3 6 3" xfId="24196"/>
    <cellStyle name="Comma 2 3 2 3 3 6 3 2" xfId="33701"/>
    <cellStyle name="Comma 2 3 2 3 3 6 4" xfId="26573"/>
    <cellStyle name="Comma 2 3 2 3 3 6 4 2" xfId="36077"/>
    <cellStyle name="Comma 2 3 2 3 3 6 5" xfId="28949"/>
    <cellStyle name="Comma 2 3 2 3 3 7" xfId="19840"/>
    <cellStyle name="Comma 2 3 2 3 3 7 2" xfId="22216"/>
    <cellStyle name="Comma 2 3 2 3 3 7 2 2" xfId="31721"/>
    <cellStyle name="Comma 2 3 2 3 3 7 3" xfId="24592"/>
    <cellStyle name="Comma 2 3 2 3 3 7 3 2" xfId="34097"/>
    <cellStyle name="Comma 2 3 2 3 3 7 4" xfId="26969"/>
    <cellStyle name="Comma 2 3 2 3 3 7 4 2" xfId="36473"/>
    <cellStyle name="Comma 2 3 2 3 3 7 5" xfId="29345"/>
    <cellStyle name="Comma 2 3 2 3 3 8" xfId="20236"/>
    <cellStyle name="Comma 2 3 2 3 3 8 2" xfId="29741"/>
    <cellStyle name="Comma 2 3 2 3 3 9" xfId="22612"/>
    <cellStyle name="Comma 2 3 2 3 3 9 2" xfId="32117"/>
    <cellStyle name="Comma 2 3 2 3 4" xfId="13211"/>
    <cellStyle name="Comma 2 3 2 3 4 10" xfId="27431"/>
    <cellStyle name="Comma 2 3 2 3 4 2" xfId="18322"/>
    <cellStyle name="Comma 2 3 2 3 4 2 2" xfId="20698"/>
    <cellStyle name="Comma 2 3 2 3 4 2 2 2" xfId="30203"/>
    <cellStyle name="Comma 2 3 2 3 4 2 3" xfId="23074"/>
    <cellStyle name="Comma 2 3 2 3 4 2 3 2" xfId="32579"/>
    <cellStyle name="Comma 2 3 2 3 4 2 4" xfId="25451"/>
    <cellStyle name="Comma 2 3 2 3 4 2 4 2" xfId="34955"/>
    <cellStyle name="Comma 2 3 2 3 4 2 5" xfId="27827"/>
    <cellStyle name="Comma 2 3 2 3 4 3" xfId="18718"/>
    <cellStyle name="Comma 2 3 2 3 4 3 2" xfId="21094"/>
    <cellStyle name="Comma 2 3 2 3 4 3 2 2" xfId="30599"/>
    <cellStyle name="Comma 2 3 2 3 4 3 3" xfId="23470"/>
    <cellStyle name="Comma 2 3 2 3 4 3 3 2" xfId="32975"/>
    <cellStyle name="Comma 2 3 2 3 4 3 4" xfId="25847"/>
    <cellStyle name="Comma 2 3 2 3 4 3 4 2" xfId="35351"/>
    <cellStyle name="Comma 2 3 2 3 4 3 5" xfId="28223"/>
    <cellStyle name="Comma 2 3 2 3 4 4" xfId="19114"/>
    <cellStyle name="Comma 2 3 2 3 4 4 2" xfId="21490"/>
    <cellStyle name="Comma 2 3 2 3 4 4 2 2" xfId="30995"/>
    <cellStyle name="Comma 2 3 2 3 4 4 3" xfId="23866"/>
    <cellStyle name="Comma 2 3 2 3 4 4 3 2" xfId="33371"/>
    <cellStyle name="Comma 2 3 2 3 4 4 4" xfId="26243"/>
    <cellStyle name="Comma 2 3 2 3 4 4 4 2" xfId="35747"/>
    <cellStyle name="Comma 2 3 2 3 4 4 5" xfId="28619"/>
    <cellStyle name="Comma 2 3 2 3 4 5" xfId="19510"/>
    <cellStyle name="Comma 2 3 2 3 4 5 2" xfId="21886"/>
    <cellStyle name="Comma 2 3 2 3 4 5 2 2" xfId="31391"/>
    <cellStyle name="Comma 2 3 2 3 4 5 3" xfId="24262"/>
    <cellStyle name="Comma 2 3 2 3 4 5 3 2" xfId="33767"/>
    <cellStyle name="Comma 2 3 2 3 4 5 4" xfId="26639"/>
    <cellStyle name="Comma 2 3 2 3 4 5 4 2" xfId="36143"/>
    <cellStyle name="Comma 2 3 2 3 4 5 5" xfId="29015"/>
    <cellStyle name="Comma 2 3 2 3 4 6" xfId="19906"/>
    <cellStyle name="Comma 2 3 2 3 4 6 2" xfId="22282"/>
    <cellStyle name="Comma 2 3 2 3 4 6 2 2" xfId="31787"/>
    <cellStyle name="Comma 2 3 2 3 4 6 3" xfId="24658"/>
    <cellStyle name="Comma 2 3 2 3 4 6 3 2" xfId="34163"/>
    <cellStyle name="Comma 2 3 2 3 4 6 4" xfId="27035"/>
    <cellStyle name="Comma 2 3 2 3 4 6 4 2" xfId="36539"/>
    <cellStyle name="Comma 2 3 2 3 4 6 5" xfId="29411"/>
    <cellStyle name="Comma 2 3 2 3 4 7" xfId="20302"/>
    <cellStyle name="Comma 2 3 2 3 4 7 2" xfId="29807"/>
    <cellStyle name="Comma 2 3 2 3 4 8" xfId="22678"/>
    <cellStyle name="Comma 2 3 2 3 4 8 2" xfId="32183"/>
    <cellStyle name="Comma 2 3 2 3 4 9" xfId="25055"/>
    <cellStyle name="Comma 2 3 2 3 4 9 2" xfId="34559"/>
    <cellStyle name="Comma 2 3 2 3 5" xfId="18124"/>
    <cellStyle name="Comma 2 3 2 3 5 2" xfId="20500"/>
    <cellStyle name="Comma 2 3 2 3 5 2 2" xfId="30005"/>
    <cellStyle name="Comma 2 3 2 3 5 3" xfId="22876"/>
    <cellStyle name="Comma 2 3 2 3 5 3 2" xfId="32381"/>
    <cellStyle name="Comma 2 3 2 3 5 4" xfId="25253"/>
    <cellStyle name="Comma 2 3 2 3 5 4 2" xfId="34757"/>
    <cellStyle name="Comma 2 3 2 3 5 5" xfId="27629"/>
    <cellStyle name="Comma 2 3 2 3 6" xfId="18520"/>
    <cellStyle name="Comma 2 3 2 3 6 2" xfId="20896"/>
    <cellStyle name="Comma 2 3 2 3 6 2 2" xfId="30401"/>
    <cellStyle name="Comma 2 3 2 3 6 3" xfId="23272"/>
    <cellStyle name="Comma 2 3 2 3 6 3 2" xfId="32777"/>
    <cellStyle name="Comma 2 3 2 3 6 4" xfId="25649"/>
    <cellStyle name="Comma 2 3 2 3 6 4 2" xfId="35153"/>
    <cellStyle name="Comma 2 3 2 3 6 5" xfId="28025"/>
    <cellStyle name="Comma 2 3 2 3 7" xfId="18916"/>
    <cellStyle name="Comma 2 3 2 3 7 2" xfId="21292"/>
    <cellStyle name="Comma 2 3 2 3 7 2 2" xfId="30797"/>
    <cellStyle name="Comma 2 3 2 3 7 3" xfId="23668"/>
    <cellStyle name="Comma 2 3 2 3 7 3 2" xfId="33173"/>
    <cellStyle name="Comma 2 3 2 3 7 4" xfId="26045"/>
    <cellStyle name="Comma 2 3 2 3 7 4 2" xfId="35549"/>
    <cellStyle name="Comma 2 3 2 3 7 5" xfId="28421"/>
    <cellStyle name="Comma 2 3 2 3 8" xfId="19312"/>
    <cellStyle name="Comma 2 3 2 3 8 2" xfId="21688"/>
    <cellStyle name="Comma 2 3 2 3 8 2 2" xfId="31193"/>
    <cellStyle name="Comma 2 3 2 3 8 3" xfId="24064"/>
    <cellStyle name="Comma 2 3 2 3 8 3 2" xfId="33569"/>
    <cellStyle name="Comma 2 3 2 3 8 4" xfId="26441"/>
    <cellStyle name="Comma 2 3 2 3 8 4 2" xfId="35945"/>
    <cellStyle name="Comma 2 3 2 3 8 5" xfId="28817"/>
    <cellStyle name="Comma 2 3 2 3 9" xfId="19708"/>
    <cellStyle name="Comma 2 3 2 3 9 2" xfId="22084"/>
    <cellStyle name="Comma 2 3 2 3 9 2 2" xfId="31589"/>
    <cellStyle name="Comma 2 3 2 3 9 3" xfId="24460"/>
    <cellStyle name="Comma 2 3 2 3 9 3 2" xfId="33965"/>
    <cellStyle name="Comma 2 3 2 3 9 4" xfId="26837"/>
    <cellStyle name="Comma 2 3 2 3 9 4 2" xfId="36341"/>
    <cellStyle name="Comma 2 3 2 3 9 5" xfId="29213"/>
    <cellStyle name="Comma 2 3 2 4" xfId="5675"/>
    <cellStyle name="Comma 2 3 2 4 10" xfId="24879"/>
    <cellStyle name="Comma 2 3 2 4 10 2" xfId="34383"/>
    <cellStyle name="Comma 2 3 2 4 11" xfId="27255"/>
    <cellStyle name="Comma 2 3 2 4 2" xfId="14705"/>
    <cellStyle name="Comma 2 3 2 4 2 10" xfId="27453"/>
    <cellStyle name="Comma 2 3 2 4 2 2" xfId="18344"/>
    <cellStyle name="Comma 2 3 2 4 2 2 2" xfId="20720"/>
    <cellStyle name="Comma 2 3 2 4 2 2 2 2" xfId="30225"/>
    <cellStyle name="Comma 2 3 2 4 2 2 3" xfId="23096"/>
    <cellStyle name="Comma 2 3 2 4 2 2 3 2" xfId="32601"/>
    <cellStyle name="Comma 2 3 2 4 2 2 4" xfId="25473"/>
    <cellStyle name="Comma 2 3 2 4 2 2 4 2" xfId="34977"/>
    <cellStyle name="Comma 2 3 2 4 2 2 5" xfId="27849"/>
    <cellStyle name="Comma 2 3 2 4 2 3" xfId="18740"/>
    <cellStyle name="Comma 2 3 2 4 2 3 2" xfId="21116"/>
    <cellStyle name="Comma 2 3 2 4 2 3 2 2" xfId="30621"/>
    <cellStyle name="Comma 2 3 2 4 2 3 3" xfId="23492"/>
    <cellStyle name="Comma 2 3 2 4 2 3 3 2" xfId="32997"/>
    <cellStyle name="Comma 2 3 2 4 2 3 4" xfId="25869"/>
    <cellStyle name="Comma 2 3 2 4 2 3 4 2" xfId="35373"/>
    <cellStyle name="Comma 2 3 2 4 2 3 5" xfId="28245"/>
    <cellStyle name="Comma 2 3 2 4 2 4" xfId="19136"/>
    <cellStyle name="Comma 2 3 2 4 2 4 2" xfId="21512"/>
    <cellStyle name="Comma 2 3 2 4 2 4 2 2" xfId="31017"/>
    <cellStyle name="Comma 2 3 2 4 2 4 3" xfId="23888"/>
    <cellStyle name="Comma 2 3 2 4 2 4 3 2" xfId="33393"/>
    <cellStyle name="Comma 2 3 2 4 2 4 4" xfId="26265"/>
    <cellStyle name="Comma 2 3 2 4 2 4 4 2" xfId="35769"/>
    <cellStyle name="Comma 2 3 2 4 2 4 5" xfId="28641"/>
    <cellStyle name="Comma 2 3 2 4 2 5" xfId="19532"/>
    <cellStyle name="Comma 2 3 2 4 2 5 2" xfId="21908"/>
    <cellStyle name="Comma 2 3 2 4 2 5 2 2" xfId="31413"/>
    <cellStyle name="Comma 2 3 2 4 2 5 3" xfId="24284"/>
    <cellStyle name="Comma 2 3 2 4 2 5 3 2" xfId="33789"/>
    <cellStyle name="Comma 2 3 2 4 2 5 4" xfId="26661"/>
    <cellStyle name="Comma 2 3 2 4 2 5 4 2" xfId="36165"/>
    <cellStyle name="Comma 2 3 2 4 2 5 5" xfId="29037"/>
    <cellStyle name="Comma 2 3 2 4 2 6" xfId="19928"/>
    <cellStyle name="Comma 2 3 2 4 2 6 2" xfId="22304"/>
    <cellStyle name="Comma 2 3 2 4 2 6 2 2" xfId="31809"/>
    <cellStyle name="Comma 2 3 2 4 2 6 3" xfId="24680"/>
    <cellStyle name="Comma 2 3 2 4 2 6 3 2" xfId="34185"/>
    <cellStyle name="Comma 2 3 2 4 2 6 4" xfId="27057"/>
    <cellStyle name="Comma 2 3 2 4 2 6 4 2" xfId="36561"/>
    <cellStyle name="Comma 2 3 2 4 2 6 5" xfId="29433"/>
    <cellStyle name="Comma 2 3 2 4 2 7" xfId="20324"/>
    <cellStyle name="Comma 2 3 2 4 2 7 2" xfId="29829"/>
    <cellStyle name="Comma 2 3 2 4 2 8" xfId="22700"/>
    <cellStyle name="Comma 2 3 2 4 2 8 2" xfId="32205"/>
    <cellStyle name="Comma 2 3 2 4 2 9" xfId="25077"/>
    <cellStyle name="Comma 2 3 2 4 2 9 2" xfId="34581"/>
    <cellStyle name="Comma 2 3 2 4 3" xfId="18146"/>
    <cellStyle name="Comma 2 3 2 4 3 2" xfId="20522"/>
    <cellStyle name="Comma 2 3 2 4 3 2 2" xfId="30027"/>
    <cellStyle name="Comma 2 3 2 4 3 3" xfId="22898"/>
    <cellStyle name="Comma 2 3 2 4 3 3 2" xfId="32403"/>
    <cellStyle name="Comma 2 3 2 4 3 4" xfId="25275"/>
    <cellStyle name="Comma 2 3 2 4 3 4 2" xfId="34779"/>
    <cellStyle name="Comma 2 3 2 4 3 5" xfId="27651"/>
    <cellStyle name="Comma 2 3 2 4 4" xfId="18542"/>
    <cellStyle name="Comma 2 3 2 4 4 2" xfId="20918"/>
    <cellStyle name="Comma 2 3 2 4 4 2 2" xfId="30423"/>
    <cellStyle name="Comma 2 3 2 4 4 3" xfId="23294"/>
    <cellStyle name="Comma 2 3 2 4 4 3 2" xfId="32799"/>
    <cellStyle name="Comma 2 3 2 4 4 4" xfId="25671"/>
    <cellStyle name="Comma 2 3 2 4 4 4 2" xfId="35175"/>
    <cellStyle name="Comma 2 3 2 4 4 5" xfId="28047"/>
    <cellStyle name="Comma 2 3 2 4 5" xfId="18938"/>
    <cellStyle name="Comma 2 3 2 4 5 2" xfId="21314"/>
    <cellStyle name="Comma 2 3 2 4 5 2 2" xfId="30819"/>
    <cellStyle name="Comma 2 3 2 4 5 3" xfId="23690"/>
    <cellStyle name="Comma 2 3 2 4 5 3 2" xfId="33195"/>
    <cellStyle name="Comma 2 3 2 4 5 4" xfId="26067"/>
    <cellStyle name="Comma 2 3 2 4 5 4 2" xfId="35571"/>
    <cellStyle name="Comma 2 3 2 4 5 5" xfId="28443"/>
    <cellStyle name="Comma 2 3 2 4 6" xfId="19334"/>
    <cellStyle name="Comma 2 3 2 4 6 2" xfId="21710"/>
    <cellStyle name="Comma 2 3 2 4 6 2 2" xfId="31215"/>
    <cellStyle name="Comma 2 3 2 4 6 3" xfId="24086"/>
    <cellStyle name="Comma 2 3 2 4 6 3 2" xfId="33591"/>
    <cellStyle name="Comma 2 3 2 4 6 4" xfId="26463"/>
    <cellStyle name="Comma 2 3 2 4 6 4 2" xfId="35967"/>
    <cellStyle name="Comma 2 3 2 4 6 5" xfId="28839"/>
    <cellStyle name="Comma 2 3 2 4 7" xfId="19730"/>
    <cellStyle name="Comma 2 3 2 4 7 2" xfId="22106"/>
    <cellStyle name="Comma 2 3 2 4 7 2 2" xfId="31611"/>
    <cellStyle name="Comma 2 3 2 4 7 3" xfId="24482"/>
    <cellStyle name="Comma 2 3 2 4 7 3 2" xfId="33987"/>
    <cellStyle name="Comma 2 3 2 4 7 4" xfId="26859"/>
    <cellStyle name="Comma 2 3 2 4 7 4 2" xfId="36363"/>
    <cellStyle name="Comma 2 3 2 4 7 5" xfId="29235"/>
    <cellStyle name="Comma 2 3 2 4 8" xfId="20126"/>
    <cellStyle name="Comma 2 3 2 4 8 2" xfId="29631"/>
    <cellStyle name="Comma 2 3 2 4 9" xfId="22502"/>
    <cellStyle name="Comma 2 3 2 4 9 2" xfId="32007"/>
    <cellStyle name="Comma 2 3 2 5" xfId="8984"/>
    <cellStyle name="Comma 2 3 2 5 10" xfId="24945"/>
    <cellStyle name="Comma 2 3 2 5 10 2" xfId="34449"/>
    <cellStyle name="Comma 2 3 2 5 11" xfId="27321"/>
    <cellStyle name="Comma 2 3 2 5 2" xfId="18014"/>
    <cellStyle name="Comma 2 3 2 5 2 10" xfId="27519"/>
    <cellStyle name="Comma 2 3 2 5 2 2" xfId="18410"/>
    <cellStyle name="Comma 2 3 2 5 2 2 2" xfId="20786"/>
    <cellStyle name="Comma 2 3 2 5 2 2 2 2" xfId="30291"/>
    <cellStyle name="Comma 2 3 2 5 2 2 3" xfId="23162"/>
    <cellStyle name="Comma 2 3 2 5 2 2 3 2" xfId="32667"/>
    <cellStyle name="Comma 2 3 2 5 2 2 4" xfId="25539"/>
    <cellStyle name="Comma 2 3 2 5 2 2 4 2" xfId="35043"/>
    <cellStyle name="Comma 2 3 2 5 2 2 5" xfId="27915"/>
    <cellStyle name="Comma 2 3 2 5 2 3" xfId="18806"/>
    <cellStyle name="Comma 2 3 2 5 2 3 2" xfId="21182"/>
    <cellStyle name="Comma 2 3 2 5 2 3 2 2" xfId="30687"/>
    <cellStyle name="Comma 2 3 2 5 2 3 3" xfId="23558"/>
    <cellStyle name="Comma 2 3 2 5 2 3 3 2" xfId="33063"/>
    <cellStyle name="Comma 2 3 2 5 2 3 4" xfId="25935"/>
    <cellStyle name="Comma 2 3 2 5 2 3 4 2" xfId="35439"/>
    <cellStyle name="Comma 2 3 2 5 2 3 5" xfId="28311"/>
    <cellStyle name="Comma 2 3 2 5 2 4" xfId="19202"/>
    <cellStyle name="Comma 2 3 2 5 2 4 2" xfId="21578"/>
    <cellStyle name="Comma 2 3 2 5 2 4 2 2" xfId="31083"/>
    <cellStyle name="Comma 2 3 2 5 2 4 3" xfId="23954"/>
    <cellStyle name="Comma 2 3 2 5 2 4 3 2" xfId="33459"/>
    <cellStyle name="Comma 2 3 2 5 2 4 4" xfId="26331"/>
    <cellStyle name="Comma 2 3 2 5 2 4 4 2" xfId="35835"/>
    <cellStyle name="Comma 2 3 2 5 2 4 5" xfId="28707"/>
    <cellStyle name="Comma 2 3 2 5 2 5" xfId="19598"/>
    <cellStyle name="Comma 2 3 2 5 2 5 2" xfId="21974"/>
    <cellStyle name="Comma 2 3 2 5 2 5 2 2" xfId="31479"/>
    <cellStyle name="Comma 2 3 2 5 2 5 3" xfId="24350"/>
    <cellStyle name="Comma 2 3 2 5 2 5 3 2" xfId="33855"/>
    <cellStyle name="Comma 2 3 2 5 2 5 4" xfId="26727"/>
    <cellStyle name="Comma 2 3 2 5 2 5 4 2" xfId="36231"/>
    <cellStyle name="Comma 2 3 2 5 2 5 5" xfId="29103"/>
    <cellStyle name="Comma 2 3 2 5 2 6" xfId="19994"/>
    <cellStyle name="Comma 2 3 2 5 2 6 2" xfId="22370"/>
    <cellStyle name="Comma 2 3 2 5 2 6 2 2" xfId="31875"/>
    <cellStyle name="Comma 2 3 2 5 2 6 3" xfId="24746"/>
    <cellStyle name="Comma 2 3 2 5 2 6 3 2" xfId="34251"/>
    <cellStyle name="Comma 2 3 2 5 2 6 4" xfId="27123"/>
    <cellStyle name="Comma 2 3 2 5 2 6 4 2" xfId="36627"/>
    <cellStyle name="Comma 2 3 2 5 2 6 5" xfId="29499"/>
    <cellStyle name="Comma 2 3 2 5 2 7" xfId="20390"/>
    <cellStyle name="Comma 2 3 2 5 2 7 2" xfId="29895"/>
    <cellStyle name="Comma 2 3 2 5 2 8" xfId="22766"/>
    <cellStyle name="Comma 2 3 2 5 2 8 2" xfId="32271"/>
    <cellStyle name="Comma 2 3 2 5 2 9" xfId="25143"/>
    <cellStyle name="Comma 2 3 2 5 2 9 2" xfId="34647"/>
    <cellStyle name="Comma 2 3 2 5 3" xfId="18212"/>
    <cellStyle name="Comma 2 3 2 5 3 2" xfId="20588"/>
    <cellStyle name="Comma 2 3 2 5 3 2 2" xfId="30093"/>
    <cellStyle name="Comma 2 3 2 5 3 3" xfId="22964"/>
    <cellStyle name="Comma 2 3 2 5 3 3 2" xfId="32469"/>
    <cellStyle name="Comma 2 3 2 5 3 4" xfId="25341"/>
    <cellStyle name="Comma 2 3 2 5 3 4 2" xfId="34845"/>
    <cellStyle name="Comma 2 3 2 5 3 5" xfId="27717"/>
    <cellStyle name="Comma 2 3 2 5 4" xfId="18608"/>
    <cellStyle name="Comma 2 3 2 5 4 2" xfId="20984"/>
    <cellStyle name="Comma 2 3 2 5 4 2 2" xfId="30489"/>
    <cellStyle name="Comma 2 3 2 5 4 3" xfId="23360"/>
    <cellStyle name="Comma 2 3 2 5 4 3 2" xfId="32865"/>
    <cellStyle name="Comma 2 3 2 5 4 4" xfId="25737"/>
    <cellStyle name="Comma 2 3 2 5 4 4 2" xfId="35241"/>
    <cellStyle name="Comma 2 3 2 5 4 5" xfId="28113"/>
    <cellStyle name="Comma 2 3 2 5 5" xfId="19004"/>
    <cellStyle name="Comma 2 3 2 5 5 2" xfId="21380"/>
    <cellStyle name="Comma 2 3 2 5 5 2 2" xfId="30885"/>
    <cellStyle name="Comma 2 3 2 5 5 3" xfId="23756"/>
    <cellStyle name="Comma 2 3 2 5 5 3 2" xfId="33261"/>
    <cellStyle name="Comma 2 3 2 5 5 4" xfId="26133"/>
    <cellStyle name="Comma 2 3 2 5 5 4 2" xfId="35637"/>
    <cellStyle name="Comma 2 3 2 5 5 5" xfId="28509"/>
    <cellStyle name="Comma 2 3 2 5 6" xfId="19400"/>
    <cellStyle name="Comma 2 3 2 5 6 2" xfId="21776"/>
    <cellStyle name="Comma 2 3 2 5 6 2 2" xfId="31281"/>
    <cellStyle name="Comma 2 3 2 5 6 3" xfId="24152"/>
    <cellStyle name="Comma 2 3 2 5 6 3 2" xfId="33657"/>
    <cellStyle name="Comma 2 3 2 5 6 4" xfId="26529"/>
    <cellStyle name="Comma 2 3 2 5 6 4 2" xfId="36033"/>
    <cellStyle name="Comma 2 3 2 5 6 5" xfId="28905"/>
    <cellStyle name="Comma 2 3 2 5 7" xfId="19796"/>
    <cellStyle name="Comma 2 3 2 5 7 2" xfId="22172"/>
    <cellStyle name="Comma 2 3 2 5 7 2 2" xfId="31677"/>
    <cellStyle name="Comma 2 3 2 5 7 3" xfId="24548"/>
    <cellStyle name="Comma 2 3 2 5 7 3 2" xfId="34053"/>
    <cellStyle name="Comma 2 3 2 5 7 4" xfId="26925"/>
    <cellStyle name="Comma 2 3 2 5 7 4 2" xfId="36429"/>
    <cellStyle name="Comma 2 3 2 5 7 5" xfId="29301"/>
    <cellStyle name="Comma 2 3 2 5 8" xfId="20192"/>
    <cellStyle name="Comma 2 3 2 5 8 2" xfId="29697"/>
    <cellStyle name="Comma 2 3 2 5 9" xfId="22568"/>
    <cellStyle name="Comma 2 3 2 5 9 2" xfId="32073"/>
    <cellStyle name="Comma 2 3 2 6" xfId="10223"/>
    <cellStyle name="Comma 2 3 2 6 10" xfId="27387"/>
    <cellStyle name="Comma 2 3 2 6 2" xfId="18278"/>
    <cellStyle name="Comma 2 3 2 6 2 2" xfId="20654"/>
    <cellStyle name="Comma 2 3 2 6 2 2 2" xfId="30159"/>
    <cellStyle name="Comma 2 3 2 6 2 3" xfId="23030"/>
    <cellStyle name="Comma 2 3 2 6 2 3 2" xfId="32535"/>
    <cellStyle name="Comma 2 3 2 6 2 4" xfId="25407"/>
    <cellStyle name="Comma 2 3 2 6 2 4 2" xfId="34911"/>
    <cellStyle name="Comma 2 3 2 6 2 5" xfId="27783"/>
    <cellStyle name="Comma 2 3 2 6 3" xfId="18674"/>
    <cellStyle name="Comma 2 3 2 6 3 2" xfId="21050"/>
    <cellStyle name="Comma 2 3 2 6 3 2 2" xfId="30555"/>
    <cellStyle name="Comma 2 3 2 6 3 3" xfId="23426"/>
    <cellStyle name="Comma 2 3 2 6 3 3 2" xfId="32931"/>
    <cellStyle name="Comma 2 3 2 6 3 4" xfId="25803"/>
    <cellStyle name="Comma 2 3 2 6 3 4 2" xfId="35307"/>
    <cellStyle name="Comma 2 3 2 6 3 5" xfId="28179"/>
    <cellStyle name="Comma 2 3 2 6 4" xfId="19070"/>
    <cellStyle name="Comma 2 3 2 6 4 2" xfId="21446"/>
    <cellStyle name="Comma 2 3 2 6 4 2 2" xfId="30951"/>
    <cellStyle name="Comma 2 3 2 6 4 3" xfId="23822"/>
    <cellStyle name="Comma 2 3 2 6 4 3 2" xfId="33327"/>
    <cellStyle name="Comma 2 3 2 6 4 4" xfId="26199"/>
    <cellStyle name="Comma 2 3 2 6 4 4 2" xfId="35703"/>
    <cellStyle name="Comma 2 3 2 6 4 5" xfId="28575"/>
    <cellStyle name="Comma 2 3 2 6 5" xfId="19466"/>
    <cellStyle name="Comma 2 3 2 6 5 2" xfId="21842"/>
    <cellStyle name="Comma 2 3 2 6 5 2 2" xfId="31347"/>
    <cellStyle name="Comma 2 3 2 6 5 3" xfId="24218"/>
    <cellStyle name="Comma 2 3 2 6 5 3 2" xfId="33723"/>
    <cellStyle name="Comma 2 3 2 6 5 4" xfId="26595"/>
    <cellStyle name="Comma 2 3 2 6 5 4 2" xfId="36099"/>
    <cellStyle name="Comma 2 3 2 6 5 5" xfId="28971"/>
    <cellStyle name="Comma 2 3 2 6 6" xfId="19862"/>
    <cellStyle name="Comma 2 3 2 6 6 2" xfId="22238"/>
    <cellStyle name="Comma 2 3 2 6 6 2 2" xfId="31743"/>
    <cellStyle name="Comma 2 3 2 6 6 3" xfId="24614"/>
    <cellStyle name="Comma 2 3 2 6 6 3 2" xfId="34119"/>
    <cellStyle name="Comma 2 3 2 6 6 4" xfId="26991"/>
    <cellStyle name="Comma 2 3 2 6 6 4 2" xfId="36495"/>
    <cellStyle name="Comma 2 3 2 6 6 5" xfId="29367"/>
    <cellStyle name="Comma 2 3 2 6 7" xfId="20258"/>
    <cellStyle name="Comma 2 3 2 6 7 2" xfId="29763"/>
    <cellStyle name="Comma 2 3 2 6 8" xfId="22634"/>
    <cellStyle name="Comma 2 3 2 6 8 2" xfId="32139"/>
    <cellStyle name="Comma 2 3 2 6 9" xfId="25011"/>
    <cellStyle name="Comma 2 3 2 6 9 2" xfId="34515"/>
    <cellStyle name="Comma 2 3 2 7" xfId="18080"/>
    <cellStyle name="Comma 2 3 2 7 2" xfId="20456"/>
    <cellStyle name="Comma 2 3 2 7 2 2" xfId="29961"/>
    <cellStyle name="Comma 2 3 2 7 3" xfId="22832"/>
    <cellStyle name="Comma 2 3 2 7 3 2" xfId="32337"/>
    <cellStyle name="Comma 2 3 2 7 4" xfId="25209"/>
    <cellStyle name="Comma 2 3 2 7 4 2" xfId="34713"/>
    <cellStyle name="Comma 2 3 2 7 5" xfId="27585"/>
    <cellStyle name="Comma 2 3 2 8" xfId="18476"/>
    <cellStyle name="Comma 2 3 2 8 2" xfId="20852"/>
    <cellStyle name="Comma 2 3 2 8 2 2" xfId="30357"/>
    <cellStyle name="Comma 2 3 2 8 3" xfId="23228"/>
    <cellStyle name="Comma 2 3 2 8 3 2" xfId="32733"/>
    <cellStyle name="Comma 2 3 2 8 4" xfId="25605"/>
    <cellStyle name="Comma 2 3 2 8 4 2" xfId="35109"/>
    <cellStyle name="Comma 2 3 2 8 5" xfId="27981"/>
    <cellStyle name="Comma 2 3 2 9" xfId="18872"/>
    <cellStyle name="Comma 2 3 2 9 2" xfId="21248"/>
    <cellStyle name="Comma 2 3 2 9 2 2" xfId="30753"/>
    <cellStyle name="Comma 2 3 2 9 3" xfId="23624"/>
    <cellStyle name="Comma 2 3 2 9 3 2" xfId="33129"/>
    <cellStyle name="Comma 2 3 2 9 4" xfId="26001"/>
    <cellStyle name="Comma 2 3 2 9 4 2" xfId="35505"/>
    <cellStyle name="Comma 2 3 2 9 5" xfId="28377"/>
    <cellStyle name="Comma 2 3 3" xfId="1940"/>
    <cellStyle name="Comma 2 3 3 10" xfId="20071"/>
    <cellStyle name="Comma 2 3 3 10 2" xfId="29576"/>
    <cellStyle name="Comma 2 3 3 11" xfId="22447"/>
    <cellStyle name="Comma 2 3 3 11 2" xfId="31952"/>
    <cellStyle name="Comma 2 3 3 12" xfId="24824"/>
    <cellStyle name="Comma 2 3 3 12 2" xfId="34328"/>
    <cellStyle name="Comma 2 3 3 13" xfId="27200"/>
    <cellStyle name="Comma 2 3 3 2" xfId="6422"/>
    <cellStyle name="Comma 2 3 3 2 10" xfId="24890"/>
    <cellStyle name="Comma 2 3 3 2 10 2" xfId="34394"/>
    <cellStyle name="Comma 2 3 3 2 11" xfId="27266"/>
    <cellStyle name="Comma 2 3 3 2 2" xfId="15452"/>
    <cellStyle name="Comma 2 3 3 2 2 10" xfId="27464"/>
    <cellStyle name="Comma 2 3 3 2 2 2" xfId="18355"/>
    <cellStyle name="Comma 2 3 3 2 2 2 2" xfId="20731"/>
    <cellStyle name="Comma 2 3 3 2 2 2 2 2" xfId="30236"/>
    <cellStyle name="Comma 2 3 3 2 2 2 3" xfId="23107"/>
    <cellStyle name="Comma 2 3 3 2 2 2 3 2" xfId="32612"/>
    <cellStyle name="Comma 2 3 3 2 2 2 4" xfId="25484"/>
    <cellStyle name="Comma 2 3 3 2 2 2 4 2" xfId="34988"/>
    <cellStyle name="Comma 2 3 3 2 2 2 5" xfId="27860"/>
    <cellStyle name="Comma 2 3 3 2 2 3" xfId="18751"/>
    <cellStyle name="Comma 2 3 3 2 2 3 2" xfId="21127"/>
    <cellStyle name="Comma 2 3 3 2 2 3 2 2" xfId="30632"/>
    <cellStyle name="Comma 2 3 3 2 2 3 3" xfId="23503"/>
    <cellStyle name="Comma 2 3 3 2 2 3 3 2" xfId="33008"/>
    <cellStyle name="Comma 2 3 3 2 2 3 4" xfId="25880"/>
    <cellStyle name="Comma 2 3 3 2 2 3 4 2" xfId="35384"/>
    <cellStyle name="Comma 2 3 3 2 2 3 5" xfId="28256"/>
    <cellStyle name="Comma 2 3 3 2 2 4" xfId="19147"/>
    <cellStyle name="Comma 2 3 3 2 2 4 2" xfId="21523"/>
    <cellStyle name="Comma 2 3 3 2 2 4 2 2" xfId="31028"/>
    <cellStyle name="Comma 2 3 3 2 2 4 3" xfId="23899"/>
    <cellStyle name="Comma 2 3 3 2 2 4 3 2" xfId="33404"/>
    <cellStyle name="Comma 2 3 3 2 2 4 4" xfId="26276"/>
    <cellStyle name="Comma 2 3 3 2 2 4 4 2" xfId="35780"/>
    <cellStyle name="Comma 2 3 3 2 2 4 5" xfId="28652"/>
    <cellStyle name="Comma 2 3 3 2 2 5" xfId="19543"/>
    <cellStyle name="Comma 2 3 3 2 2 5 2" xfId="21919"/>
    <cellStyle name="Comma 2 3 3 2 2 5 2 2" xfId="31424"/>
    <cellStyle name="Comma 2 3 3 2 2 5 3" xfId="24295"/>
    <cellStyle name="Comma 2 3 3 2 2 5 3 2" xfId="33800"/>
    <cellStyle name="Comma 2 3 3 2 2 5 4" xfId="26672"/>
    <cellStyle name="Comma 2 3 3 2 2 5 4 2" xfId="36176"/>
    <cellStyle name="Comma 2 3 3 2 2 5 5" xfId="29048"/>
    <cellStyle name="Comma 2 3 3 2 2 6" xfId="19939"/>
    <cellStyle name="Comma 2 3 3 2 2 6 2" xfId="22315"/>
    <cellStyle name="Comma 2 3 3 2 2 6 2 2" xfId="31820"/>
    <cellStyle name="Comma 2 3 3 2 2 6 3" xfId="24691"/>
    <cellStyle name="Comma 2 3 3 2 2 6 3 2" xfId="34196"/>
    <cellStyle name="Comma 2 3 3 2 2 6 4" xfId="27068"/>
    <cellStyle name="Comma 2 3 3 2 2 6 4 2" xfId="36572"/>
    <cellStyle name="Comma 2 3 3 2 2 6 5" xfId="29444"/>
    <cellStyle name="Comma 2 3 3 2 2 7" xfId="20335"/>
    <cellStyle name="Comma 2 3 3 2 2 7 2" xfId="29840"/>
    <cellStyle name="Comma 2 3 3 2 2 8" xfId="22711"/>
    <cellStyle name="Comma 2 3 3 2 2 8 2" xfId="32216"/>
    <cellStyle name="Comma 2 3 3 2 2 9" xfId="25088"/>
    <cellStyle name="Comma 2 3 3 2 2 9 2" xfId="34592"/>
    <cellStyle name="Comma 2 3 3 2 3" xfId="18157"/>
    <cellStyle name="Comma 2 3 3 2 3 2" xfId="20533"/>
    <cellStyle name="Comma 2 3 3 2 3 2 2" xfId="30038"/>
    <cellStyle name="Comma 2 3 3 2 3 3" xfId="22909"/>
    <cellStyle name="Comma 2 3 3 2 3 3 2" xfId="32414"/>
    <cellStyle name="Comma 2 3 3 2 3 4" xfId="25286"/>
    <cellStyle name="Comma 2 3 3 2 3 4 2" xfId="34790"/>
    <cellStyle name="Comma 2 3 3 2 3 5" xfId="27662"/>
    <cellStyle name="Comma 2 3 3 2 4" xfId="18553"/>
    <cellStyle name="Comma 2 3 3 2 4 2" xfId="20929"/>
    <cellStyle name="Comma 2 3 3 2 4 2 2" xfId="30434"/>
    <cellStyle name="Comma 2 3 3 2 4 3" xfId="23305"/>
    <cellStyle name="Comma 2 3 3 2 4 3 2" xfId="32810"/>
    <cellStyle name="Comma 2 3 3 2 4 4" xfId="25682"/>
    <cellStyle name="Comma 2 3 3 2 4 4 2" xfId="35186"/>
    <cellStyle name="Comma 2 3 3 2 4 5" xfId="28058"/>
    <cellStyle name="Comma 2 3 3 2 5" xfId="18949"/>
    <cellStyle name="Comma 2 3 3 2 5 2" xfId="21325"/>
    <cellStyle name="Comma 2 3 3 2 5 2 2" xfId="30830"/>
    <cellStyle name="Comma 2 3 3 2 5 3" xfId="23701"/>
    <cellStyle name="Comma 2 3 3 2 5 3 2" xfId="33206"/>
    <cellStyle name="Comma 2 3 3 2 5 4" xfId="26078"/>
    <cellStyle name="Comma 2 3 3 2 5 4 2" xfId="35582"/>
    <cellStyle name="Comma 2 3 3 2 5 5" xfId="28454"/>
    <cellStyle name="Comma 2 3 3 2 6" xfId="19345"/>
    <cellStyle name="Comma 2 3 3 2 6 2" xfId="21721"/>
    <cellStyle name="Comma 2 3 3 2 6 2 2" xfId="31226"/>
    <cellStyle name="Comma 2 3 3 2 6 3" xfId="24097"/>
    <cellStyle name="Comma 2 3 3 2 6 3 2" xfId="33602"/>
    <cellStyle name="Comma 2 3 3 2 6 4" xfId="26474"/>
    <cellStyle name="Comma 2 3 3 2 6 4 2" xfId="35978"/>
    <cellStyle name="Comma 2 3 3 2 6 5" xfId="28850"/>
    <cellStyle name="Comma 2 3 3 2 7" xfId="19741"/>
    <cellStyle name="Comma 2 3 3 2 7 2" xfId="22117"/>
    <cellStyle name="Comma 2 3 3 2 7 2 2" xfId="31622"/>
    <cellStyle name="Comma 2 3 3 2 7 3" xfId="24493"/>
    <cellStyle name="Comma 2 3 3 2 7 3 2" xfId="33998"/>
    <cellStyle name="Comma 2 3 3 2 7 4" xfId="26870"/>
    <cellStyle name="Comma 2 3 3 2 7 4 2" xfId="36374"/>
    <cellStyle name="Comma 2 3 3 2 7 5" xfId="29246"/>
    <cellStyle name="Comma 2 3 3 2 8" xfId="20137"/>
    <cellStyle name="Comma 2 3 3 2 8 2" xfId="29642"/>
    <cellStyle name="Comma 2 3 3 2 9" xfId="22513"/>
    <cellStyle name="Comma 2 3 3 2 9 2" xfId="32018"/>
    <cellStyle name="Comma 2 3 3 3" xfId="8995"/>
    <cellStyle name="Comma 2 3 3 3 10" xfId="24956"/>
    <cellStyle name="Comma 2 3 3 3 10 2" xfId="34460"/>
    <cellStyle name="Comma 2 3 3 3 11" xfId="27332"/>
    <cellStyle name="Comma 2 3 3 3 2" xfId="18025"/>
    <cellStyle name="Comma 2 3 3 3 2 10" xfId="27530"/>
    <cellStyle name="Comma 2 3 3 3 2 2" xfId="18421"/>
    <cellStyle name="Comma 2 3 3 3 2 2 2" xfId="20797"/>
    <cellStyle name="Comma 2 3 3 3 2 2 2 2" xfId="30302"/>
    <cellStyle name="Comma 2 3 3 3 2 2 3" xfId="23173"/>
    <cellStyle name="Comma 2 3 3 3 2 2 3 2" xfId="32678"/>
    <cellStyle name="Comma 2 3 3 3 2 2 4" xfId="25550"/>
    <cellStyle name="Comma 2 3 3 3 2 2 4 2" xfId="35054"/>
    <cellStyle name="Comma 2 3 3 3 2 2 5" xfId="27926"/>
    <cellStyle name="Comma 2 3 3 3 2 3" xfId="18817"/>
    <cellStyle name="Comma 2 3 3 3 2 3 2" xfId="21193"/>
    <cellStyle name="Comma 2 3 3 3 2 3 2 2" xfId="30698"/>
    <cellStyle name="Comma 2 3 3 3 2 3 3" xfId="23569"/>
    <cellStyle name="Comma 2 3 3 3 2 3 3 2" xfId="33074"/>
    <cellStyle name="Comma 2 3 3 3 2 3 4" xfId="25946"/>
    <cellStyle name="Comma 2 3 3 3 2 3 4 2" xfId="35450"/>
    <cellStyle name="Comma 2 3 3 3 2 3 5" xfId="28322"/>
    <cellStyle name="Comma 2 3 3 3 2 4" xfId="19213"/>
    <cellStyle name="Comma 2 3 3 3 2 4 2" xfId="21589"/>
    <cellStyle name="Comma 2 3 3 3 2 4 2 2" xfId="31094"/>
    <cellStyle name="Comma 2 3 3 3 2 4 3" xfId="23965"/>
    <cellStyle name="Comma 2 3 3 3 2 4 3 2" xfId="33470"/>
    <cellStyle name="Comma 2 3 3 3 2 4 4" xfId="26342"/>
    <cellStyle name="Comma 2 3 3 3 2 4 4 2" xfId="35846"/>
    <cellStyle name="Comma 2 3 3 3 2 4 5" xfId="28718"/>
    <cellStyle name="Comma 2 3 3 3 2 5" xfId="19609"/>
    <cellStyle name="Comma 2 3 3 3 2 5 2" xfId="21985"/>
    <cellStyle name="Comma 2 3 3 3 2 5 2 2" xfId="31490"/>
    <cellStyle name="Comma 2 3 3 3 2 5 3" xfId="24361"/>
    <cellStyle name="Comma 2 3 3 3 2 5 3 2" xfId="33866"/>
    <cellStyle name="Comma 2 3 3 3 2 5 4" xfId="26738"/>
    <cellStyle name="Comma 2 3 3 3 2 5 4 2" xfId="36242"/>
    <cellStyle name="Comma 2 3 3 3 2 5 5" xfId="29114"/>
    <cellStyle name="Comma 2 3 3 3 2 6" xfId="20005"/>
    <cellStyle name="Comma 2 3 3 3 2 6 2" xfId="22381"/>
    <cellStyle name="Comma 2 3 3 3 2 6 2 2" xfId="31886"/>
    <cellStyle name="Comma 2 3 3 3 2 6 3" xfId="24757"/>
    <cellStyle name="Comma 2 3 3 3 2 6 3 2" xfId="34262"/>
    <cellStyle name="Comma 2 3 3 3 2 6 4" xfId="27134"/>
    <cellStyle name="Comma 2 3 3 3 2 6 4 2" xfId="36638"/>
    <cellStyle name="Comma 2 3 3 3 2 6 5" xfId="29510"/>
    <cellStyle name="Comma 2 3 3 3 2 7" xfId="20401"/>
    <cellStyle name="Comma 2 3 3 3 2 7 2" xfId="29906"/>
    <cellStyle name="Comma 2 3 3 3 2 8" xfId="22777"/>
    <cellStyle name="Comma 2 3 3 3 2 8 2" xfId="32282"/>
    <cellStyle name="Comma 2 3 3 3 2 9" xfId="25154"/>
    <cellStyle name="Comma 2 3 3 3 2 9 2" xfId="34658"/>
    <cellStyle name="Comma 2 3 3 3 3" xfId="18223"/>
    <cellStyle name="Comma 2 3 3 3 3 2" xfId="20599"/>
    <cellStyle name="Comma 2 3 3 3 3 2 2" xfId="30104"/>
    <cellStyle name="Comma 2 3 3 3 3 3" xfId="22975"/>
    <cellStyle name="Comma 2 3 3 3 3 3 2" xfId="32480"/>
    <cellStyle name="Comma 2 3 3 3 3 4" xfId="25352"/>
    <cellStyle name="Comma 2 3 3 3 3 4 2" xfId="34856"/>
    <cellStyle name="Comma 2 3 3 3 3 5" xfId="27728"/>
    <cellStyle name="Comma 2 3 3 3 4" xfId="18619"/>
    <cellStyle name="Comma 2 3 3 3 4 2" xfId="20995"/>
    <cellStyle name="Comma 2 3 3 3 4 2 2" xfId="30500"/>
    <cellStyle name="Comma 2 3 3 3 4 3" xfId="23371"/>
    <cellStyle name="Comma 2 3 3 3 4 3 2" xfId="32876"/>
    <cellStyle name="Comma 2 3 3 3 4 4" xfId="25748"/>
    <cellStyle name="Comma 2 3 3 3 4 4 2" xfId="35252"/>
    <cellStyle name="Comma 2 3 3 3 4 5" xfId="28124"/>
    <cellStyle name="Comma 2 3 3 3 5" xfId="19015"/>
    <cellStyle name="Comma 2 3 3 3 5 2" xfId="21391"/>
    <cellStyle name="Comma 2 3 3 3 5 2 2" xfId="30896"/>
    <cellStyle name="Comma 2 3 3 3 5 3" xfId="23767"/>
    <cellStyle name="Comma 2 3 3 3 5 3 2" xfId="33272"/>
    <cellStyle name="Comma 2 3 3 3 5 4" xfId="26144"/>
    <cellStyle name="Comma 2 3 3 3 5 4 2" xfId="35648"/>
    <cellStyle name="Comma 2 3 3 3 5 5" xfId="28520"/>
    <cellStyle name="Comma 2 3 3 3 6" xfId="19411"/>
    <cellStyle name="Comma 2 3 3 3 6 2" xfId="21787"/>
    <cellStyle name="Comma 2 3 3 3 6 2 2" xfId="31292"/>
    <cellStyle name="Comma 2 3 3 3 6 3" xfId="24163"/>
    <cellStyle name="Comma 2 3 3 3 6 3 2" xfId="33668"/>
    <cellStyle name="Comma 2 3 3 3 6 4" xfId="26540"/>
    <cellStyle name="Comma 2 3 3 3 6 4 2" xfId="36044"/>
    <cellStyle name="Comma 2 3 3 3 6 5" xfId="28916"/>
    <cellStyle name="Comma 2 3 3 3 7" xfId="19807"/>
    <cellStyle name="Comma 2 3 3 3 7 2" xfId="22183"/>
    <cellStyle name="Comma 2 3 3 3 7 2 2" xfId="31688"/>
    <cellStyle name="Comma 2 3 3 3 7 3" xfId="24559"/>
    <cellStyle name="Comma 2 3 3 3 7 3 2" xfId="34064"/>
    <cellStyle name="Comma 2 3 3 3 7 4" xfId="26936"/>
    <cellStyle name="Comma 2 3 3 3 7 4 2" xfId="36440"/>
    <cellStyle name="Comma 2 3 3 3 7 5" xfId="29312"/>
    <cellStyle name="Comma 2 3 3 3 8" xfId="20203"/>
    <cellStyle name="Comma 2 3 3 3 8 2" xfId="29708"/>
    <cellStyle name="Comma 2 3 3 3 9" xfId="22579"/>
    <cellStyle name="Comma 2 3 3 3 9 2" xfId="32084"/>
    <cellStyle name="Comma 2 3 3 4" xfId="10970"/>
    <cellStyle name="Comma 2 3 3 4 10" xfId="27398"/>
    <cellStyle name="Comma 2 3 3 4 2" xfId="18289"/>
    <cellStyle name="Comma 2 3 3 4 2 2" xfId="20665"/>
    <cellStyle name="Comma 2 3 3 4 2 2 2" xfId="30170"/>
    <cellStyle name="Comma 2 3 3 4 2 3" xfId="23041"/>
    <cellStyle name="Comma 2 3 3 4 2 3 2" xfId="32546"/>
    <cellStyle name="Comma 2 3 3 4 2 4" xfId="25418"/>
    <cellStyle name="Comma 2 3 3 4 2 4 2" xfId="34922"/>
    <cellStyle name="Comma 2 3 3 4 2 5" xfId="27794"/>
    <cellStyle name="Comma 2 3 3 4 3" xfId="18685"/>
    <cellStyle name="Comma 2 3 3 4 3 2" xfId="21061"/>
    <cellStyle name="Comma 2 3 3 4 3 2 2" xfId="30566"/>
    <cellStyle name="Comma 2 3 3 4 3 3" xfId="23437"/>
    <cellStyle name="Comma 2 3 3 4 3 3 2" xfId="32942"/>
    <cellStyle name="Comma 2 3 3 4 3 4" xfId="25814"/>
    <cellStyle name="Comma 2 3 3 4 3 4 2" xfId="35318"/>
    <cellStyle name="Comma 2 3 3 4 3 5" xfId="28190"/>
    <cellStyle name="Comma 2 3 3 4 4" xfId="19081"/>
    <cellStyle name="Comma 2 3 3 4 4 2" xfId="21457"/>
    <cellStyle name="Comma 2 3 3 4 4 2 2" xfId="30962"/>
    <cellStyle name="Comma 2 3 3 4 4 3" xfId="23833"/>
    <cellStyle name="Comma 2 3 3 4 4 3 2" xfId="33338"/>
    <cellStyle name="Comma 2 3 3 4 4 4" xfId="26210"/>
    <cellStyle name="Comma 2 3 3 4 4 4 2" xfId="35714"/>
    <cellStyle name="Comma 2 3 3 4 4 5" xfId="28586"/>
    <cellStyle name="Comma 2 3 3 4 5" xfId="19477"/>
    <cellStyle name="Comma 2 3 3 4 5 2" xfId="21853"/>
    <cellStyle name="Comma 2 3 3 4 5 2 2" xfId="31358"/>
    <cellStyle name="Comma 2 3 3 4 5 3" xfId="24229"/>
    <cellStyle name="Comma 2 3 3 4 5 3 2" xfId="33734"/>
    <cellStyle name="Comma 2 3 3 4 5 4" xfId="26606"/>
    <cellStyle name="Comma 2 3 3 4 5 4 2" xfId="36110"/>
    <cellStyle name="Comma 2 3 3 4 5 5" xfId="28982"/>
    <cellStyle name="Comma 2 3 3 4 6" xfId="19873"/>
    <cellStyle name="Comma 2 3 3 4 6 2" xfId="22249"/>
    <cellStyle name="Comma 2 3 3 4 6 2 2" xfId="31754"/>
    <cellStyle name="Comma 2 3 3 4 6 3" xfId="24625"/>
    <cellStyle name="Comma 2 3 3 4 6 3 2" xfId="34130"/>
    <cellStyle name="Comma 2 3 3 4 6 4" xfId="27002"/>
    <cellStyle name="Comma 2 3 3 4 6 4 2" xfId="36506"/>
    <cellStyle name="Comma 2 3 3 4 6 5" xfId="29378"/>
    <cellStyle name="Comma 2 3 3 4 7" xfId="20269"/>
    <cellStyle name="Comma 2 3 3 4 7 2" xfId="29774"/>
    <cellStyle name="Comma 2 3 3 4 8" xfId="22645"/>
    <cellStyle name="Comma 2 3 3 4 8 2" xfId="32150"/>
    <cellStyle name="Comma 2 3 3 4 9" xfId="25022"/>
    <cellStyle name="Comma 2 3 3 4 9 2" xfId="34526"/>
    <cellStyle name="Comma 2 3 3 5" xfId="18091"/>
    <cellStyle name="Comma 2 3 3 5 2" xfId="20467"/>
    <cellStyle name="Comma 2 3 3 5 2 2" xfId="29972"/>
    <cellStyle name="Comma 2 3 3 5 3" xfId="22843"/>
    <cellStyle name="Comma 2 3 3 5 3 2" xfId="32348"/>
    <cellStyle name="Comma 2 3 3 5 4" xfId="25220"/>
    <cellStyle name="Comma 2 3 3 5 4 2" xfId="34724"/>
    <cellStyle name="Comma 2 3 3 5 5" xfId="27596"/>
    <cellStyle name="Comma 2 3 3 6" xfId="18487"/>
    <cellStyle name="Comma 2 3 3 6 2" xfId="20863"/>
    <cellStyle name="Comma 2 3 3 6 2 2" xfId="30368"/>
    <cellStyle name="Comma 2 3 3 6 3" xfId="23239"/>
    <cellStyle name="Comma 2 3 3 6 3 2" xfId="32744"/>
    <cellStyle name="Comma 2 3 3 6 4" xfId="25616"/>
    <cellStyle name="Comma 2 3 3 6 4 2" xfId="35120"/>
    <cellStyle name="Comma 2 3 3 6 5" xfId="27992"/>
    <cellStyle name="Comma 2 3 3 7" xfId="18883"/>
    <cellStyle name="Comma 2 3 3 7 2" xfId="21259"/>
    <cellStyle name="Comma 2 3 3 7 2 2" xfId="30764"/>
    <cellStyle name="Comma 2 3 3 7 3" xfId="23635"/>
    <cellStyle name="Comma 2 3 3 7 3 2" xfId="33140"/>
    <cellStyle name="Comma 2 3 3 7 4" xfId="26012"/>
    <cellStyle name="Comma 2 3 3 7 4 2" xfId="35516"/>
    <cellStyle name="Comma 2 3 3 7 5" xfId="28388"/>
    <cellStyle name="Comma 2 3 3 8" xfId="19279"/>
    <cellStyle name="Comma 2 3 3 8 2" xfId="21655"/>
    <cellStyle name="Comma 2 3 3 8 2 2" xfId="31160"/>
    <cellStyle name="Comma 2 3 3 8 3" xfId="24031"/>
    <cellStyle name="Comma 2 3 3 8 3 2" xfId="33536"/>
    <cellStyle name="Comma 2 3 3 8 4" xfId="26408"/>
    <cellStyle name="Comma 2 3 3 8 4 2" xfId="35912"/>
    <cellStyle name="Comma 2 3 3 8 5" xfId="28784"/>
    <cellStyle name="Comma 2 3 3 9" xfId="19675"/>
    <cellStyle name="Comma 2 3 3 9 2" xfId="22051"/>
    <cellStyle name="Comma 2 3 3 9 2 2" xfId="31556"/>
    <cellStyle name="Comma 2 3 3 9 3" xfId="24427"/>
    <cellStyle name="Comma 2 3 3 9 3 2" xfId="33932"/>
    <cellStyle name="Comma 2 3 3 9 4" xfId="26804"/>
    <cellStyle name="Comma 2 3 3 9 4 2" xfId="36308"/>
    <cellStyle name="Comma 2 3 3 9 5" xfId="29180"/>
    <cellStyle name="Comma 2 3 4" xfId="3434"/>
    <cellStyle name="Comma 2 3 4 10" xfId="20093"/>
    <cellStyle name="Comma 2 3 4 10 2" xfId="29598"/>
    <cellStyle name="Comma 2 3 4 11" xfId="22469"/>
    <cellStyle name="Comma 2 3 4 11 2" xfId="31974"/>
    <cellStyle name="Comma 2 3 4 12" xfId="24846"/>
    <cellStyle name="Comma 2 3 4 12 2" xfId="34350"/>
    <cellStyle name="Comma 2 3 4 13" xfId="27222"/>
    <cellStyle name="Comma 2 3 4 2" xfId="7916"/>
    <cellStyle name="Comma 2 3 4 2 10" xfId="24912"/>
    <cellStyle name="Comma 2 3 4 2 10 2" xfId="34416"/>
    <cellStyle name="Comma 2 3 4 2 11" xfId="27288"/>
    <cellStyle name="Comma 2 3 4 2 2" xfId="16946"/>
    <cellStyle name="Comma 2 3 4 2 2 10" xfId="27486"/>
    <cellStyle name="Comma 2 3 4 2 2 2" xfId="18377"/>
    <cellStyle name="Comma 2 3 4 2 2 2 2" xfId="20753"/>
    <cellStyle name="Comma 2 3 4 2 2 2 2 2" xfId="30258"/>
    <cellStyle name="Comma 2 3 4 2 2 2 3" xfId="23129"/>
    <cellStyle name="Comma 2 3 4 2 2 2 3 2" xfId="32634"/>
    <cellStyle name="Comma 2 3 4 2 2 2 4" xfId="25506"/>
    <cellStyle name="Comma 2 3 4 2 2 2 4 2" xfId="35010"/>
    <cellStyle name="Comma 2 3 4 2 2 2 5" xfId="27882"/>
    <cellStyle name="Comma 2 3 4 2 2 3" xfId="18773"/>
    <cellStyle name="Comma 2 3 4 2 2 3 2" xfId="21149"/>
    <cellStyle name="Comma 2 3 4 2 2 3 2 2" xfId="30654"/>
    <cellStyle name="Comma 2 3 4 2 2 3 3" xfId="23525"/>
    <cellStyle name="Comma 2 3 4 2 2 3 3 2" xfId="33030"/>
    <cellStyle name="Comma 2 3 4 2 2 3 4" xfId="25902"/>
    <cellStyle name="Comma 2 3 4 2 2 3 4 2" xfId="35406"/>
    <cellStyle name="Comma 2 3 4 2 2 3 5" xfId="28278"/>
    <cellStyle name="Comma 2 3 4 2 2 4" xfId="19169"/>
    <cellStyle name="Comma 2 3 4 2 2 4 2" xfId="21545"/>
    <cellStyle name="Comma 2 3 4 2 2 4 2 2" xfId="31050"/>
    <cellStyle name="Comma 2 3 4 2 2 4 3" xfId="23921"/>
    <cellStyle name="Comma 2 3 4 2 2 4 3 2" xfId="33426"/>
    <cellStyle name="Comma 2 3 4 2 2 4 4" xfId="26298"/>
    <cellStyle name="Comma 2 3 4 2 2 4 4 2" xfId="35802"/>
    <cellStyle name="Comma 2 3 4 2 2 4 5" xfId="28674"/>
    <cellStyle name="Comma 2 3 4 2 2 5" xfId="19565"/>
    <cellStyle name="Comma 2 3 4 2 2 5 2" xfId="21941"/>
    <cellStyle name="Comma 2 3 4 2 2 5 2 2" xfId="31446"/>
    <cellStyle name="Comma 2 3 4 2 2 5 3" xfId="24317"/>
    <cellStyle name="Comma 2 3 4 2 2 5 3 2" xfId="33822"/>
    <cellStyle name="Comma 2 3 4 2 2 5 4" xfId="26694"/>
    <cellStyle name="Comma 2 3 4 2 2 5 4 2" xfId="36198"/>
    <cellStyle name="Comma 2 3 4 2 2 5 5" xfId="29070"/>
    <cellStyle name="Comma 2 3 4 2 2 6" xfId="19961"/>
    <cellStyle name="Comma 2 3 4 2 2 6 2" xfId="22337"/>
    <cellStyle name="Comma 2 3 4 2 2 6 2 2" xfId="31842"/>
    <cellStyle name="Comma 2 3 4 2 2 6 3" xfId="24713"/>
    <cellStyle name="Comma 2 3 4 2 2 6 3 2" xfId="34218"/>
    <cellStyle name="Comma 2 3 4 2 2 6 4" xfId="27090"/>
    <cellStyle name="Comma 2 3 4 2 2 6 4 2" xfId="36594"/>
    <cellStyle name="Comma 2 3 4 2 2 6 5" xfId="29466"/>
    <cellStyle name="Comma 2 3 4 2 2 7" xfId="20357"/>
    <cellStyle name="Comma 2 3 4 2 2 7 2" xfId="29862"/>
    <cellStyle name="Comma 2 3 4 2 2 8" xfId="22733"/>
    <cellStyle name="Comma 2 3 4 2 2 8 2" xfId="32238"/>
    <cellStyle name="Comma 2 3 4 2 2 9" xfId="25110"/>
    <cellStyle name="Comma 2 3 4 2 2 9 2" xfId="34614"/>
    <cellStyle name="Comma 2 3 4 2 3" xfId="18179"/>
    <cellStyle name="Comma 2 3 4 2 3 2" xfId="20555"/>
    <cellStyle name="Comma 2 3 4 2 3 2 2" xfId="30060"/>
    <cellStyle name="Comma 2 3 4 2 3 3" xfId="22931"/>
    <cellStyle name="Comma 2 3 4 2 3 3 2" xfId="32436"/>
    <cellStyle name="Comma 2 3 4 2 3 4" xfId="25308"/>
    <cellStyle name="Comma 2 3 4 2 3 4 2" xfId="34812"/>
    <cellStyle name="Comma 2 3 4 2 3 5" xfId="27684"/>
    <cellStyle name="Comma 2 3 4 2 4" xfId="18575"/>
    <cellStyle name="Comma 2 3 4 2 4 2" xfId="20951"/>
    <cellStyle name="Comma 2 3 4 2 4 2 2" xfId="30456"/>
    <cellStyle name="Comma 2 3 4 2 4 3" xfId="23327"/>
    <cellStyle name="Comma 2 3 4 2 4 3 2" xfId="32832"/>
    <cellStyle name="Comma 2 3 4 2 4 4" xfId="25704"/>
    <cellStyle name="Comma 2 3 4 2 4 4 2" xfId="35208"/>
    <cellStyle name="Comma 2 3 4 2 4 5" xfId="28080"/>
    <cellStyle name="Comma 2 3 4 2 5" xfId="18971"/>
    <cellStyle name="Comma 2 3 4 2 5 2" xfId="21347"/>
    <cellStyle name="Comma 2 3 4 2 5 2 2" xfId="30852"/>
    <cellStyle name="Comma 2 3 4 2 5 3" xfId="23723"/>
    <cellStyle name="Comma 2 3 4 2 5 3 2" xfId="33228"/>
    <cellStyle name="Comma 2 3 4 2 5 4" xfId="26100"/>
    <cellStyle name="Comma 2 3 4 2 5 4 2" xfId="35604"/>
    <cellStyle name="Comma 2 3 4 2 5 5" xfId="28476"/>
    <cellStyle name="Comma 2 3 4 2 6" xfId="19367"/>
    <cellStyle name="Comma 2 3 4 2 6 2" xfId="21743"/>
    <cellStyle name="Comma 2 3 4 2 6 2 2" xfId="31248"/>
    <cellStyle name="Comma 2 3 4 2 6 3" xfId="24119"/>
    <cellStyle name="Comma 2 3 4 2 6 3 2" xfId="33624"/>
    <cellStyle name="Comma 2 3 4 2 6 4" xfId="26496"/>
    <cellStyle name="Comma 2 3 4 2 6 4 2" xfId="36000"/>
    <cellStyle name="Comma 2 3 4 2 6 5" xfId="28872"/>
    <cellStyle name="Comma 2 3 4 2 7" xfId="19763"/>
    <cellStyle name="Comma 2 3 4 2 7 2" xfId="22139"/>
    <cellStyle name="Comma 2 3 4 2 7 2 2" xfId="31644"/>
    <cellStyle name="Comma 2 3 4 2 7 3" xfId="24515"/>
    <cellStyle name="Comma 2 3 4 2 7 3 2" xfId="34020"/>
    <cellStyle name="Comma 2 3 4 2 7 4" xfId="26892"/>
    <cellStyle name="Comma 2 3 4 2 7 4 2" xfId="36396"/>
    <cellStyle name="Comma 2 3 4 2 7 5" xfId="29268"/>
    <cellStyle name="Comma 2 3 4 2 8" xfId="20159"/>
    <cellStyle name="Comma 2 3 4 2 8 2" xfId="29664"/>
    <cellStyle name="Comma 2 3 4 2 9" xfId="22535"/>
    <cellStyle name="Comma 2 3 4 2 9 2" xfId="32040"/>
    <cellStyle name="Comma 2 3 4 3" xfId="9017"/>
    <cellStyle name="Comma 2 3 4 3 10" xfId="24978"/>
    <cellStyle name="Comma 2 3 4 3 10 2" xfId="34482"/>
    <cellStyle name="Comma 2 3 4 3 11" xfId="27354"/>
    <cellStyle name="Comma 2 3 4 3 2" xfId="18047"/>
    <cellStyle name="Comma 2 3 4 3 2 10" xfId="27552"/>
    <cellStyle name="Comma 2 3 4 3 2 2" xfId="18443"/>
    <cellStyle name="Comma 2 3 4 3 2 2 2" xfId="20819"/>
    <cellStyle name="Comma 2 3 4 3 2 2 2 2" xfId="30324"/>
    <cellStyle name="Comma 2 3 4 3 2 2 3" xfId="23195"/>
    <cellStyle name="Comma 2 3 4 3 2 2 3 2" xfId="32700"/>
    <cellStyle name="Comma 2 3 4 3 2 2 4" xfId="25572"/>
    <cellStyle name="Comma 2 3 4 3 2 2 4 2" xfId="35076"/>
    <cellStyle name="Comma 2 3 4 3 2 2 5" xfId="27948"/>
    <cellStyle name="Comma 2 3 4 3 2 3" xfId="18839"/>
    <cellStyle name="Comma 2 3 4 3 2 3 2" xfId="21215"/>
    <cellStyle name="Comma 2 3 4 3 2 3 2 2" xfId="30720"/>
    <cellStyle name="Comma 2 3 4 3 2 3 3" xfId="23591"/>
    <cellStyle name="Comma 2 3 4 3 2 3 3 2" xfId="33096"/>
    <cellStyle name="Comma 2 3 4 3 2 3 4" xfId="25968"/>
    <cellStyle name="Comma 2 3 4 3 2 3 4 2" xfId="35472"/>
    <cellStyle name="Comma 2 3 4 3 2 3 5" xfId="28344"/>
    <cellStyle name="Comma 2 3 4 3 2 4" xfId="19235"/>
    <cellStyle name="Comma 2 3 4 3 2 4 2" xfId="21611"/>
    <cellStyle name="Comma 2 3 4 3 2 4 2 2" xfId="31116"/>
    <cellStyle name="Comma 2 3 4 3 2 4 3" xfId="23987"/>
    <cellStyle name="Comma 2 3 4 3 2 4 3 2" xfId="33492"/>
    <cellStyle name="Comma 2 3 4 3 2 4 4" xfId="26364"/>
    <cellStyle name="Comma 2 3 4 3 2 4 4 2" xfId="35868"/>
    <cellStyle name="Comma 2 3 4 3 2 4 5" xfId="28740"/>
    <cellStyle name="Comma 2 3 4 3 2 5" xfId="19631"/>
    <cellStyle name="Comma 2 3 4 3 2 5 2" xfId="22007"/>
    <cellStyle name="Comma 2 3 4 3 2 5 2 2" xfId="31512"/>
    <cellStyle name="Comma 2 3 4 3 2 5 3" xfId="24383"/>
    <cellStyle name="Comma 2 3 4 3 2 5 3 2" xfId="33888"/>
    <cellStyle name="Comma 2 3 4 3 2 5 4" xfId="26760"/>
    <cellStyle name="Comma 2 3 4 3 2 5 4 2" xfId="36264"/>
    <cellStyle name="Comma 2 3 4 3 2 5 5" xfId="29136"/>
    <cellStyle name="Comma 2 3 4 3 2 6" xfId="20027"/>
    <cellStyle name="Comma 2 3 4 3 2 6 2" xfId="22403"/>
    <cellStyle name="Comma 2 3 4 3 2 6 2 2" xfId="31908"/>
    <cellStyle name="Comma 2 3 4 3 2 6 3" xfId="24779"/>
    <cellStyle name="Comma 2 3 4 3 2 6 3 2" xfId="34284"/>
    <cellStyle name="Comma 2 3 4 3 2 6 4" xfId="27156"/>
    <cellStyle name="Comma 2 3 4 3 2 6 4 2" xfId="36660"/>
    <cellStyle name="Comma 2 3 4 3 2 6 5" xfId="29532"/>
    <cellStyle name="Comma 2 3 4 3 2 7" xfId="20423"/>
    <cellStyle name="Comma 2 3 4 3 2 7 2" xfId="29928"/>
    <cellStyle name="Comma 2 3 4 3 2 8" xfId="22799"/>
    <cellStyle name="Comma 2 3 4 3 2 8 2" xfId="32304"/>
    <cellStyle name="Comma 2 3 4 3 2 9" xfId="25176"/>
    <cellStyle name="Comma 2 3 4 3 2 9 2" xfId="34680"/>
    <cellStyle name="Comma 2 3 4 3 3" xfId="18245"/>
    <cellStyle name="Comma 2 3 4 3 3 2" xfId="20621"/>
    <cellStyle name="Comma 2 3 4 3 3 2 2" xfId="30126"/>
    <cellStyle name="Comma 2 3 4 3 3 3" xfId="22997"/>
    <cellStyle name="Comma 2 3 4 3 3 3 2" xfId="32502"/>
    <cellStyle name="Comma 2 3 4 3 3 4" xfId="25374"/>
    <cellStyle name="Comma 2 3 4 3 3 4 2" xfId="34878"/>
    <cellStyle name="Comma 2 3 4 3 3 5" xfId="27750"/>
    <cellStyle name="Comma 2 3 4 3 4" xfId="18641"/>
    <cellStyle name="Comma 2 3 4 3 4 2" xfId="21017"/>
    <cellStyle name="Comma 2 3 4 3 4 2 2" xfId="30522"/>
    <cellStyle name="Comma 2 3 4 3 4 3" xfId="23393"/>
    <cellStyle name="Comma 2 3 4 3 4 3 2" xfId="32898"/>
    <cellStyle name="Comma 2 3 4 3 4 4" xfId="25770"/>
    <cellStyle name="Comma 2 3 4 3 4 4 2" xfId="35274"/>
    <cellStyle name="Comma 2 3 4 3 4 5" xfId="28146"/>
    <cellStyle name="Comma 2 3 4 3 5" xfId="19037"/>
    <cellStyle name="Comma 2 3 4 3 5 2" xfId="21413"/>
    <cellStyle name="Comma 2 3 4 3 5 2 2" xfId="30918"/>
    <cellStyle name="Comma 2 3 4 3 5 3" xfId="23789"/>
    <cellStyle name="Comma 2 3 4 3 5 3 2" xfId="33294"/>
    <cellStyle name="Comma 2 3 4 3 5 4" xfId="26166"/>
    <cellStyle name="Comma 2 3 4 3 5 4 2" xfId="35670"/>
    <cellStyle name="Comma 2 3 4 3 5 5" xfId="28542"/>
    <cellStyle name="Comma 2 3 4 3 6" xfId="19433"/>
    <cellStyle name="Comma 2 3 4 3 6 2" xfId="21809"/>
    <cellStyle name="Comma 2 3 4 3 6 2 2" xfId="31314"/>
    <cellStyle name="Comma 2 3 4 3 6 3" xfId="24185"/>
    <cellStyle name="Comma 2 3 4 3 6 3 2" xfId="33690"/>
    <cellStyle name="Comma 2 3 4 3 6 4" xfId="26562"/>
    <cellStyle name="Comma 2 3 4 3 6 4 2" xfId="36066"/>
    <cellStyle name="Comma 2 3 4 3 6 5" xfId="28938"/>
    <cellStyle name="Comma 2 3 4 3 7" xfId="19829"/>
    <cellStyle name="Comma 2 3 4 3 7 2" xfId="22205"/>
    <cellStyle name="Comma 2 3 4 3 7 2 2" xfId="31710"/>
    <cellStyle name="Comma 2 3 4 3 7 3" xfId="24581"/>
    <cellStyle name="Comma 2 3 4 3 7 3 2" xfId="34086"/>
    <cellStyle name="Comma 2 3 4 3 7 4" xfId="26958"/>
    <cellStyle name="Comma 2 3 4 3 7 4 2" xfId="36462"/>
    <cellStyle name="Comma 2 3 4 3 7 5" xfId="29334"/>
    <cellStyle name="Comma 2 3 4 3 8" xfId="20225"/>
    <cellStyle name="Comma 2 3 4 3 8 2" xfId="29730"/>
    <cellStyle name="Comma 2 3 4 3 9" xfId="22601"/>
    <cellStyle name="Comma 2 3 4 3 9 2" xfId="32106"/>
    <cellStyle name="Comma 2 3 4 4" xfId="12464"/>
    <cellStyle name="Comma 2 3 4 4 10" xfId="27420"/>
    <cellStyle name="Comma 2 3 4 4 2" xfId="18311"/>
    <cellStyle name="Comma 2 3 4 4 2 2" xfId="20687"/>
    <cellStyle name="Comma 2 3 4 4 2 2 2" xfId="30192"/>
    <cellStyle name="Comma 2 3 4 4 2 3" xfId="23063"/>
    <cellStyle name="Comma 2 3 4 4 2 3 2" xfId="32568"/>
    <cellStyle name="Comma 2 3 4 4 2 4" xfId="25440"/>
    <cellStyle name="Comma 2 3 4 4 2 4 2" xfId="34944"/>
    <cellStyle name="Comma 2 3 4 4 2 5" xfId="27816"/>
    <cellStyle name="Comma 2 3 4 4 3" xfId="18707"/>
    <cellStyle name="Comma 2 3 4 4 3 2" xfId="21083"/>
    <cellStyle name="Comma 2 3 4 4 3 2 2" xfId="30588"/>
    <cellStyle name="Comma 2 3 4 4 3 3" xfId="23459"/>
    <cellStyle name="Comma 2 3 4 4 3 3 2" xfId="32964"/>
    <cellStyle name="Comma 2 3 4 4 3 4" xfId="25836"/>
    <cellStyle name="Comma 2 3 4 4 3 4 2" xfId="35340"/>
    <cellStyle name="Comma 2 3 4 4 3 5" xfId="28212"/>
    <cellStyle name="Comma 2 3 4 4 4" xfId="19103"/>
    <cellStyle name="Comma 2 3 4 4 4 2" xfId="21479"/>
    <cellStyle name="Comma 2 3 4 4 4 2 2" xfId="30984"/>
    <cellStyle name="Comma 2 3 4 4 4 3" xfId="23855"/>
    <cellStyle name="Comma 2 3 4 4 4 3 2" xfId="33360"/>
    <cellStyle name="Comma 2 3 4 4 4 4" xfId="26232"/>
    <cellStyle name="Comma 2 3 4 4 4 4 2" xfId="35736"/>
    <cellStyle name="Comma 2 3 4 4 4 5" xfId="28608"/>
    <cellStyle name="Comma 2 3 4 4 5" xfId="19499"/>
    <cellStyle name="Comma 2 3 4 4 5 2" xfId="21875"/>
    <cellStyle name="Comma 2 3 4 4 5 2 2" xfId="31380"/>
    <cellStyle name="Comma 2 3 4 4 5 3" xfId="24251"/>
    <cellStyle name="Comma 2 3 4 4 5 3 2" xfId="33756"/>
    <cellStyle name="Comma 2 3 4 4 5 4" xfId="26628"/>
    <cellStyle name="Comma 2 3 4 4 5 4 2" xfId="36132"/>
    <cellStyle name="Comma 2 3 4 4 5 5" xfId="29004"/>
    <cellStyle name="Comma 2 3 4 4 6" xfId="19895"/>
    <cellStyle name="Comma 2 3 4 4 6 2" xfId="22271"/>
    <cellStyle name="Comma 2 3 4 4 6 2 2" xfId="31776"/>
    <cellStyle name="Comma 2 3 4 4 6 3" xfId="24647"/>
    <cellStyle name="Comma 2 3 4 4 6 3 2" xfId="34152"/>
    <cellStyle name="Comma 2 3 4 4 6 4" xfId="27024"/>
    <cellStyle name="Comma 2 3 4 4 6 4 2" xfId="36528"/>
    <cellStyle name="Comma 2 3 4 4 6 5" xfId="29400"/>
    <cellStyle name="Comma 2 3 4 4 7" xfId="20291"/>
    <cellStyle name="Comma 2 3 4 4 7 2" xfId="29796"/>
    <cellStyle name="Comma 2 3 4 4 8" xfId="22667"/>
    <cellStyle name="Comma 2 3 4 4 8 2" xfId="32172"/>
    <cellStyle name="Comma 2 3 4 4 9" xfId="25044"/>
    <cellStyle name="Comma 2 3 4 4 9 2" xfId="34548"/>
    <cellStyle name="Comma 2 3 4 5" xfId="18113"/>
    <cellStyle name="Comma 2 3 4 5 2" xfId="20489"/>
    <cellStyle name="Comma 2 3 4 5 2 2" xfId="29994"/>
    <cellStyle name="Comma 2 3 4 5 3" xfId="22865"/>
    <cellStyle name="Comma 2 3 4 5 3 2" xfId="32370"/>
    <cellStyle name="Comma 2 3 4 5 4" xfId="25242"/>
    <cellStyle name="Comma 2 3 4 5 4 2" xfId="34746"/>
    <cellStyle name="Comma 2 3 4 5 5" xfId="27618"/>
    <cellStyle name="Comma 2 3 4 6" xfId="18509"/>
    <cellStyle name="Comma 2 3 4 6 2" xfId="20885"/>
    <cellStyle name="Comma 2 3 4 6 2 2" xfId="30390"/>
    <cellStyle name="Comma 2 3 4 6 3" xfId="23261"/>
    <cellStyle name="Comma 2 3 4 6 3 2" xfId="32766"/>
    <cellStyle name="Comma 2 3 4 6 4" xfId="25638"/>
    <cellStyle name="Comma 2 3 4 6 4 2" xfId="35142"/>
    <cellStyle name="Comma 2 3 4 6 5" xfId="28014"/>
    <cellStyle name="Comma 2 3 4 7" xfId="18905"/>
    <cellStyle name="Comma 2 3 4 7 2" xfId="21281"/>
    <cellStyle name="Comma 2 3 4 7 2 2" xfId="30786"/>
    <cellStyle name="Comma 2 3 4 7 3" xfId="23657"/>
    <cellStyle name="Comma 2 3 4 7 3 2" xfId="33162"/>
    <cellStyle name="Comma 2 3 4 7 4" xfId="26034"/>
    <cellStyle name="Comma 2 3 4 7 4 2" xfId="35538"/>
    <cellStyle name="Comma 2 3 4 7 5" xfId="28410"/>
    <cellStyle name="Comma 2 3 4 8" xfId="19301"/>
    <cellStyle name="Comma 2 3 4 8 2" xfId="21677"/>
    <cellStyle name="Comma 2 3 4 8 2 2" xfId="31182"/>
    <cellStyle name="Comma 2 3 4 8 3" xfId="24053"/>
    <cellStyle name="Comma 2 3 4 8 3 2" xfId="33558"/>
    <cellStyle name="Comma 2 3 4 8 4" xfId="26430"/>
    <cellStyle name="Comma 2 3 4 8 4 2" xfId="35934"/>
    <cellStyle name="Comma 2 3 4 8 5" xfId="28806"/>
    <cellStyle name="Comma 2 3 4 9" xfId="19697"/>
    <cellStyle name="Comma 2 3 4 9 2" xfId="22073"/>
    <cellStyle name="Comma 2 3 4 9 2 2" xfId="31578"/>
    <cellStyle name="Comma 2 3 4 9 3" xfId="24449"/>
    <cellStyle name="Comma 2 3 4 9 3 2" xfId="33954"/>
    <cellStyle name="Comma 2 3 4 9 4" xfId="26826"/>
    <cellStyle name="Comma 2 3 4 9 4 2" xfId="36330"/>
    <cellStyle name="Comma 2 3 4 9 5" xfId="29202"/>
    <cellStyle name="Comma 2 3 5" xfId="4928"/>
    <cellStyle name="Comma 2 3 5 10" xfId="24868"/>
    <cellStyle name="Comma 2 3 5 10 2" xfId="34372"/>
    <cellStyle name="Comma 2 3 5 11" xfId="27244"/>
    <cellStyle name="Comma 2 3 5 2" xfId="13958"/>
    <cellStyle name="Comma 2 3 5 2 10" xfId="27442"/>
    <cellStyle name="Comma 2 3 5 2 2" xfId="18333"/>
    <cellStyle name="Comma 2 3 5 2 2 2" xfId="20709"/>
    <cellStyle name="Comma 2 3 5 2 2 2 2" xfId="30214"/>
    <cellStyle name="Comma 2 3 5 2 2 3" xfId="23085"/>
    <cellStyle name="Comma 2 3 5 2 2 3 2" xfId="32590"/>
    <cellStyle name="Comma 2 3 5 2 2 4" xfId="25462"/>
    <cellStyle name="Comma 2 3 5 2 2 4 2" xfId="34966"/>
    <cellStyle name="Comma 2 3 5 2 2 5" xfId="27838"/>
    <cellStyle name="Comma 2 3 5 2 3" xfId="18729"/>
    <cellStyle name="Comma 2 3 5 2 3 2" xfId="21105"/>
    <cellStyle name="Comma 2 3 5 2 3 2 2" xfId="30610"/>
    <cellStyle name="Comma 2 3 5 2 3 3" xfId="23481"/>
    <cellStyle name="Comma 2 3 5 2 3 3 2" xfId="32986"/>
    <cellStyle name="Comma 2 3 5 2 3 4" xfId="25858"/>
    <cellStyle name="Comma 2 3 5 2 3 4 2" xfId="35362"/>
    <cellStyle name="Comma 2 3 5 2 3 5" xfId="28234"/>
    <cellStyle name="Comma 2 3 5 2 4" xfId="19125"/>
    <cellStyle name="Comma 2 3 5 2 4 2" xfId="21501"/>
    <cellStyle name="Comma 2 3 5 2 4 2 2" xfId="31006"/>
    <cellStyle name="Comma 2 3 5 2 4 3" xfId="23877"/>
    <cellStyle name="Comma 2 3 5 2 4 3 2" xfId="33382"/>
    <cellStyle name="Comma 2 3 5 2 4 4" xfId="26254"/>
    <cellStyle name="Comma 2 3 5 2 4 4 2" xfId="35758"/>
    <cellStyle name="Comma 2 3 5 2 4 5" xfId="28630"/>
    <cellStyle name="Comma 2 3 5 2 5" xfId="19521"/>
    <cellStyle name="Comma 2 3 5 2 5 2" xfId="21897"/>
    <cellStyle name="Comma 2 3 5 2 5 2 2" xfId="31402"/>
    <cellStyle name="Comma 2 3 5 2 5 3" xfId="24273"/>
    <cellStyle name="Comma 2 3 5 2 5 3 2" xfId="33778"/>
    <cellStyle name="Comma 2 3 5 2 5 4" xfId="26650"/>
    <cellStyle name="Comma 2 3 5 2 5 4 2" xfId="36154"/>
    <cellStyle name="Comma 2 3 5 2 5 5" xfId="29026"/>
    <cellStyle name="Comma 2 3 5 2 6" xfId="19917"/>
    <cellStyle name="Comma 2 3 5 2 6 2" xfId="22293"/>
    <cellStyle name="Comma 2 3 5 2 6 2 2" xfId="31798"/>
    <cellStyle name="Comma 2 3 5 2 6 3" xfId="24669"/>
    <cellStyle name="Comma 2 3 5 2 6 3 2" xfId="34174"/>
    <cellStyle name="Comma 2 3 5 2 6 4" xfId="27046"/>
    <cellStyle name="Comma 2 3 5 2 6 4 2" xfId="36550"/>
    <cellStyle name="Comma 2 3 5 2 6 5" xfId="29422"/>
    <cellStyle name="Comma 2 3 5 2 7" xfId="20313"/>
    <cellStyle name="Comma 2 3 5 2 7 2" xfId="29818"/>
    <cellStyle name="Comma 2 3 5 2 8" xfId="22689"/>
    <cellStyle name="Comma 2 3 5 2 8 2" xfId="32194"/>
    <cellStyle name="Comma 2 3 5 2 9" xfId="25066"/>
    <cellStyle name="Comma 2 3 5 2 9 2" xfId="34570"/>
    <cellStyle name="Comma 2 3 5 3" xfId="18135"/>
    <cellStyle name="Comma 2 3 5 3 2" xfId="20511"/>
    <cellStyle name="Comma 2 3 5 3 2 2" xfId="30016"/>
    <cellStyle name="Comma 2 3 5 3 3" xfId="22887"/>
    <cellStyle name="Comma 2 3 5 3 3 2" xfId="32392"/>
    <cellStyle name="Comma 2 3 5 3 4" xfId="25264"/>
    <cellStyle name="Comma 2 3 5 3 4 2" xfId="34768"/>
    <cellStyle name="Comma 2 3 5 3 5" xfId="27640"/>
    <cellStyle name="Comma 2 3 5 4" xfId="18531"/>
    <cellStyle name="Comma 2 3 5 4 2" xfId="20907"/>
    <cellStyle name="Comma 2 3 5 4 2 2" xfId="30412"/>
    <cellStyle name="Comma 2 3 5 4 3" xfId="23283"/>
    <cellStyle name="Comma 2 3 5 4 3 2" xfId="32788"/>
    <cellStyle name="Comma 2 3 5 4 4" xfId="25660"/>
    <cellStyle name="Comma 2 3 5 4 4 2" xfId="35164"/>
    <cellStyle name="Comma 2 3 5 4 5" xfId="28036"/>
    <cellStyle name="Comma 2 3 5 5" xfId="18927"/>
    <cellStyle name="Comma 2 3 5 5 2" xfId="21303"/>
    <cellStyle name="Comma 2 3 5 5 2 2" xfId="30808"/>
    <cellStyle name="Comma 2 3 5 5 3" xfId="23679"/>
    <cellStyle name="Comma 2 3 5 5 3 2" xfId="33184"/>
    <cellStyle name="Comma 2 3 5 5 4" xfId="26056"/>
    <cellStyle name="Comma 2 3 5 5 4 2" xfId="35560"/>
    <cellStyle name="Comma 2 3 5 5 5" xfId="28432"/>
    <cellStyle name="Comma 2 3 5 6" xfId="19323"/>
    <cellStyle name="Comma 2 3 5 6 2" xfId="21699"/>
    <cellStyle name="Comma 2 3 5 6 2 2" xfId="31204"/>
    <cellStyle name="Comma 2 3 5 6 3" xfId="24075"/>
    <cellStyle name="Comma 2 3 5 6 3 2" xfId="33580"/>
    <cellStyle name="Comma 2 3 5 6 4" xfId="26452"/>
    <cellStyle name="Comma 2 3 5 6 4 2" xfId="35956"/>
    <cellStyle name="Comma 2 3 5 6 5" xfId="28828"/>
    <cellStyle name="Comma 2 3 5 7" xfId="19719"/>
    <cellStyle name="Comma 2 3 5 7 2" xfId="22095"/>
    <cellStyle name="Comma 2 3 5 7 2 2" xfId="31600"/>
    <cellStyle name="Comma 2 3 5 7 3" xfId="24471"/>
    <cellStyle name="Comma 2 3 5 7 3 2" xfId="33976"/>
    <cellStyle name="Comma 2 3 5 7 4" xfId="26848"/>
    <cellStyle name="Comma 2 3 5 7 4 2" xfId="36352"/>
    <cellStyle name="Comma 2 3 5 7 5" xfId="29224"/>
    <cellStyle name="Comma 2 3 5 8" xfId="20115"/>
    <cellStyle name="Comma 2 3 5 8 2" xfId="29620"/>
    <cellStyle name="Comma 2 3 5 9" xfId="22491"/>
    <cellStyle name="Comma 2 3 5 9 2" xfId="31996"/>
    <cellStyle name="Comma 2 3 6" xfId="8973"/>
    <cellStyle name="Comma 2 3 6 10" xfId="24934"/>
    <cellStyle name="Comma 2 3 6 10 2" xfId="34438"/>
    <cellStyle name="Comma 2 3 6 11" xfId="27310"/>
    <cellStyle name="Comma 2 3 6 2" xfId="18003"/>
    <cellStyle name="Comma 2 3 6 2 10" xfId="27508"/>
    <cellStyle name="Comma 2 3 6 2 2" xfId="18399"/>
    <cellStyle name="Comma 2 3 6 2 2 2" xfId="20775"/>
    <cellStyle name="Comma 2 3 6 2 2 2 2" xfId="30280"/>
    <cellStyle name="Comma 2 3 6 2 2 3" xfId="23151"/>
    <cellStyle name="Comma 2 3 6 2 2 3 2" xfId="32656"/>
    <cellStyle name="Comma 2 3 6 2 2 4" xfId="25528"/>
    <cellStyle name="Comma 2 3 6 2 2 4 2" xfId="35032"/>
    <cellStyle name="Comma 2 3 6 2 2 5" xfId="27904"/>
    <cellStyle name="Comma 2 3 6 2 3" xfId="18795"/>
    <cellStyle name="Comma 2 3 6 2 3 2" xfId="21171"/>
    <cellStyle name="Comma 2 3 6 2 3 2 2" xfId="30676"/>
    <cellStyle name="Comma 2 3 6 2 3 3" xfId="23547"/>
    <cellStyle name="Comma 2 3 6 2 3 3 2" xfId="33052"/>
    <cellStyle name="Comma 2 3 6 2 3 4" xfId="25924"/>
    <cellStyle name="Comma 2 3 6 2 3 4 2" xfId="35428"/>
    <cellStyle name="Comma 2 3 6 2 3 5" xfId="28300"/>
    <cellStyle name="Comma 2 3 6 2 4" xfId="19191"/>
    <cellStyle name="Comma 2 3 6 2 4 2" xfId="21567"/>
    <cellStyle name="Comma 2 3 6 2 4 2 2" xfId="31072"/>
    <cellStyle name="Comma 2 3 6 2 4 3" xfId="23943"/>
    <cellStyle name="Comma 2 3 6 2 4 3 2" xfId="33448"/>
    <cellStyle name="Comma 2 3 6 2 4 4" xfId="26320"/>
    <cellStyle name="Comma 2 3 6 2 4 4 2" xfId="35824"/>
    <cellStyle name="Comma 2 3 6 2 4 5" xfId="28696"/>
    <cellStyle name="Comma 2 3 6 2 5" xfId="19587"/>
    <cellStyle name="Comma 2 3 6 2 5 2" xfId="21963"/>
    <cellStyle name="Comma 2 3 6 2 5 2 2" xfId="31468"/>
    <cellStyle name="Comma 2 3 6 2 5 3" xfId="24339"/>
    <cellStyle name="Comma 2 3 6 2 5 3 2" xfId="33844"/>
    <cellStyle name="Comma 2 3 6 2 5 4" xfId="26716"/>
    <cellStyle name="Comma 2 3 6 2 5 4 2" xfId="36220"/>
    <cellStyle name="Comma 2 3 6 2 5 5" xfId="29092"/>
    <cellStyle name="Comma 2 3 6 2 6" xfId="19983"/>
    <cellStyle name="Comma 2 3 6 2 6 2" xfId="22359"/>
    <cellStyle name="Comma 2 3 6 2 6 2 2" xfId="31864"/>
    <cellStyle name="Comma 2 3 6 2 6 3" xfId="24735"/>
    <cellStyle name="Comma 2 3 6 2 6 3 2" xfId="34240"/>
    <cellStyle name="Comma 2 3 6 2 6 4" xfId="27112"/>
    <cellStyle name="Comma 2 3 6 2 6 4 2" xfId="36616"/>
    <cellStyle name="Comma 2 3 6 2 6 5" xfId="29488"/>
    <cellStyle name="Comma 2 3 6 2 7" xfId="20379"/>
    <cellStyle name="Comma 2 3 6 2 7 2" xfId="29884"/>
    <cellStyle name="Comma 2 3 6 2 8" xfId="22755"/>
    <cellStyle name="Comma 2 3 6 2 8 2" xfId="32260"/>
    <cellStyle name="Comma 2 3 6 2 9" xfId="25132"/>
    <cellStyle name="Comma 2 3 6 2 9 2" xfId="34636"/>
    <cellStyle name="Comma 2 3 6 3" xfId="18201"/>
    <cellStyle name="Comma 2 3 6 3 2" xfId="20577"/>
    <cellStyle name="Comma 2 3 6 3 2 2" xfId="30082"/>
    <cellStyle name="Comma 2 3 6 3 3" xfId="22953"/>
    <cellStyle name="Comma 2 3 6 3 3 2" xfId="32458"/>
    <cellStyle name="Comma 2 3 6 3 4" xfId="25330"/>
    <cellStyle name="Comma 2 3 6 3 4 2" xfId="34834"/>
    <cellStyle name="Comma 2 3 6 3 5" xfId="27706"/>
    <cellStyle name="Comma 2 3 6 4" xfId="18597"/>
    <cellStyle name="Comma 2 3 6 4 2" xfId="20973"/>
    <cellStyle name="Comma 2 3 6 4 2 2" xfId="30478"/>
    <cellStyle name="Comma 2 3 6 4 3" xfId="23349"/>
    <cellStyle name="Comma 2 3 6 4 3 2" xfId="32854"/>
    <cellStyle name="Comma 2 3 6 4 4" xfId="25726"/>
    <cellStyle name="Comma 2 3 6 4 4 2" xfId="35230"/>
    <cellStyle name="Comma 2 3 6 4 5" xfId="28102"/>
    <cellStyle name="Comma 2 3 6 5" xfId="18993"/>
    <cellStyle name="Comma 2 3 6 5 2" xfId="21369"/>
    <cellStyle name="Comma 2 3 6 5 2 2" xfId="30874"/>
    <cellStyle name="Comma 2 3 6 5 3" xfId="23745"/>
    <cellStyle name="Comma 2 3 6 5 3 2" xfId="33250"/>
    <cellStyle name="Comma 2 3 6 5 4" xfId="26122"/>
    <cellStyle name="Comma 2 3 6 5 4 2" xfId="35626"/>
    <cellStyle name="Comma 2 3 6 5 5" xfId="28498"/>
    <cellStyle name="Comma 2 3 6 6" xfId="19389"/>
    <cellStyle name="Comma 2 3 6 6 2" xfId="21765"/>
    <cellStyle name="Comma 2 3 6 6 2 2" xfId="31270"/>
    <cellStyle name="Comma 2 3 6 6 3" xfId="24141"/>
    <cellStyle name="Comma 2 3 6 6 3 2" xfId="33646"/>
    <cellStyle name="Comma 2 3 6 6 4" xfId="26518"/>
    <cellStyle name="Comma 2 3 6 6 4 2" xfId="36022"/>
    <cellStyle name="Comma 2 3 6 6 5" xfId="28894"/>
    <cellStyle name="Comma 2 3 6 7" xfId="19785"/>
    <cellStyle name="Comma 2 3 6 7 2" xfId="22161"/>
    <cellStyle name="Comma 2 3 6 7 2 2" xfId="31666"/>
    <cellStyle name="Comma 2 3 6 7 3" xfId="24537"/>
    <cellStyle name="Comma 2 3 6 7 3 2" xfId="34042"/>
    <cellStyle name="Comma 2 3 6 7 4" xfId="26914"/>
    <cellStyle name="Comma 2 3 6 7 4 2" xfId="36418"/>
    <cellStyle name="Comma 2 3 6 7 5" xfId="29290"/>
    <cellStyle name="Comma 2 3 6 8" xfId="20181"/>
    <cellStyle name="Comma 2 3 6 8 2" xfId="29686"/>
    <cellStyle name="Comma 2 3 6 9" xfId="22557"/>
    <cellStyle name="Comma 2 3 6 9 2" xfId="32062"/>
    <cellStyle name="Comma 2 3 7" xfId="9476"/>
    <cellStyle name="Comma 2 3 7 10" xfId="27376"/>
    <cellStyle name="Comma 2 3 7 2" xfId="18267"/>
    <cellStyle name="Comma 2 3 7 2 2" xfId="20643"/>
    <cellStyle name="Comma 2 3 7 2 2 2" xfId="30148"/>
    <cellStyle name="Comma 2 3 7 2 3" xfId="23019"/>
    <cellStyle name="Comma 2 3 7 2 3 2" xfId="32524"/>
    <cellStyle name="Comma 2 3 7 2 4" xfId="25396"/>
    <cellStyle name="Comma 2 3 7 2 4 2" xfId="34900"/>
    <cellStyle name="Comma 2 3 7 2 5" xfId="27772"/>
    <cellStyle name="Comma 2 3 7 3" xfId="18663"/>
    <cellStyle name="Comma 2 3 7 3 2" xfId="21039"/>
    <cellStyle name="Comma 2 3 7 3 2 2" xfId="30544"/>
    <cellStyle name="Comma 2 3 7 3 3" xfId="23415"/>
    <cellStyle name="Comma 2 3 7 3 3 2" xfId="32920"/>
    <cellStyle name="Comma 2 3 7 3 4" xfId="25792"/>
    <cellStyle name="Comma 2 3 7 3 4 2" xfId="35296"/>
    <cellStyle name="Comma 2 3 7 3 5" xfId="28168"/>
    <cellStyle name="Comma 2 3 7 4" xfId="19059"/>
    <cellStyle name="Comma 2 3 7 4 2" xfId="21435"/>
    <cellStyle name="Comma 2 3 7 4 2 2" xfId="30940"/>
    <cellStyle name="Comma 2 3 7 4 3" xfId="23811"/>
    <cellStyle name="Comma 2 3 7 4 3 2" xfId="33316"/>
    <cellStyle name="Comma 2 3 7 4 4" xfId="26188"/>
    <cellStyle name="Comma 2 3 7 4 4 2" xfId="35692"/>
    <cellStyle name="Comma 2 3 7 4 5" xfId="28564"/>
    <cellStyle name="Comma 2 3 7 5" xfId="19455"/>
    <cellStyle name="Comma 2 3 7 5 2" xfId="21831"/>
    <cellStyle name="Comma 2 3 7 5 2 2" xfId="31336"/>
    <cellStyle name="Comma 2 3 7 5 3" xfId="24207"/>
    <cellStyle name="Comma 2 3 7 5 3 2" xfId="33712"/>
    <cellStyle name="Comma 2 3 7 5 4" xfId="26584"/>
    <cellStyle name="Comma 2 3 7 5 4 2" xfId="36088"/>
    <cellStyle name="Comma 2 3 7 5 5" xfId="28960"/>
    <cellStyle name="Comma 2 3 7 6" xfId="19851"/>
    <cellStyle name="Comma 2 3 7 6 2" xfId="22227"/>
    <cellStyle name="Comma 2 3 7 6 2 2" xfId="31732"/>
    <cellStyle name="Comma 2 3 7 6 3" xfId="24603"/>
    <cellStyle name="Comma 2 3 7 6 3 2" xfId="34108"/>
    <cellStyle name="Comma 2 3 7 6 4" xfId="26980"/>
    <cellStyle name="Comma 2 3 7 6 4 2" xfId="36484"/>
    <cellStyle name="Comma 2 3 7 6 5" xfId="29356"/>
    <cellStyle name="Comma 2 3 7 7" xfId="20247"/>
    <cellStyle name="Comma 2 3 7 7 2" xfId="29752"/>
    <cellStyle name="Comma 2 3 7 8" xfId="22623"/>
    <cellStyle name="Comma 2 3 7 8 2" xfId="32128"/>
    <cellStyle name="Comma 2 3 7 9" xfId="25000"/>
    <cellStyle name="Comma 2 3 7 9 2" xfId="34504"/>
    <cellStyle name="Comma 2 3 8" xfId="18069"/>
    <cellStyle name="Comma 2 3 8 2" xfId="20445"/>
    <cellStyle name="Comma 2 3 8 2 2" xfId="29950"/>
    <cellStyle name="Comma 2 3 8 3" xfId="22821"/>
    <cellStyle name="Comma 2 3 8 3 2" xfId="32326"/>
    <cellStyle name="Comma 2 3 8 4" xfId="25198"/>
    <cellStyle name="Comma 2 3 8 4 2" xfId="34702"/>
    <cellStyle name="Comma 2 3 8 5" xfId="27574"/>
    <cellStyle name="Comma 2 3 9" xfId="18465"/>
    <cellStyle name="Comma 2 3 9 2" xfId="20841"/>
    <cellStyle name="Comma 2 3 9 2 2" xfId="30346"/>
    <cellStyle name="Comma 2 3 9 3" xfId="23217"/>
    <cellStyle name="Comma 2 3 9 3 2" xfId="32722"/>
    <cellStyle name="Comma 2 3 9 4" xfId="25594"/>
    <cellStyle name="Comma 2 3 9 4 2" xfId="35098"/>
    <cellStyle name="Comma 2 3 9 5" xfId="27970"/>
    <cellStyle name="Comma 2 4" xfId="632"/>
    <cellStyle name="Comma 2 4 10" xfId="18863"/>
    <cellStyle name="Comma 2 4 10 2" xfId="21239"/>
    <cellStyle name="Comma 2 4 10 2 2" xfId="30744"/>
    <cellStyle name="Comma 2 4 10 3" xfId="23615"/>
    <cellStyle name="Comma 2 4 10 3 2" xfId="33120"/>
    <cellStyle name="Comma 2 4 10 4" xfId="25992"/>
    <cellStyle name="Comma 2 4 10 4 2" xfId="35496"/>
    <cellStyle name="Comma 2 4 10 5" xfId="28368"/>
    <cellStyle name="Comma 2 4 11" xfId="19259"/>
    <cellStyle name="Comma 2 4 11 2" xfId="21635"/>
    <cellStyle name="Comma 2 4 11 2 2" xfId="31140"/>
    <cellStyle name="Comma 2 4 11 3" xfId="24011"/>
    <cellStyle name="Comma 2 4 11 3 2" xfId="33516"/>
    <cellStyle name="Comma 2 4 11 4" xfId="26388"/>
    <cellStyle name="Comma 2 4 11 4 2" xfId="35892"/>
    <cellStyle name="Comma 2 4 11 5" xfId="28764"/>
    <cellStyle name="Comma 2 4 12" xfId="19655"/>
    <cellStyle name="Comma 2 4 12 2" xfId="22031"/>
    <cellStyle name="Comma 2 4 12 2 2" xfId="31536"/>
    <cellStyle name="Comma 2 4 12 3" xfId="24407"/>
    <cellStyle name="Comma 2 4 12 3 2" xfId="33912"/>
    <cellStyle name="Comma 2 4 12 4" xfId="26784"/>
    <cellStyle name="Comma 2 4 12 4 2" xfId="36288"/>
    <cellStyle name="Comma 2 4 12 5" xfId="29160"/>
    <cellStyle name="Comma 2 4 13" xfId="20051"/>
    <cellStyle name="Comma 2 4 13 2" xfId="29556"/>
    <cellStyle name="Comma 2 4 14" xfId="22427"/>
    <cellStyle name="Comma 2 4 14 2" xfId="31932"/>
    <cellStyle name="Comma 2 4 15" xfId="24804"/>
    <cellStyle name="Comma 2 4 15 2" xfId="34308"/>
    <cellStyle name="Comma 2 4 16" xfId="27180"/>
    <cellStyle name="Comma 2 4 2" xfId="1379"/>
    <cellStyle name="Comma 2 4 2 10" xfId="19270"/>
    <cellStyle name="Comma 2 4 2 10 2" xfId="21646"/>
    <cellStyle name="Comma 2 4 2 10 2 2" xfId="31151"/>
    <cellStyle name="Comma 2 4 2 10 3" xfId="24022"/>
    <cellStyle name="Comma 2 4 2 10 3 2" xfId="33527"/>
    <cellStyle name="Comma 2 4 2 10 4" xfId="26399"/>
    <cellStyle name="Comma 2 4 2 10 4 2" xfId="35903"/>
    <cellStyle name="Comma 2 4 2 10 5" xfId="28775"/>
    <cellStyle name="Comma 2 4 2 11" xfId="19666"/>
    <cellStyle name="Comma 2 4 2 11 2" xfId="22042"/>
    <cellStyle name="Comma 2 4 2 11 2 2" xfId="31547"/>
    <cellStyle name="Comma 2 4 2 11 3" xfId="24418"/>
    <cellStyle name="Comma 2 4 2 11 3 2" xfId="33923"/>
    <cellStyle name="Comma 2 4 2 11 4" xfId="26795"/>
    <cellStyle name="Comma 2 4 2 11 4 2" xfId="36299"/>
    <cellStyle name="Comma 2 4 2 11 5" xfId="29171"/>
    <cellStyle name="Comma 2 4 2 12" xfId="20062"/>
    <cellStyle name="Comma 2 4 2 12 2" xfId="29567"/>
    <cellStyle name="Comma 2 4 2 13" xfId="22438"/>
    <cellStyle name="Comma 2 4 2 13 2" xfId="31943"/>
    <cellStyle name="Comma 2 4 2 14" xfId="24815"/>
    <cellStyle name="Comma 2 4 2 14 2" xfId="34319"/>
    <cellStyle name="Comma 2 4 2 15" xfId="27191"/>
    <cellStyle name="Comma 2 4 2 2" xfId="2873"/>
    <cellStyle name="Comma 2 4 2 2 10" xfId="20084"/>
    <cellStyle name="Comma 2 4 2 2 10 2" xfId="29589"/>
    <cellStyle name="Comma 2 4 2 2 11" xfId="22460"/>
    <cellStyle name="Comma 2 4 2 2 11 2" xfId="31965"/>
    <cellStyle name="Comma 2 4 2 2 12" xfId="24837"/>
    <cellStyle name="Comma 2 4 2 2 12 2" xfId="34341"/>
    <cellStyle name="Comma 2 4 2 2 13" xfId="27213"/>
    <cellStyle name="Comma 2 4 2 2 2" xfId="7355"/>
    <cellStyle name="Comma 2 4 2 2 2 10" xfId="24903"/>
    <cellStyle name="Comma 2 4 2 2 2 10 2" xfId="34407"/>
    <cellStyle name="Comma 2 4 2 2 2 11" xfId="27279"/>
    <cellStyle name="Comma 2 4 2 2 2 2" xfId="16385"/>
    <cellStyle name="Comma 2 4 2 2 2 2 10" xfId="27477"/>
    <cellStyle name="Comma 2 4 2 2 2 2 2" xfId="18368"/>
    <cellStyle name="Comma 2 4 2 2 2 2 2 2" xfId="20744"/>
    <cellStyle name="Comma 2 4 2 2 2 2 2 2 2" xfId="30249"/>
    <cellStyle name="Comma 2 4 2 2 2 2 2 3" xfId="23120"/>
    <cellStyle name="Comma 2 4 2 2 2 2 2 3 2" xfId="32625"/>
    <cellStyle name="Comma 2 4 2 2 2 2 2 4" xfId="25497"/>
    <cellStyle name="Comma 2 4 2 2 2 2 2 4 2" xfId="35001"/>
    <cellStyle name="Comma 2 4 2 2 2 2 2 5" xfId="27873"/>
    <cellStyle name="Comma 2 4 2 2 2 2 3" xfId="18764"/>
    <cellStyle name="Comma 2 4 2 2 2 2 3 2" xfId="21140"/>
    <cellStyle name="Comma 2 4 2 2 2 2 3 2 2" xfId="30645"/>
    <cellStyle name="Comma 2 4 2 2 2 2 3 3" xfId="23516"/>
    <cellStyle name="Comma 2 4 2 2 2 2 3 3 2" xfId="33021"/>
    <cellStyle name="Comma 2 4 2 2 2 2 3 4" xfId="25893"/>
    <cellStyle name="Comma 2 4 2 2 2 2 3 4 2" xfId="35397"/>
    <cellStyle name="Comma 2 4 2 2 2 2 3 5" xfId="28269"/>
    <cellStyle name="Comma 2 4 2 2 2 2 4" xfId="19160"/>
    <cellStyle name="Comma 2 4 2 2 2 2 4 2" xfId="21536"/>
    <cellStyle name="Comma 2 4 2 2 2 2 4 2 2" xfId="31041"/>
    <cellStyle name="Comma 2 4 2 2 2 2 4 3" xfId="23912"/>
    <cellStyle name="Comma 2 4 2 2 2 2 4 3 2" xfId="33417"/>
    <cellStyle name="Comma 2 4 2 2 2 2 4 4" xfId="26289"/>
    <cellStyle name="Comma 2 4 2 2 2 2 4 4 2" xfId="35793"/>
    <cellStyle name="Comma 2 4 2 2 2 2 4 5" xfId="28665"/>
    <cellStyle name="Comma 2 4 2 2 2 2 5" xfId="19556"/>
    <cellStyle name="Comma 2 4 2 2 2 2 5 2" xfId="21932"/>
    <cellStyle name="Comma 2 4 2 2 2 2 5 2 2" xfId="31437"/>
    <cellStyle name="Comma 2 4 2 2 2 2 5 3" xfId="24308"/>
    <cellStyle name="Comma 2 4 2 2 2 2 5 3 2" xfId="33813"/>
    <cellStyle name="Comma 2 4 2 2 2 2 5 4" xfId="26685"/>
    <cellStyle name="Comma 2 4 2 2 2 2 5 4 2" xfId="36189"/>
    <cellStyle name="Comma 2 4 2 2 2 2 5 5" xfId="29061"/>
    <cellStyle name="Comma 2 4 2 2 2 2 6" xfId="19952"/>
    <cellStyle name="Comma 2 4 2 2 2 2 6 2" xfId="22328"/>
    <cellStyle name="Comma 2 4 2 2 2 2 6 2 2" xfId="31833"/>
    <cellStyle name="Comma 2 4 2 2 2 2 6 3" xfId="24704"/>
    <cellStyle name="Comma 2 4 2 2 2 2 6 3 2" xfId="34209"/>
    <cellStyle name="Comma 2 4 2 2 2 2 6 4" xfId="27081"/>
    <cellStyle name="Comma 2 4 2 2 2 2 6 4 2" xfId="36585"/>
    <cellStyle name="Comma 2 4 2 2 2 2 6 5" xfId="29457"/>
    <cellStyle name="Comma 2 4 2 2 2 2 7" xfId="20348"/>
    <cellStyle name="Comma 2 4 2 2 2 2 7 2" xfId="29853"/>
    <cellStyle name="Comma 2 4 2 2 2 2 8" xfId="22724"/>
    <cellStyle name="Comma 2 4 2 2 2 2 8 2" xfId="32229"/>
    <cellStyle name="Comma 2 4 2 2 2 2 9" xfId="25101"/>
    <cellStyle name="Comma 2 4 2 2 2 2 9 2" xfId="34605"/>
    <cellStyle name="Comma 2 4 2 2 2 3" xfId="18170"/>
    <cellStyle name="Comma 2 4 2 2 2 3 2" xfId="20546"/>
    <cellStyle name="Comma 2 4 2 2 2 3 2 2" xfId="30051"/>
    <cellStyle name="Comma 2 4 2 2 2 3 3" xfId="22922"/>
    <cellStyle name="Comma 2 4 2 2 2 3 3 2" xfId="32427"/>
    <cellStyle name="Comma 2 4 2 2 2 3 4" xfId="25299"/>
    <cellStyle name="Comma 2 4 2 2 2 3 4 2" xfId="34803"/>
    <cellStyle name="Comma 2 4 2 2 2 3 5" xfId="27675"/>
    <cellStyle name="Comma 2 4 2 2 2 4" xfId="18566"/>
    <cellStyle name="Comma 2 4 2 2 2 4 2" xfId="20942"/>
    <cellStyle name="Comma 2 4 2 2 2 4 2 2" xfId="30447"/>
    <cellStyle name="Comma 2 4 2 2 2 4 3" xfId="23318"/>
    <cellStyle name="Comma 2 4 2 2 2 4 3 2" xfId="32823"/>
    <cellStyle name="Comma 2 4 2 2 2 4 4" xfId="25695"/>
    <cellStyle name="Comma 2 4 2 2 2 4 4 2" xfId="35199"/>
    <cellStyle name="Comma 2 4 2 2 2 4 5" xfId="28071"/>
    <cellStyle name="Comma 2 4 2 2 2 5" xfId="18962"/>
    <cellStyle name="Comma 2 4 2 2 2 5 2" xfId="21338"/>
    <cellStyle name="Comma 2 4 2 2 2 5 2 2" xfId="30843"/>
    <cellStyle name="Comma 2 4 2 2 2 5 3" xfId="23714"/>
    <cellStyle name="Comma 2 4 2 2 2 5 3 2" xfId="33219"/>
    <cellStyle name="Comma 2 4 2 2 2 5 4" xfId="26091"/>
    <cellStyle name="Comma 2 4 2 2 2 5 4 2" xfId="35595"/>
    <cellStyle name="Comma 2 4 2 2 2 5 5" xfId="28467"/>
    <cellStyle name="Comma 2 4 2 2 2 6" xfId="19358"/>
    <cellStyle name="Comma 2 4 2 2 2 6 2" xfId="21734"/>
    <cellStyle name="Comma 2 4 2 2 2 6 2 2" xfId="31239"/>
    <cellStyle name="Comma 2 4 2 2 2 6 3" xfId="24110"/>
    <cellStyle name="Comma 2 4 2 2 2 6 3 2" xfId="33615"/>
    <cellStyle name="Comma 2 4 2 2 2 6 4" xfId="26487"/>
    <cellStyle name="Comma 2 4 2 2 2 6 4 2" xfId="35991"/>
    <cellStyle name="Comma 2 4 2 2 2 6 5" xfId="28863"/>
    <cellStyle name="Comma 2 4 2 2 2 7" xfId="19754"/>
    <cellStyle name="Comma 2 4 2 2 2 7 2" xfId="22130"/>
    <cellStyle name="Comma 2 4 2 2 2 7 2 2" xfId="31635"/>
    <cellStyle name="Comma 2 4 2 2 2 7 3" xfId="24506"/>
    <cellStyle name="Comma 2 4 2 2 2 7 3 2" xfId="34011"/>
    <cellStyle name="Comma 2 4 2 2 2 7 4" xfId="26883"/>
    <cellStyle name="Comma 2 4 2 2 2 7 4 2" xfId="36387"/>
    <cellStyle name="Comma 2 4 2 2 2 7 5" xfId="29259"/>
    <cellStyle name="Comma 2 4 2 2 2 8" xfId="20150"/>
    <cellStyle name="Comma 2 4 2 2 2 8 2" xfId="29655"/>
    <cellStyle name="Comma 2 4 2 2 2 9" xfId="22526"/>
    <cellStyle name="Comma 2 4 2 2 2 9 2" xfId="32031"/>
    <cellStyle name="Comma 2 4 2 2 3" xfId="9008"/>
    <cellStyle name="Comma 2 4 2 2 3 10" xfId="24969"/>
    <cellStyle name="Comma 2 4 2 2 3 10 2" xfId="34473"/>
    <cellStyle name="Comma 2 4 2 2 3 11" xfId="27345"/>
    <cellStyle name="Comma 2 4 2 2 3 2" xfId="18038"/>
    <cellStyle name="Comma 2 4 2 2 3 2 10" xfId="27543"/>
    <cellStyle name="Comma 2 4 2 2 3 2 2" xfId="18434"/>
    <cellStyle name="Comma 2 4 2 2 3 2 2 2" xfId="20810"/>
    <cellStyle name="Comma 2 4 2 2 3 2 2 2 2" xfId="30315"/>
    <cellStyle name="Comma 2 4 2 2 3 2 2 3" xfId="23186"/>
    <cellStyle name="Comma 2 4 2 2 3 2 2 3 2" xfId="32691"/>
    <cellStyle name="Comma 2 4 2 2 3 2 2 4" xfId="25563"/>
    <cellStyle name="Comma 2 4 2 2 3 2 2 4 2" xfId="35067"/>
    <cellStyle name="Comma 2 4 2 2 3 2 2 5" xfId="27939"/>
    <cellStyle name="Comma 2 4 2 2 3 2 3" xfId="18830"/>
    <cellStyle name="Comma 2 4 2 2 3 2 3 2" xfId="21206"/>
    <cellStyle name="Comma 2 4 2 2 3 2 3 2 2" xfId="30711"/>
    <cellStyle name="Comma 2 4 2 2 3 2 3 3" xfId="23582"/>
    <cellStyle name="Comma 2 4 2 2 3 2 3 3 2" xfId="33087"/>
    <cellStyle name="Comma 2 4 2 2 3 2 3 4" xfId="25959"/>
    <cellStyle name="Comma 2 4 2 2 3 2 3 4 2" xfId="35463"/>
    <cellStyle name="Comma 2 4 2 2 3 2 3 5" xfId="28335"/>
    <cellStyle name="Comma 2 4 2 2 3 2 4" xfId="19226"/>
    <cellStyle name="Comma 2 4 2 2 3 2 4 2" xfId="21602"/>
    <cellStyle name="Comma 2 4 2 2 3 2 4 2 2" xfId="31107"/>
    <cellStyle name="Comma 2 4 2 2 3 2 4 3" xfId="23978"/>
    <cellStyle name="Comma 2 4 2 2 3 2 4 3 2" xfId="33483"/>
    <cellStyle name="Comma 2 4 2 2 3 2 4 4" xfId="26355"/>
    <cellStyle name="Comma 2 4 2 2 3 2 4 4 2" xfId="35859"/>
    <cellStyle name="Comma 2 4 2 2 3 2 4 5" xfId="28731"/>
    <cellStyle name="Comma 2 4 2 2 3 2 5" xfId="19622"/>
    <cellStyle name="Comma 2 4 2 2 3 2 5 2" xfId="21998"/>
    <cellStyle name="Comma 2 4 2 2 3 2 5 2 2" xfId="31503"/>
    <cellStyle name="Comma 2 4 2 2 3 2 5 3" xfId="24374"/>
    <cellStyle name="Comma 2 4 2 2 3 2 5 3 2" xfId="33879"/>
    <cellStyle name="Comma 2 4 2 2 3 2 5 4" xfId="26751"/>
    <cellStyle name="Comma 2 4 2 2 3 2 5 4 2" xfId="36255"/>
    <cellStyle name="Comma 2 4 2 2 3 2 5 5" xfId="29127"/>
    <cellStyle name="Comma 2 4 2 2 3 2 6" xfId="20018"/>
    <cellStyle name="Comma 2 4 2 2 3 2 6 2" xfId="22394"/>
    <cellStyle name="Comma 2 4 2 2 3 2 6 2 2" xfId="31899"/>
    <cellStyle name="Comma 2 4 2 2 3 2 6 3" xfId="24770"/>
    <cellStyle name="Comma 2 4 2 2 3 2 6 3 2" xfId="34275"/>
    <cellStyle name="Comma 2 4 2 2 3 2 6 4" xfId="27147"/>
    <cellStyle name="Comma 2 4 2 2 3 2 6 4 2" xfId="36651"/>
    <cellStyle name="Comma 2 4 2 2 3 2 6 5" xfId="29523"/>
    <cellStyle name="Comma 2 4 2 2 3 2 7" xfId="20414"/>
    <cellStyle name="Comma 2 4 2 2 3 2 7 2" xfId="29919"/>
    <cellStyle name="Comma 2 4 2 2 3 2 8" xfId="22790"/>
    <cellStyle name="Comma 2 4 2 2 3 2 8 2" xfId="32295"/>
    <cellStyle name="Comma 2 4 2 2 3 2 9" xfId="25167"/>
    <cellStyle name="Comma 2 4 2 2 3 2 9 2" xfId="34671"/>
    <cellStyle name="Comma 2 4 2 2 3 3" xfId="18236"/>
    <cellStyle name="Comma 2 4 2 2 3 3 2" xfId="20612"/>
    <cellStyle name="Comma 2 4 2 2 3 3 2 2" xfId="30117"/>
    <cellStyle name="Comma 2 4 2 2 3 3 3" xfId="22988"/>
    <cellStyle name="Comma 2 4 2 2 3 3 3 2" xfId="32493"/>
    <cellStyle name="Comma 2 4 2 2 3 3 4" xfId="25365"/>
    <cellStyle name="Comma 2 4 2 2 3 3 4 2" xfId="34869"/>
    <cellStyle name="Comma 2 4 2 2 3 3 5" xfId="27741"/>
    <cellStyle name="Comma 2 4 2 2 3 4" xfId="18632"/>
    <cellStyle name="Comma 2 4 2 2 3 4 2" xfId="21008"/>
    <cellStyle name="Comma 2 4 2 2 3 4 2 2" xfId="30513"/>
    <cellStyle name="Comma 2 4 2 2 3 4 3" xfId="23384"/>
    <cellStyle name="Comma 2 4 2 2 3 4 3 2" xfId="32889"/>
    <cellStyle name="Comma 2 4 2 2 3 4 4" xfId="25761"/>
    <cellStyle name="Comma 2 4 2 2 3 4 4 2" xfId="35265"/>
    <cellStyle name="Comma 2 4 2 2 3 4 5" xfId="28137"/>
    <cellStyle name="Comma 2 4 2 2 3 5" xfId="19028"/>
    <cellStyle name="Comma 2 4 2 2 3 5 2" xfId="21404"/>
    <cellStyle name="Comma 2 4 2 2 3 5 2 2" xfId="30909"/>
    <cellStyle name="Comma 2 4 2 2 3 5 3" xfId="23780"/>
    <cellStyle name="Comma 2 4 2 2 3 5 3 2" xfId="33285"/>
    <cellStyle name="Comma 2 4 2 2 3 5 4" xfId="26157"/>
    <cellStyle name="Comma 2 4 2 2 3 5 4 2" xfId="35661"/>
    <cellStyle name="Comma 2 4 2 2 3 5 5" xfId="28533"/>
    <cellStyle name="Comma 2 4 2 2 3 6" xfId="19424"/>
    <cellStyle name="Comma 2 4 2 2 3 6 2" xfId="21800"/>
    <cellStyle name="Comma 2 4 2 2 3 6 2 2" xfId="31305"/>
    <cellStyle name="Comma 2 4 2 2 3 6 3" xfId="24176"/>
    <cellStyle name="Comma 2 4 2 2 3 6 3 2" xfId="33681"/>
    <cellStyle name="Comma 2 4 2 2 3 6 4" xfId="26553"/>
    <cellStyle name="Comma 2 4 2 2 3 6 4 2" xfId="36057"/>
    <cellStyle name="Comma 2 4 2 2 3 6 5" xfId="28929"/>
    <cellStyle name="Comma 2 4 2 2 3 7" xfId="19820"/>
    <cellStyle name="Comma 2 4 2 2 3 7 2" xfId="22196"/>
    <cellStyle name="Comma 2 4 2 2 3 7 2 2" xfId="31701"/>
    <cellStyle name="Comma 2 4 2 2 3 7 3" xfId="24572"/>
    <cellStyle name="Comma 2 4 2 2 3 7 3 2" xfId="34077"/>
    <cellStyle name="Comma 2 4 2 2 3 7 4" xfId="26949"/>
    <cellStyle name="Comma 2 4 2 2 3 7 4 2" xfId="36453"/>
    <cellStyle name="Comma 2 4 2 2 3 7 5" xfId="29325"/>
    <cellStyle name="Comma 2 4 2 2 3 8" xfId="20216"/>
    <cellStyle name="Comma 2 4 2 2 3 8 2" xfId="29721"/>
    <cellStyle name="Comma 2 4 2 2 3 9" xfId="22592"/>
    <cellStyle name="Comma 2 4 2 2 3 9 2" xfId="32097"/>
    <cellStyle name="Comma 2 4 2 2 4" xfId="11903"/>
    <cellStyle name="Comma 2 4 2 2 4 10" xfId="27411"/>
    <cellStyle name="Comma 2 4 2 2 4 2" xfId="18302"/>
    <cellStyle name="Comma 2 4 2 2 4 2 2" xfId="20678"/>
    <cellStyle name="Comma 2 4 2 2 4 2 2 2" xfId="30183"/>
    <cellStyle name="Comma 2 4 2 2 4 2 3" xfId="23054"/>
    <cellStyle name="Comma 2 4 2 2 4 2 3 2" xfId="32559"/>
    <cellStyle name="Comma 2 4 2 2 4 2 4" xfId="25431"/>
    <cellStyle name="Comma 2 4 2 2 4 2 4 2" xfId="34935"/>
    <cellStyle name="Comma 2 4 2 2 4 2 5" xfId="27807"/>
    <cellStyle name="Comma 2 4 2 2 4 3" xfId="18698"/>
    <cellStyle name="Comma 2 4 2 2 4 3 2" xfId="21074"/>
    <cellStyle name="Comma 2 4 2 2 4 3 2 2" xfId="30579"/>
    <cellStyle name="Comma 2 4 2 2 4 3 3" xfId="23450"/>
    <cellStyle name="Comma 2 4 2 2 4 3 3 2" xfId="32955"/>
    <cellStyle name="Comma 2 4 2 2 4 3 4" xfId="25827"/>
    <cellStyle name="Comma 2 4 2 2 4 3 4 2" xfId="35331"/>
    <cellStyle name="Comma 2 4 2 2 4 3 5" xfId="28203"/>
    <cellStyle name="Comma 2 4 2 2 4 4" xfId="19094"/>
    <cellStyle name="Comma 2 4 2 2 4 4 2" xfId="21470"/>
    <cellStyle name="Comma 2 4 2 2 4 4 2 2" xfId="30975"/>
    <cellStyle name="Comma 2 4 2 2 4 4 3" xfId="23846"/>
    <cellStyle name="Comma 2 4 2 2 4 4 3 2" xfId="33351"/>
    <cellStyle name="Comma 2 4 2 2 4 4 4" xfId="26223"/>
    <cellStyle name="Comma 2 4 2 2 4 4 4 2" xfId="35727"/>
    <cellStyle name="Comma 2 4 2 2 4 4 5" xfId="28599"/>
    <cellStyle name="Comma 2 4 2 2 4 5" xfId="19490"/>
    <cellStyle name="Comma 2 4 2 2 4 5 2" xfId="21866"/>
    <cellStyle name="Comma 2 4 2 2 4 5 2 2" xfId="31371"/>
    <cellStyle name="Comma 2 4 2 2 4 5 3" xfId="24242"/>
    <cellStyle name="Comma 2 4 2 2 4 5 3 2" xfId="33747"/>
    <cellStyle name="Comma 2 4 2 2 4 5 4" xfId="26619"/>
    <cellStyle name="Comma 2 4 2 2 4 5 4 2" xfId="36123"/>
    <cellStyle name="Comma 2 4 2 2 4 5 5" xfId="28995"/>
    <cellStyle name="Comma 2 4 2 2 4 6" xfId="19886"/>
    <cellStyle name="Comma 2 4 2 2 4 6 2" xfId="22262"/>
    <cellStyle name="Comma 2 4 2 2 4 6 2 2" xfId="31767"/>
    <cellStyle name="Comma 2 4 2 2 4 6 3" xfId="24638"/>
    <cellStyle name="Comma 2 4 2 2 4 6 3 2" xfId="34143"/>
    <cellStyle name="Comma 2 4 2 2 4 6 4" xfId="27015"/>
    <cellStyle name="Comma 2 4 2 2 4 6 4 2" xfId="36519"/>
    <cellStyle name="Comma 2 4 2 2 4 6 5" xfId="29391"/>
    <cellStyle name="Comma 2 4 2 2 4 7" xfId="20282"/>
    <cellStyle name="Comma 2 4 2 2 4 7 2" xfId="29787"/>
    <cellStyle name="Comma 2 4 2 2 4 8" xfId="22658"/>
    <cellStyle name="Comma 2 4 2 2 4 8 2" xfId="32163"/>
    <cellStyle name="Comma 2 4 2 2 4 9" xfId="25035"/>
    <cellStyle name="Comma 2 4 2 2 4 9 2" xfId="34539"/>
    <cellStyle name="Comma 2 4 2 2 5" xfId="18104"/>
    <cellStyle name="Comma 2 4 2 2 5 2" xfId="20480"/>
    <cellStyle name="Comma 2 4 2 2 5 2 2" xfId="29985"/>
    <cellStyle name="Comma 2 4 2 2 5 3" xfId="22856"/>
    <cellStyle name="Comma 2 4 2 2 5 3 2" xfId="32361"/>
    <cellStyle name="Comma 2 4 2 2 5 4" xfId="25233"/>
    <cellStyle name="Comma 2 4 2 2 5 4 2" xfId="34737"/>
    <cellStyle name="Comma 2 4 2 2 5 5" xfId="27609"/>
    <cellStyle name="Comma 2 4 2 2 6" xfId="18500"/>
    <cellStyle name="Comma 2 4 2 2 6 2" xfId="20876"/>
    <cellStyle name="Comma 2 4 2 2 6 2 2" xfId="30381"/>
    <cellStyle name="Comma 2 4 2 2 6 3" xfId="23252"/>
    <cellStyle name="Comma 2 4 2 2 6 3 2" xfId="32757"/>
    <cellStyle name="Comma 2 4 2 2 6 4" xfId="25629"/>
    <cellStyle name="Comma 2 4 2 2 6 4 2" xfId="35133"/>
    <cellStyle name="Comma 2 4 2 2 6 5" xfId="28005"/>
    <cellStyle name="Comma 2 4 2 2 7" xfId="18896"/>
    <cellStyle name="Comma 2 4 2 2 7 2" xfId="21272"/>
    <cellStyle name="Comma 2 4 2 2 7 2 2" xfId="30777"/>
    <cellStyle name="Comma 2 4 2 2 7 3" xfId="23648"/>
    <cellStyle name="Comma 2 4 2 2 7 3 2" xfId="33153"/>
    <cellStyle name="Comma 2 4 2 2 7 4" xfId="26025"/>
    <cellStyle name="Comma 2 4 2 2 7 4 2" xfId="35529"/>
    <cellStyle name="Comma 2 4 2 2 7 5" xfId="28401"/>
    <cellStyle name="Comma 2 4 2 2 8" xfId="19292"/>
    <cellStyle name="Comma 2 4 2 2 8 2" xfId="21668"/>
    <cellStyle name="Comma 2 4 2 2 8 2 2" xfId="31173"/>
    <cellStyle name="Comma 2 4 2 2 8 3" xfId="24044"/>
    <cellStyle name="Comma 2 4 2 2 8 3 2" xfId="33549"/>
    <cellStyle name="Comma 2 4 2 2 8 4" xfId="26421"/>
    <cellStyle name="Comma 2 4 2 2 8 4 2" xfId="35925"/>
    <cellStyle name="Comma 2 4 2 2 8 5" xfId="28797"/>
    <cellStyle name="Comma 2 4 2 2 9" xfId="19688"/>
    <cellStyle name="Comma 2 4 2 2 9 2" xfId="22064"/>
    <cellStyle name="Comma 2 4 2 2 9 2 2" xfId="31569"/>
    <cellStyle name="Comma 2 4 2 2 9 3" xfId="24440"/>
    <cellStyle name="Comma 2 4 2 2 9 3 2" xfId="33945"/>
    <cellStyle name="Comma 2 4 2 2 9 4" xfId="26817"/>
    <cellStyle name="Comma 2 4 2 2 9 4 2" xfId="36321"/>
    <cellStyle name="Comma 2 4 2 2 9 5" xfId="29193"/>
    <cellStyle name="Comma 2 4 2 3" xfId="4367"/>
    <cellStyle name="Comma 2 4 2 3 10" xfId="20106"/>
    <cellStyle name="Comma 2 4 2 3 10 2" xfId="29611"/>
    <cellStyle name="Comma 2 4 2 3 11" xfId="22482"/>
    <cellStyle name="Comma 2 4 2 3 11 2" xfId="31987"/>
    <cellStyle name="Comma 2 4 2 3 12" xfId="24859"/>
    <cellStyle name="Comma 2 4 2 3 12 2" xfId="34363"/>
    <cellStyle name="Comma 2 4 2 3 13" xfId="27235"/>
    <cellStyle name="Comma 2 4 2 3 2" xfId="8849"/>
    <cellStyle name="Comma 2 4 2 3 2 10" xfId="24925"/>
    <cellStyle name="Comma 2 4 2 3 2 10 2" xfId="34429"/>
    <cellStyle name="Comma 2 4 2 3 2 11" xfId="27301"/>
    <cellStyle name="Comma 2 4 2 3 2 2" xfId="17879"/>
    <cellStyle name="Comma 2 4 2 3 2 2 10" xfId="27499"/>
    <cellStyle name="Comma 2 4 2 3 2 2 2" xfId="18390"/>
    <cellStyle name="Comma 2 4 2 3 2 2 2 2" xfId="20766"/>
    <cellStyle name="Comma 2 4 2 3 2 2 2 2 2" xfId="30271"/>
    <cellStyle name="Comma 2 4 2 3 2 2 2 3" xfId="23142"/>
    <cellStyle name="Comma 2 4 2 3 2 2 2 3 2" xfId="32647"/>
    <cellStyle name="Comma 2 4 2 3 2 2 2 4" xfId="25519"/>
    <cellStyle name="Comma 2 4 2 3 2 2 2 4 2" xfId="35023"/>
    <cellStyle name="Comma 2 4 2 3 2 2 2 5" xfId="27895"/>
    <cellStyle name="Comma 2 4 2 3 2 2 3" xfId="18786"/>
    <cellStyle name="Comma 2 4 2 3 2 2 3 2" xfId="21162"/>
    <cellStyle name="Comma 2 4 2 3 2 2 3 2 2" xfId="30667"/>
    <cellStyle name="Comma 2 4 2 3 2 2 3 3" xfId="23538"/>
    <cellStyle name="Comma 2 4 2 3 2 2 3 3 2" xfId="33043"/>
    <cellStyle name="Comma 2 4 2 3 2 2 3 4" xfId="25915"/>
    <cellStyle name="Comma 2 4 2 3 2 2 3 4 2" xfId="35419"/>
    <cellStyle name="Comma 2 4 2 3 2 2 3 5" xfId="28291"/>
    <cellStyle name="Comma 2 4 2 3 2 2 4" xfId="19182"/>
    <cellStyle name="Comma 2 4 2 3 2 2 4 2" xfId="21558"/>
    <cellStyle name="Comma 2 4 2 3 2 2 4 2 2" xfId="31063"/>
    <cellStyle name="Comma 2 4 2 3 2 2 4 3" xfId="23934"/>
    <cellStyle name="Comma 2 4 2 3 2 2 4 3 2" xfId="33439"/>
    <cellStyle name="Comma 2 4 2 3 2 2 4 4" xfId="26311"/>
    <cellStyle name="Comma 2 4 2 3 2 2 4 4 2" xfId="35815"/>
    <cellStyle name="Comma 2 4 2 3 2 2 4 5" xfId="28687"/>
    <cellStyle name="Comma 2 4 2 3 2 2 5" xfId="19578"/>
    <cellStyle name="Comma 2 4 2 3 2 2 5 2" xfId="21954"/>
    <cellStyle name="Comma 2 4 2 3 2 2 5 2 2" xfId="31459"/>
    <cellStyle name="Comma 2 4 2 3 2 2 5 3" xfId="24330"/>
    <cellStyle name="Comma 2 4 2 3 2 2 5 3 2" xfId="33835"/>
    <cellStyle name="Comma 2 4 2 3 2 2 5 4" xfId="26707"/>
    <cellStyle name="Comma 2 4 2 3 2 2 5 4 2" xfId="36211"/>
    <cellStyle name="Comma 2 4 2 3 2 2 5 5" xfId="29083"/>
    <cellStyle name="Comma 2 4 2 3 2 2 6" xfId="19974"/>
    <cellStyle name="Comma 2 4 2 3 2 2 6 2" xfId="22350"/>
    <cellStyle name="Comma 2 4 2 3 2 2 6 2 2" xfId="31855"/>
    <cellStyle name="Comma 2 4 2 3 2 2 6 3" xfId="24726"/>
    <cellStyle name="Comma 2 4 2 3 2 2 6 3 2" xfId="34231"/>
    <cellStyle name="Comma 2 4 2 3 2 2 6 4" xfId="27103"/>
    <cellStyle name="Comma 2 4 2 3 2 2 6 4 2" xfId="36607"/>
    <cellStyle name="Comma 2 4 2 3 2 2 6 5" xfId="29479"/>
    <cellStyle name="Comma 2 4 2 3 2 2 7" xfId="20370"/>
    <cellStyle name="Comma 2 4 2 3 2 2 7 2" xfId="29875"/>
    <cellStyle name="Comma 2 4 2 3 2 2 8" xfId="22746"/>
    <cellStyle name="Comma 2 4 2 3 2 2 8 2" xfId="32251"/>
    <cellStyle name="Comma 2 4 2 3 2 2 9" xfId="25123"/>
    <cellStyle name="Comma 2 4 2 3 2 2 9 2" xfId="34627"/>
    <cellStyle name="Comma 2 4 2 3 2 3" xfId="18192"/>
    <cellStyle name="Comma 2 4 2 3 2 3 2" xfId="20568"/>
    <cellStyle name="Comma 2 4 2 3 2 3 2 2" xfId="30073"/>
    <cellStyle name="Comma 2 4 2 3 2 3 3" xfId="22944"/>
    <cellStyle name="Comma 2 4 2 3 2 3 3 2" xfId="32449"/>
    <cellStyle name="Comma 2 4 2 3 2 3 4" xfId="25321"/>
    <cellStyle name="Comma 2 4 2 3 2 3 4 2" xfId="34825"/>
    <cellStyle name="Comma 2 4 2 3 2 3 5" xfId="27697"/>
    <cellStyle name="Comma 2 4 2 3 2 4" xfId="18588"/>
    <cellStyle name="Comma 2 4 2 3 2 4 2" xfId="20964"/>
    <cellStyle name="Comma 2 4 2 3 2 4 2 2" xfId="30469"/>
    <cellStyle name="Comma 2 4 2 3 2 4 3" xfId="23340"/>
    <cellStyle name="Comma 2 4 2 3 2 4 3 2" xfId="32845"/>
    <cellStyle name="Comma 2 4 2 3 2 4 4" xfId="25717"/>
    <cellStyle name="Comma 2 4 2 3 2 4 4 2" xfId="35221"/>
    <cellStyle name="Comma 2 4 2 3 2 4 5" xfId="28093"/>
    <cellStyle name="Comma 2 4 2 3 2 5" xfId="18984"/>
    <cellStyle name="Comma 2 4 2 3 2 5 2" xfId="21360"/>
    <cellStyle name="Comma 2 4 2 3 2 5 2 2" xfId="30865"/>
    <cellStyle name="Comma 2 4 2 3 2 5 3" xfId="23736"/>
    <cellStyle name="Comma 2 4 2 3 2 5 3 2" xfId="33241"/>
    <cellStyle name="Comma 2 4 2 3 2 5 4" xfId="26113"/>
    <cellStyle name="Comma 2 4 2 3 2 5 4 2" xfId="35617"/>
    <cellStyle name="Comma 2 4 2 3 2 5 5" xfId="28489"/>
    <cellStyle name="Comma 2 4 2 3 2 6" xfId="19380"/>
    <cellStyle name="Comma 2 4 2 3 2 6 2" xfId="21756"/>
    <cellStyle name="Comma 2 4 2 3 2 6 2 2" xfId="31261"/>
    <cellStyle name="Comma 2 4 2 3 2 6 3" xfId="24132"/>
    <cellStyle name="Comma 2 4 2 3 2 6 3 2" xfId="33637"/>
    <cellStyle name="Comma 2 4 2 3 2 6 4" xfId="26509"/>
    <cellStyle name="Comma 2 4 2 3 2 6 4 2" xfId="36013"/>
    <cellStyle name="Comma 2 4 2 3 2 6 5" xfId="28885"/>
    <cellStyle name="Comma 2 4 2 3 2 7" xfId="19776"/>
    <cellStyle name="Comma 2 4 2 3 2 7 2" xfId="22152"/>
    <cellStyle name="Comma 2 4 2 3 2 7 2 2" xfId="31657"/>
    <cellStyle name="Comma 2 4 2 3 2 7 3" xfId="24528"/>
    <cellStyle name="Comma 2 4 2 3 2 7 3 2" xfId="34033"/>
    <cellStyle name="Comma 2 4 2 3 2 7 4" xfId="26905"/>
    <cellStyle name="Comma 2 4 2 3 2 7 4 2" xfId="36409"/>
    <cellStyle name="Comma 2 4 2 3 2 7 5" xfId="29281"/>
    <cellStyle name="Comma 2 4 2 3 2 8" xfId="20172"/>
    <cellStyle name="Comma 2 4 2 3 2 8 2" xfId="29677"/>
    <cellStyle name="Comma 2 4 2 3 2 9" xfId="22548"/>
    <cellStyle name="Comma 2 4 2 3 2 9 2" xfId="32053"/>
    <cellStyle name="Comma 2 4 2 3 3" xfId="9030"/>
    <cellStyle name="Comma 2 4 2 3 3 10" xfId="24991"/>
    <cellStyle name="Comma 2 4 2 3 3 10 2" xfId="34495"/>
    <cellStyle name="Comma 2 4 2 3 3 11" xfId="27367"/>
    <cellStyle name="Comma 2 4 2 3 3 2" xfId="18060"/>
    <cellStyle name="Comma 2 4 2 3 3 2 10" xfId="27565"/>
    <cellStyle name="Comma 2 4 2 3 3 2 2" xfId="18456"/>
    <cellStyle name="Comma 2 4 2 3 3 2 2 2" xfId="20832"/>
    <cellStyle name="Comma 2 4 2 3 3 2 2 2 2" xfId="30337"/>
    <cellStyle name="Comma 2 4 2 3 3 2 2 3" xfId="23208"/>
    <cellStyle name="Comma 2 4 2 3 3 2 2 3 2" xfId="32713"/>
    <cellStyle name="Comma 2 4 2 3 3 2 2 4" xfId="25585"/>
    <cellStyle name="Comma 2 4 2 3 3 2 2 4 2" xfId="35089"/>
    <cellStyle name="Comma 2 4 2 3 3 2 2 5" xfId="27961"/>
    <cellStyle name="Comma 2 4 2 3 3 2 3" xfId="18852"/>
    <cellStyle name="Comma 2 4 2 3 3 2 3 2" xfId="21228"/>
    <cellStyle name="Comma 2 4 2 3 3 2 3 2 2" xfId="30733"/>
    <cellStyle name="Comma 2 4 2 3 3 2 3 3" xfId="23604"/>
    <cellStyle name="Comma 2 4 2 3 3 2 3 3 2" xfId="33109"/>
    <cellStyle name="Comma 2 4 2 3 3 2 3 4" xfId="25981"/>
    <cellStyle name="Comma 2 4 2 3 3 2 3 4 2" xfId="35485"/>
    <cellStyle name="Comma 2 4 2 3 3 2 3 5" xfId="28357"/>
    <cellStyle name="Comma 2 4 2 3 3 2 4" xfId="19248"/>
    <cellStyle name="Comma 2 4 2 3 3 2 4 2" xfId="21624"/>
    <cellStyle name="Comma 2 4 2 3 3 2 4 2 2" xfId="31129"/>
    <cellStyle name="Comma 2 4 2 3 3 2 4 3" xfId="24000"/>
    <cellStyle name="Comma 2 4 2 3 3 2 4 3 2" xfId="33505"/>
    <cellStyle name="Comma 2 4 2 3 3 2 4 4" xfId="26377"/>
    <cellStyle name="Comma 2 4 2 3 3 2 4 4 2" xfId="35881"/>
    <cellStyle name="Comma 2 4 2 3 3 2 4 5" xfId="28753"/>
    <cellStyle name="Comma 2 4 2 3 3 2 5" xfId="19644"/>
    <cellStyle name="Comma 2 4 2 3 3 2 5 2" xfId="22020"/>
    <cellStyle name="Comma 2 4 2 3 3 2 5 2 2" xfId="31525"/>
    <cellStyle name="Comma 2 4 2 3 3 2 5 3" xfId="24396"/>
    <cellStyle name="Comma 2 4 2 3 3 2 5 3 2" xfId="33901"/>
    <cellStyle name="Comma 2 4 2 3 3 2 5 4" xfId="26773"/>
    <cellStyle name="Comma 2 4 2 3 3 2 5 4 2" xfId="36277"/>
    <cellStyle name="Comma 2 4 2 3 3 2 5 5" xfId="29149"/>
    <cellStyle name="Comma 2 4 2 3 3 2 6" xfId="20040"/>
    <cellStyle name="Comma 2 4 2 3 3 2 6 2" xfId="22416"/>
    <cellStyle name="Comma 2 4 2 3 3 2 6 2 2" xfId="31921"/>
    <cellStyle name="Comma 2 4 2 3 3 2 6 3" xfId="24792"/>
    <cellStyle name="Comma 2 4 2 3 3 2 6 3 2" xfId="34297"/>
    <cellStyle name="Comma 2 4 2 3 3 2 6 4" xfId="27169"/>
    <cellStyle name="Comma 2 4 2 3 3 2 6 4 2" xfId="36673"/>
    <cellStyle name="Comma 2 4 2 3 3 2 6 5" xfId="29545"/>
    <cellStyle name="Comma 2 4 2 3 3 2 7" xfId="20436"/>
    <cellStyle name="Comma 2 4 2 3 3 2 7 2" xfId="29941"/>
    <cellStyle name="Comma 2 4 2 3 3 2 8" xfId="22812"/>
    <cellStyle name="Comma 2 4 2 3 3 2 8 2" xfId="32317"/>
    <cellStyle name="Comma 2 4 2 3 3 2 9" xfId="25189"/>
    <cellStyle name="Comma 2 4 2 3 3 2 9 2" xfId="34693"/>
    <cellStyle name="Comma 2 4 2 3 3 3" xfId="18258"/>
    <cellStyle name="Comma 2 4 2 3 3 3 2" xfId="20634"/>
    <cellStyle name="Comma 2 4 2 3 3 3 2 2" xfId="30139"/>
    <cellStyle name="Comma 2 4 2 3 3 3 3" xfId="23010"/>
    <cellStyle name="Comma 2 4 2 3 3 3 3 2" xfId="32515"/>
    <cellStyle name="Comma 2 4 2 3 3 3 4" xfId="25387"/>
    <cellStyle name="Comma 2 4 2 3 3 3 4 2" xfId="34891"/>
    <cellStyle name="Comma 2 4 2 3 3 3 5" xfId="27763"/>
    <cellStyle name="Comma 2 4 2 3 3 4" xfId="18654"/>
    <cellStyle name="Comma 2 4 2 3 3 4 2" xfId="21030"/>
    <cellStyle name="Comma 2 4 2 3 3 4 2 2" xfId="30535"/>
    <cellStyle name="Comma 2 4 2 3 3 4 3" xfId="23406"/>
    <cellStyle name="Comma 2 4 2 3 3 4 3 2" xfId="32911"/>
    <cellStyle name="Comma 2 4 2 3 3 4 4" xfId="25783"/>
    <cellStyle name="Comma 2 4 2 3 3 4 4 2" xfId="35287"/>
    <cellStyle name="Comma 2 4 2 3 3 4 5" xfId="28159"/>
    <cellStyle name="Comma 2 4 2 3 3 5" xfId="19050"/>
    <cellStyle name="Comma 2 4 2 3 3 5 2" xfId="21426"/>
    <cellStyle name="Comma 2 4 2 3 3 5 2 2" xfId="30931"/>
    <cellStyle name="Comma 2 4 2 3 3 5 3" xfId="23802"/>
    <cellStyle name="Comma 2 4 2 3 3 5 3 2" xfId="33307"/>
    <cellStyle name="Comma 2 4 2 3 3 5 4" xfId="26179"/>
    <cellStyle name="Comma 2 4 2 3 3 5 4 2" xfId="35683"/>
    <cellStyle name="Comma 2 4 2 3 3 5 5" xfId="28555"/>
    <cellStyle name="Comma 2 4 2 3 3 6" xfId="19446"/>
    <cellStyle name="Comma 2 4 2 3 3 6 2" xfId="21822"/>
    <cellStyle name="Comma 2 4 2 3 3 6 2 2" xfId="31327"/>
    <cellStyle name="Comma 2 4 2 3 3 6 3" xfId="24198"/>
    <cellStyle name="Comma 2 4 2 3 3 6 3 2" xfId="33703"/>
    <cellStyle name="Comma 2 4 2 3 3 6 4" xfId="26575"/>
    <cellStyle name="Comma 2 4 2 3 3 6 4 2" xfId="36079"/>
    <cellStyle name="Comma 2 4 2 3 3 6 5" xfId="28951"/>
    <cellStyle name="Comma 2 4 2 3 3 7" xfId="19842"/>
    <cellStyle name="Comma 2 4 2 3 3 7 2" xfId="22218"/>
    <cellStyle name="Comma 2 4 2 3 3 7 2 2" xfId="31723"/>
    <cellStyle name="Comma 2 4 2 3 3 7 3" xfId="24594"/>
    <cellStyle name="Comma 2 4 2 3 3 7 3 2" xfId="34099"/>
    <cellStyle name="Comma 2 4 2 3 3 7 4" xfId="26971"/>
    <cellStyle name="Comma 2 4 2 3 3 7 4 2" xfId="36475"/>
    <cellStyle name="Comma 2 4 2 3 3 7 5" xfId="29347"/>
    <cellStyle name="Comma 2 4 2 3 3 8" xfId="20238"/>
    <cellStyle name="Comma 2 4 2 3 3 8 2" xfId="29743"/>
    <cellStyle name="Comma 2 4 2 3 3 9" xfId="22614"/>
    <cellStyle name="Comma 2 4 2 3 3 9 2" xfId="32119"/>
    <cellStyle name="Comma 2 4 2 3 4" xfId="13397"/>
    <cellStyle name="Comma 2 4 2 3 4 10" xfId="27433"/>
    <cellStyle name="Comma 2 4 2 3 4 2" xfId="18324"/>
    <cellStyle name="Comma 2 4 2 3 4 2 2" xfId="20700"/>
    <cellStyle name="Comma 2 4 2 3 4 2 2 2" xfId="30205"/>
    <cellStyle name="Comma 2 4 2 3 4 2 3" xfId="23076"/>
    <cellStyle name="Comma 2 4 2 3 4 2 3 2" xfId="32581"/>
    <cellStyle name="Comma 2 4 2 3 4 2 4" xfId="25453"/>
    <cellStyle name="Comma 2 4 2 3 4 2 4 2" xfId="34957"/>
    <cellStyle name="Comma 2 4 2 3 4 2 5" xfId="27829"/>
    <cellStyle name="Comma 2 4 2 3 4 3" xfId="18720"/>
    <cellStyle name="Comma 2 4 2 3 4 3 2" xfId="21096"/>
    <cellStyle name="Comma 2 4 2 3 4 3 2 2" xfId="30601"/>
    <cellStyle name="Comma 2 4 2 3 4 3 3" xfId="23472"/>
    <cellStyle name="Comma 2 4 2 3 4 3 3 2" xfId="32977"/>
    <cellStyle name="Comma 2 4 2 3 4 3 4" xfId="25849"/>
    <cellStyle name="Comma 2 4 2 3 4 3 4 2" xfId="35353"/>
    <cellStyle name="Comma 2 4 2 3 4 3 5" xfId="28225"/>
    <cellStyle name="Comma 2 4 2 3 4 4" xfId="19116"/>
    <cellStyle name="Comma 2 4 2 3 4 4 2" xfId="21492"/>
    <cellStyle name="Comma 2 4 2 3 4 4 2 2" xfId="30997"/>
    <cellStyle name="Comma 2 4 2 3 4 4 3" xfId="23868"/>
    <cellStyle name="Comma 2 4 2 3 4 4 3 2" xfId="33373"/>
    <cellStyle name="Comma 2 4 2 3 4 4 4" xfId="26245"/>
    <cellStyle name="Comma 2 4 2 3 4 4 4 2" xfId="35749"/>
    <cellStyle name="Comma 2 4 2 3 4 4 5" xfId="28621"/>
    <cellStyle name="Comma 2 4 2 3 4 5" xfId="19512"/>
    <cellStyle name="Comma 2 4 2 3 4 5 2" xfId="21888"/>
    <cellStyle name="Comma 2 4 2 3 4 5 2 2" xfId="31393"/>
    <cellStyle name="Comma 2 4 2 3 4 5 3" xfId="24264"/>
    <cellStyle name="Comma 2 4 2 3 4 5 3 2" xfId="33769"/>
    <cellStyle name="Comma 2 4 2 3 4 5 4" xfId="26641"/>
    <cellStyle name="Comma 2 4 2 3 4 5 4 2" xfId="36145"/>
    <cellStyle name="Comma 2 4 2 3 4 5 5" xfId="29017"/>
    <cellStyle name="Comma 2 4 2 3 4 6" xfId="19908"/>
    <cellStyle name="Comma 2 4 2 3 4 6 2" xfId="22284"/>
    <cellStyle name="Comma 2 4 2 3 4 6 2 2" xfId="31789"/>
    <cellStyle name="Comma 2 4 2 3 4 6 3" xfId="24660"/>
    <cellStyle name="Comma 2 4 2 3 4 6 3 2" xfId="34165"/>
    <cellStyle name="Comma 2 4 2 3 4 6 4" xfId="27037"/>
    <cellStyle name="Comma 2 4 2 3 4 6 4 2" xfId="36541"/>
    <cellStyle name="Comma 2 4 2 3 4 6 5" xfId="29413"/>
    <cellStyle name="Comma 2 4 2 3 4 7" xfId="20304"/>
    <cellStyle name="Comma 2 4 2 3 4 7 2" xfId="29809"/>
    <cellStyle name="Comma 2 4 2 3 4 8" xfId="22680"/>
    <cellStyle name="Comma 2 4 2 3 4 8 2" xfId="32185"/>
    <cellStyle name="Comma 2 4 2 3 4 9" xfId="25057"/>
    <cellStyle name="Comma 2 4 2 3 4 9 2" xfId="34561"/>
    <cellStyle name="Comma 2 4 2 3 5" xfId="18126"/>
    <cellStyle name="Comma 2 4 2 3 5 2" xfId="20502"/>
    <cellStyle name="Comma 2 4 2 3 5 2 2" xfId="30007"/>
    <cellStyle name="Comma 2 4 2 3 5 3" xfId="22878"/>
    <cellStyle name="Comma 2 4 2 3 5 3 2" xfId="32383"/>
    <cellStyle name="Comma 2 4 2 3 5 4" xfId="25255"/>
    <cellStyle name="Comma 2 4 2 3 5 4 2" xfId="34759"/>
    <cellStyle name="Comma 2 4 2 3 5 5" xfId="27631"/>
    <cellStyle name="Comma 2 4 2 3 6" xfId="18522"/>
    <cellStyle name="Comma 2 4 2 3 6 2" xfId="20898"/>
    <cellStyle name="Comma 2 4 2 3 6 2 2" xfId="30403"/>
    <cellStyle name="Comma 2 4 2 3 6 3" xfId="23274"/>
    <cellStyle name="Comma 2 4 2 3 6 3 2" xfId="32779"/>
    <cellStyle name="Comma 2 4 2 3 6 4" xfId="25651"/>
    <cellStyle name="Comma 2 4 2 3 6 4 2" xfId="35155"/>
    <cellStyle name="Comma 2 4 2 3 6 5" xfId="28027"/>
    <cellStyle name="Comma 2 4 2 3 7" xfId="18918"/>
    <cellStyle name="Comma 2 4 2 3 7 2" xfId="21294"/>
    <cellStyle name="Comma 2 4 2 3 7 2 2" xfId="30799"/>
    <cellStyle name="Comma 2 4 2 3 7 3" xfId="23670"/>
    <cellStyle name="Comma 2 4 2 3 7 3 2" xfId="33175"/>
    <cellStyle name="Comma 2 4 2 3 7 4" xfId="26047"/>
    <cellStyle name="Comma 2 4 2 3 7 4 2" xfId="35551"/>
    <cellStyle name="Comma 2 4 2 3 7 5" xfId="28423"/>
    <cellStyle name="Comma 2 4 2 3 8" xfId="19314"/>
    <cellStyle name="Comma 2 4 2 3 8 2" xfId="21690"/>
    <cellStyle name="Comma 2 4 2 3 8 2 2" xfId="31195"/>
    <cellStyle name="Comma 2 4 2 3 8 3" xfId="24066"/>
    <cellStyle name="Comma 2 4 2 3 8 3 2" xfId="33571"/>
    <cellStyle name="Comma 2 4 2 3 8 4" xfId="26443"/>
    <cellStyle name="Comma 2 4 2 3 8 4 2" xfId="35947"/>
    <cellStyle name="Comma 2 4 2 3 8 5" xfId="28819"/>
    <cellStyle name="Comma 2 4 2 3 9" xfId="19710"/>
    <cellStyle name="Comma 2 4 2 3 9 2" xfId="22086"/>
    <cellStyle name="Comma 2 4 2 3 9 2 2" xfId="31591"/>
    <cellStyle name="Comma 2 4 2 3 9 3" xfId="24462"/>
    <cellStyle name="Comma 2 4 2 3 9 3 2" xfId="33967"/>
    <cellStyle name="Comma 2 4 2 3 9 4" xfId="26839"/>
    <cellStyle name="Comma 2 4 2 3 9 4 2" xfId="36343"/>
    <cellStyle name="Comma 2 4 2 3 9 5" xfId="29215"/>
    <cellStyle name="Comma 2 4 2 4" xfId="5861"/>
    <cellStyle name="Comma 2 4 2 4 10" xfId="24881"/>
    <cellStyle name="Comma 2 4 2 4 10 2" xfId="34385"/>
    <cellStyle name="Comma 2 4 2 4 11" xfId="27257"/>
    <cellStyle name="Comma 2 4 2 4 2" xfId="14891"/>
    <cellStyle name="Comma 2 4 2 4 2 10" xfId="27455"/>
    <cellStyle name="Comma 2 4 2 4 2 2" xfId="18346"/>
    <cellStyle name="Comma 2 4 2 4 2 2 2" xfId="20722"/>
    <cellStyle name="Comma 2 4 2 4 2 2 2 2" xfId="30227"/>
    <cellStyle name="Comma 2 4 2 4 2 2 3" xfId="23098"/>
    <cellStyle name="Comma 2 4 2 4 2 2 3 2" xfId="32603"/>
    <cellStyle name="Comma 2 4 2 4 2 2 4" xfId="25475"/>
    <cellStyle name="Comma 2 4 2 4 2 2 4 2" xfId="34979"/>
    <cellStyle name="Comma 2 4 2 4 2 2 5" xfId="27851"/>
    <cellStyle name="Comma 2 4 2 4 2 3" xfId="18742"/>
    <cellStyle name="Comma 2 4 2 4 2 3 2" xfId="21118"/>
    <cellStyle name="Comma 2 4 2 4 2 3 2 2" xfId="30623"/>
    <cellStyle name="Comma 2 4 2 4 2 3 3" xfId="23494"/>
    <cellStyle name="Comma 2 4 2 4 2 3 3 2" xfId="32999"/>
    <cellStyle name="Comma 2 4 2 4 2 3 4" xfId="25871"/>
    <cellStyle name="Comma 2 4 2 4 2 3 4 2" xfId="35375"/>
    <cellStyle name="Comma 2 4 2 4 2 3 5" xfId="28247"/>
    <cellStyle name="Comma 2 4 2 4 2 4" xfId="19138"/>
    <cellStyle name="Comma 2 4 2 4 2 4 2" xfId="21514"/>
    <cellStyle name="Comma 2 4 2 4 2 4 2 2" xfId="31019"/>
    <cellStyle name="Comma 2 4 2 4 2 4 3" xfId="23890"/>
    <cellStyle name="Comma 2 4 2 4 2 4 3 2" xfId="33395"/>
    <cellStyle name="Comma 2 4 2 4 2 4 4" xfId="26267"/>
    <cellStyle name="Comma 2 4 2 4 2 4 4 2" xfId="35771"/>
    <cellStyle name="Comma 2 4 2 4 2 4 5" xfId="28643"/>
    <cellStyle name="Comma 2 4 2 4 2 5" xfId="19534"/>
    <cellStyle name="Comma 2 4 2 4 2 5 2" xfId="21910"/>
    <cellStyle name="Comma 2 4 2 4 2 5 2 2" xfId="31415"/>
    <cellStyle name="Comma 2 4 2 4 2 5 3" xfId="24286"/>
    <cellStyle name="Comma 2 4 2 4 2 5 3 2" xfId="33791"/>
    <cellStyle name="Comma 2 4 2 4 2 5 4" xfId="26663"/>
    <cellStyle name="Comma 2 4 2 4 2 5 4 2" xfId="36167"/>
    <cellStyle name="Comma 2 4 2 4 2 5 5" xfId="29039"/>
    <cellStyle name="Comma 2 4 2 4 2 6" xfId="19930"/>
    <cellStyle name="Comma 2 4 2 4 2 6 2" xfId="22306"/>
    <cellStyle name="Comma 2 4 2 4 2 6 2 2" xfId="31811"/>
    <cellStyle name="Comma 2 4 2 4 2 6 3" xfId="24682"/>
    <cellStyle name="Comma 2 4 2 4 2 6 3 2" xfId="34187"/>
    <cellStyle name="Comma 2 4 2 4 2 6 4" xfId="27059"/>
    <cellStyle name="Comma 2 4 2 4 2 6 4 2" xfId="36563"/>
    <cellStyle name="Comma 2 4 2 4 2 6 5" xfId="29435"/>
    <cellStyle name="Comma 2 4 2 4 2 7" xfId="20326"/>
    <cellStyle name="Comma 2 4 2 4 2 7 2" xfId="29831"/>
    <cellStyle name="Comma 2 4 2 4 2 8" xfId="22702"/>
    <cellStyle name="Comma 2 4 2 4 2 8 2" xfId="32207"/>
    <cellStyle name="Comma 2 4 2 4 2 9" xfId="25079"/>
    <cellStyle name="Comma 2 4 2 4 2 9 2" xfId="34583"/>
    <cellStyle name="Comma 2 4 2 4 3" xfId="18148"/>
    <cellStyle name="Comma 2 4 2 4 3 2" xfId="20524"/>
    <cellStyle name="Comma 2 4 2 4 3 2 2" xfId="30029"/>
    <cellStyle name="Comma 2 4 2 4 3 3" xfId="22900"/>
    <cellStyle name="Comma 2 4 2 4 3 3 2" xfId="32405"/>
    <cellStyle name="Comma 2 4 2 4 3 4" xfId="25277"/>
    <cellStyle name="Comma 2 4 2 4 3 4 2" xfId="34781"/>
    <cellStyle name="Comma 2 4 2 4 3 5" xfId="27653"/>
    <cellStyle name="Comma 2 4 2 4 4" xfId="18544"/>
    <cellStyle name="Comma 2 4 2 4 4 2" xfId="20920"/>
    <cellStyle name="Comma 2 4 2 4 4 2 2" xfId="30425"/>
    <cellStyle name="Comma 2 4 2 4 4 3" xfId="23296"/>
    <cellStyle name="Comma 2 4 2 4 4 3 2" xfId="32801"/>
    <cellStyle name="Comma 2 4 2 4 4 4" xfId="25673"/>
    <cellStyle name="Comma 2 4 2 4 4 4 2" xfId="35177"/>
    <cellStyle name="Comma 2 4 2 4 4 5" xfId="28049"/>
    <cellStyle name="Comma 2 4 2 4 5" xfId="18940"/>
    <cellStyle name="Comma 2 4 2 4 5 2" xfId="21316"/>
    <cellStyle name="Comma 2 4 2 4 5 2 2" xfId="30821"/>
    <cellStyle name="Comma 2 4 2 4 5 3" xfId="23692"/>
    <cellStyle name="Comma 2 4 2 4 5 3 2" xfId="33197"/>
    <cellStyle name="Comma 2 4 2 4 5 4" xfId="26069"/>
    <cellStyle name="Comma 2 4 2 4 5 4 2" xfId="35573"/>
    <cellStyle name="Comma 2 4 2 4 5 5" xfId="28445"/>
    <cellStyle name="Comma 2 4 2 4 6" xfId="19336"/>
    <cellStyle name="Comma 2 4 2 4 6 2" xfId="21712"/>
    <cellStyle name="Comma 2 4 2 4 6 2 2" xfId="31217"/>
    <cellStyle name="Comma 2 4 2 4 6 3" xfId="24088"/>
    <cellStyle name="Comma 2 4 2 4 6 3 2" xfId="33593"/>
    <cellStyle name="Comma 2 4 2 4 6 4" xfId="26465"/>
    <cellStyle name="Comma 2 4 2 4 6 4 2" xfId="35969"/>
    <cellStyle name="Comma 2 4 2 4 6 5" xfId="28841"/>
    <cellStyle name="Comma 2 4 2 4 7" xfId="19732"/>
    <cellStyle name="Comma 2 4 2 4 7 2" xfId="22108"/>
    <cellStyle name="Comma 2 4 2 4 7 2 2" xfId="31613"/>
    <cellStyle name="Comma 2 4 2 4 7 3" xfId="24484"/>
    <cellStyle name="Comma 2 4 2 4 7 3 2" xfId="33989"/>
    <cellStyle name="Comma 2 4 2 4 7 4" xfId="26861"/>
    <cellStyle name="Comma 2 4 2 4 7 4 2" xfId="36365"/>
    <cellStyle name="Comma 2 4 2 4 7 5" xfId="29237"/>
    <cellStyle name="Comma 2 4 2 4 8" xfId="20128"/>
    <cellStyle name="Comma 2 4 2 4 8 2" xfId="29633"/>
    <cellStyle name="Comma 2 4 2 4 9" xfId="22504"/>
    <cellStyle name="Comma 2 4 2 4 9 2" xfId="32009"/>
    <cellStyle name="Comma 2 4 2 5" xfId="8986"/>
    <cellStyle name="Comma 2 4 2 5 10" xfId="24947"/>
    <cellStyle name="Comma 2 4 2 5 10 2" xfId="34451"/>
    <cellStyle name="Comma 2 4 2 5 11" xfId="27323"/>
    <cellStyle name="Comma 2 4 2 5 2" xfId="18016"/>
    <cellStyle name="Comma 2 4 2 5 2 10" xfId="27521"/>
    <cellStyle name="Comma 2 4 2 5 2 2" xfId="18412"/>
    <cellStyle name="Comma 2 4 2 5 2 2 2" xfId="20788"/>
    <cellStyle name="Comma 2 4 2 5 2 2 2 2" xfId="30293"/>
    <cellStyle name="Comma 2 4 2 5 2 2 3" xfId="23164"/>
    <cellStyle name="Comma 2 4 2 5 2 2 3 2" xfId="32669"/>
    <cellStyle name="Comma 2 4 2 5 2 2 4" xfId="25541"/>
    <cellStyle name="Comma 2 4 2 5 2 2 4 2" xfId="35045"/>
    <cellStyle name="Comma 2 4 2 5 2 2 5" xfId="27917"/>
    <cellStyle name="Comma 2 4 2 5 2 3" xfId="18808"/>
    <cellStyle name="Comma 2 4 2 5 2 3 2" xfId="21184"/>
    <cellStyle name="Comma 2 4 2 5 2 3 2 2" xfId="30689"/>
    <cellStyle name="Comma 2 4 2 5 2 3 3" xfId="23560"/>
    <cellStyle name="Comma 2 4 2 5 2 3 3 2" xfId="33065"/>
    <cellStyle name="Comma 2 4 2 5 2 3 4" xfId="25937"/>
    <cellStyle name="Comma 2 4 2 5 2 3 4 2" xfId="35441"/>
    <cellStyle name="Comma 2 4 2 5 2 3 5" xfId="28313"/>
    <cellStyle name="Comma 2 4 2 5 2 4" xfId="19204"/>
    <cellStyle name="Comma 2 4 2 5 2 4 2" xfId="21580"/>
    <cellStyle name="Comma 2 4 2 5 2 4 2 2" xfId="31085"/>
    <cellStyle name="Comma 2 4 2 5 2 4 3" xfId="23956"/>
    <cellStyle name="Comma 2 4 2 5 2 4 3 2" xfId="33461"/>
    <cellStyle name="Comma 2 4 2 5 2 4 4" xfId="26333"/>
    <cellStyle name="Comma 2 4 2 5 2 4 4 2" xfId="35837"/>
    <cellStyle name="Comma 2 4 2 5 2 4 5" xfId="28709"/>
    <cellStyle name="Comma 2 4 2 5 2 5" xfId="19600"/>
    <cellStyle name="Comma 2 4 2 5 2 5 2" xfId="21976"/>
    <cellStyle name="Comma 2 4 2 5 2 5 2 2" xfId="31481"/>
    <cellStyle name="Comma 2 4 2 5 2 5 3" xfId="24352"/>
    <cellStyle name="Comma 2 4 2 5 2 5 3 2" xfId="33857"/>
    <cellStyle name="Comma 2 4 2 5 2 5 4" xfId="26729"/>
    <cellStyle name="Comma 2 4 2 5 2 5 4 2" xfId="36233"/>
    <cellStyle name="Comma 2 4 2 5 2 5 5" xfId="29105"/>
    <cellStyle name="Comma 2 4 2 5 2 6" xfId="19996"/>
    <cellStyle name="Comma 2 4 2 5 2 6 2" xfId="22372"/>
    <cellStyle name="Comma 2 4 2 5 2 6 2 2" xfId="31877"/>
    <cellStyle name="Comma 2 4 2 5 2 6 3" xfId="24748"/>
    <cellStyle name="Comma 2 4 2 5 2 6 3 2" xfId="34253"/>
    <cellStyle name="Comma 2 4 2 5 2 6 4" xfId="27125"/>
    <cellStyle name="Comma 2 4 2 5 2 6 4 2" xfId="36629"/>
    <cellStyle name="Comma 2 4 2 5 2 6 5" xfId="29501"/>
    <cellStyle name="Comma 2 4 2 5 2 7" xfId="20392"/>
    <cellStyle name="Comma 2 4 2 5 2 7 2" xfId="29897"/>
    <cellStyle name="Comma 2 4 2 5 2 8" xfId="22768"/>
    <cellStyle name="Comma 2 4 2 5 2 8 2" xfId="32273"/>
    <cellStyle name="Comma 2 4 2 5 2 9" xfId="25145"/>
    <cellStyle name="Comma 2 4 2 5 2 9 2" xfId="34649"/>
    <cellStyle name="Comma 2 4 2 5 3" xfId="18214"/>
    <cellStyle name="Comma 2 4 2 5 3 2" xfId="20590"/>
    <cellStyle name="Comma 2 4 2 5 3 2 2" xfId="30095"/>
    <cellStyle name="Comma 2 4 2 5 3 3" xfId="22966"/>
    <cellStyle name="Comma 2 4 2 5 3 3 2" xfId="32471"/>
    <cellStyle name="Comma 2 4 2 5 3 4" xfId="25343"/>
    <cellStyle name="Comma 2 4 2 5 3 4 2" xfId="34847"/>
    <cellStyle name="Comma 2 4 2 5 3 5" xfId="27719"/>
    <cellStyle name="Comma 2 4 2 5 4" xfId="18610"/>
    <cellStyle name="Comma 2 4 2 5 4 2" xfId="20986"/>
    <cellStyle name="Comma 2 4 2 5 4 2 2" xfId="30491"/>
    <cellStyle name="Comma 2 4 2 5 4 3" xfId="23362"/>
    <cellStyle name="Comma 2 4 2 5 4 3 2" xfId="32867"/>
    <cellStyle name="Comma 2 4 2 5 4 4" xfId="25739"/>
    <cellStyle name="Comma 2 4 2 5 4 4 2" xfId="35243"/>
    <cellStyle name="Comma 2 4 2 5 4 5" xfId="28115"/>
    <cellStyle name="Comma 2 4 2 5 5" xfId="19006"/>
    <cellStyle name="Comma 2 4 2 5 5 2" xfId="21382"/>
    <cellStyle name="Comma 2 4 2 5 5 2 2" xfId="30887"/>
    <cellStyle name="Comma 2 4 2 5 5 3" xfId="23758"/>
    <cellStyle name="Comma 2 4 2 5 5 3 2" xfId="33263"/>
    <cellStyle name="Comma 2 4 2 5 5 4" xfId="26135"/>
    <cellStyle name="Comma 2 4 2 5 5 4 2" xfId="35639"/>
    <cellStyle name="Comma 2 4 2 5 5 5" xfId="28511"/>
    <cellStyle name="Comma 2 4 2 5 6" xfId="19402"/>
    <cellStyle name="Comma 2 4 2 5 6 2" xfId="21778"/>
    <cellStyle name="Comma 2 4 2 5 6 2 2" xfId="31283"/>
    <cellStyle name="Comma 2 4 2 5 6 3" xfId="24154"/>
    <cellStyle name="Comma 2 4 2 5 6 3 2" xfId="33659"/>
    <cellStyle name="Comma 2 4 2 5 6 4" xfId="26531"/>
    <cellStyle name="Comma 2 4 2 5 6 4 2" xfId="36035"/>
    <cellStyle name="Comma 2 4 2 5 6 5" xfId="28907"/>
    <cellStyle name="Comma 2 4 2 5 7" xfId="19798"/>
    <cellStyle name="Comma 2 4 2 5 7 2" xfId="22174"/>
    <cellStyle name="Comma 2 4 2 5 7 2 2" xfId="31679"/>
    <cellStyle name="Comma 2 4 2 5 7 3" xfId="24550"/>
    <cellStyle name="Comma 2 4 2 5 7 3 2" xfId="34055"/>
    <cellStyle name="Comma 2 4 2 5 7 4" xfId="26927"/>
    <cellStyle name="Comma 2 4 2 5 7 4 2" xfId="36431"/>
    <cellStyle name="Comma 2 4 2 5 7 5" xfId="29303"/>
    <cellStyle name="Comma 2 4 2 5 8" xfId="20194"/>
    <cellStyle name="Comma 2 4 2 5 8 2" xfId="29699"/>
    <cellStyle name="Comma 2 4 2 5 9" xfId="22570"/>
    <cellStyle name="Comma 2 4 2 5 9 2" xfId="32075"/>
    <cellStyle name="Comma 2 4 2 6" xfId="10409"/>
    <cellStyle name="Comma 2 4 2 6 10" xfId="27389"/>
    <cellStyle name="Comma 2 4 2 6 2" xfId="18280"/>
    <cellStyle name="Comma 2 4 2 6 2 2" xfId="20656"/>
    <cellStyle name="Comma 2 4 2 6 2 2 2" xfId="30161"/>
    <cellStyle name="Comma 2 4 2 6 2 3" xfId="23032"/>
    <cellStyle name="Comma 2 4 2 6 2 3 2" xfId="32537"/>
    <cellStyle name="Comma 2 4 2 6 2 4" xfId="25409"/>
    <cellStyle name="Comma 2 4 2 6 2 4 2" xfId="34913"/>
    <cellStyle name="Comma 2 4 2 6 2 5" xfId="27785"/>
    <cellStyle name="Comma 2 4 2 6 3" xfId="18676"/>
    <cellStyle name="Comma 2 4 2 6 3 2" xfId="21052"/>
    <cellStyle name="Comma 2 4 2 6 3 2 2" xfId="30557"/>
    <cellStyle name="Comma 2 4 2 6 3 3" xfId="23428"/>
    <cellStyle name="Comma 2 4 2 6 3 3 2" xfId="32933"/>
    <cellStyle name="Comma 2 4 2 6 3 4" xfId="25805"/>
    <cellStyle name="Comma 2 4 2 6 3 4 2" xfId="35309"/>
    <cellStyle name="Comma 2 4 2 6 3 5" xfId="28181"/>
    <cellStyle name="Comma 2 4 2 6 4" xfId="19072"/>
    <cellStyle name="Comma 2 4 2 6 4 2" xfId="21448"/>
    <cellStyle name="Comma 2 4 2 6 4 2 2" xfId="30953"/>
    <cellStyle name="Comma 2 4 2 6 4 3" xfId="23824"/>
    <cellStyle name="Comma 2 4 2 6 4 3 2" xfId="33329"/>
    <cellStyle name="Comma 2 4 2 6 4 4" xfId="26201"/>
    <cellStyle name="Comma 2 4 2 6 4 4 2" xfId="35705"/>
    <cellStyle name="Comma 2 4 2 6 4 5" xfId="28577"/>
    <cellStyle name="Comma 2 4 2 6 5" xfId="19468"/>
    <cellStyle name="Comma 2 4 2 6 5 2" xfId="21844"/>
    <cellStyle name="Comma 2 4 2 6 5 2 2" xfId="31349"/>
    <cellStyle name="Comma 2 4 2 6 5 3" xfId="24220"/>
    <cellStyle name="Comma 2 4 2 6 5 3 2" xfId="33725"/>
    <cellStyle name="Comma 2 4 2 6 5 4" xfId="26597"/>
    <cellStyle name="Comma 2 4 2 6 5 4 2" xfId="36101"/>
    <cellStyle name="Comma 2 4 2 6 5 5" xfId="28973"/>
    <cellStyle name="Comma 2 4 2 6 6" xfId="19864"/>
    <cellStyle name="Comma 2 4 2 6 6 2" xfId="22240"/>
    <cellStyle name="Comma 2 4 2 6 6 2 2" xfId="31745"/>
    <cellStyle name="Comma 2 4 2 6 6 3" xfId="24616"/>
    <cellStyle name="Comma 2 4 2 6 6 3 2" xfId="34121"/>
    <cellStyle name="Comma 2 4 2 6 6 4" xfId="26993"/>
    <cellStyle name="Comma 2 4 2 6 6 4 2" xfId="36497"/>
    <cellStyle name="Comma 2 4 2 6 6 5" xfId="29369"/>
    <cellStyle name="Comma 2 4 2 6 7" xfId="20260"/>
    <cellStyle name="Comma 2 4 2 6 7 2" xfId="29765"/>
    <cellStyle name="Comma 2 4 2 6 8" xfId="22636"/>
    <cellStyle name="Comma 2 4 2 6 8 2" xfId="32141"/>
    <cellStyle name="Comma 2 4 2 6 9" xfId="25013"/>
    <cellStyle name="Comma 2 4 2 6 9 2" xfId="34517"/>
    <cellStyle name="Comma 2 4 2 7" xfId="18082"/>
    <cellStyle name="Comma 2 4 2 7 2" xfId="20458"/>
    <cellStyle name="Comma 2 4 2 7 2 2" xfId="29963"/>
    <cellStyle name="Comma 2 4 2 7 3" xfId="22834"/>
    <cellStyle name="Comma 2 4 2 7 3 2" xfId="32339"/>
    <cellStyle name="Comma 2 4 2 7 4" xfId="25211"/>
    <cellStyle name="Comma 2 4 2 7 4 2" xfId="34715"/>
    <cellStyle name="Comma 2 4 2 7 5" xfId="27587"/>
    <cellStyle name="Comma 2 4 2 8" xfId="18478"/>
    <cellStyle name="Comma 2 4 2 8 2" xfId="20854"/>
    <cellStyle name="Comma 2 4 2 8 2 2" xfId="30359"/>
    <cellStyle name="Comma 2 4 2 8 3" xfId="23230"/>
    <cellStyle name="Comma 2 4 2 8 3 2" xfId="32735"/>
    <cellStyle name="Comma 2 4 2 8 4" xfId="25607"/>
    <cellStyle name="Comma 2 4 2 8 4 2" xfId="35111"/>
    <cellStyle name="Comma 2 4 2 8 5" xfId="27983"/>
    <cellStyle name="Comma 2 4 2 9" xfId="18874"/>
    <cellStyle name="Comma 2 4 2 9 2" xfId="21250"/>
    <cellStyle name="Comma 2 4 2 9 2 2" xfId="30755"/>
    <cellStyle name="Comma 2 4 2 9 3" xfId="23626"/>
    <cellStyle name="Comma 2 4 2 9 3 2" xfId="33131"/>
    <cellStyle name="Comma 2 4 2 9 4" xfId="26003"/>
    <cellStyle name="Comma 2 4 2 9 4 2" xfId="35507"/>
    <cellStyle name="Comma 2 4 2 9 5" xfId="28379"/>
    <cellStyle name="Comma 2 4 3" xfId="2126"/>
    <cellStyle name="Comma 2 4 3 10" xfId="20073"/>
    <cellStyle name="Comma 2 4 3 10 2" xfId="29578"/>
    <cellStyle name="Comma 2 4 3 11" xfId="22449"/>
    <cellStyle name="Comma 2 4 3 11 2" xfId="31954"/>
    <cellStyle name="Comma 2 4 3 12" xfId="24826"/>
    <cellStyle name="Comma 2 4 3 12 2" xfId="34330"/>
    <cellStyle name="Comma 2 4 3 13" xfId="27202"/>
    <cellStyle name="Comma 2 4 3 2" xfId="6608"/>
    <cellStyle name="Comma 2 4 3 2 10" xfId="24892"/>
    <cellStyle name="Comma 2 4 3 2 10 2" xfId="34396"/>
    <cellStyle name="Comma 2 4 3 2 11" xfId="27268"/>
    <cellStyle name="Comma 2 4 3 2 2" xfId="15638"/>
    <cellStyle name="Comma 2 4 3 2 2 10" xfId="27466"/>
    <cellStyle name="Comma 2 4 3 2 2 2" xfId="18357"/>
    <cellStyle name="Comma 2 4 3 2 2 2 2" xfId="20733"/>
    <cellStyle name="Comma 2 4 3 2 2 2 2 2" xfId="30238"/>
    <cellStyle name="Comma 2 4 3 2 2 2 3" xfId="23109"/>
    <cellStyle name="Comma 2 4 3 2 2 2 3 2" xfId="32614"/>
    <cellStyle name="Comma 2 4 3 2 2 2 4" xfId="25486"/>
    <cellStyle name="Comma 2 4 3 2 2 2 4 2" xfId="34990"/>
    <cellStyle name="Comma 2 4 3 2 2 2 5" xfId="27862"/>
    <cellStyle name="Comma 2 4 3 2 2 3" xfId="18753"/>
    <cellStyle name="Comma 2 4 3 2 2 3 2" xfId="21129"/>
    <cellStyle name="Comma 2 4 3 2 2 3 2 2" xfId="30634"/>
    <cellStyle name="Comma 2 4 3 2 2 3 3" xfId="23505"/>
    <cellStyle name="Comma 2 4 3 2 2 3 3 2" xfId="33010"/>
    <cellStyle name="Comma 2 4 3 2 2 3 4" xfId="25882"/>
    <cellStyle name="Comma 2 4 3 2 2 3 4 2" xfId="35386"/>
    <cellStyle name="Comma 2 4 3 2 2 3 5" xfId="28258"/>
    <cellStyle name="Comma 2 4 3 2 2 4" xfId="19149"/>
    <cellStyle name="Comma 2 4 3 2 2 4 2" xfId="21525"/>
    <cellStyle name="Comma 2 4 3 2 2 4 2 2" xfId="31030"/>
    <cellStyle name="Comma 2 4 3 2 2 4 3" xfId="23901"/>
    <cellStyle name="Comma 2 4 3 2 2 4 3 2" xfId="33406"/>
    <cellStyle name="Comma 2 4 3 2 2 4 4" xfId="26278"/>
    <cellStyle name="Comma 2 4 3 2 2 4 4 2" xfId="35782"/>
    <cellStyle name="Comma 2 4 3 2 2 4 5" xfId="28654"/>
    <cellStyle name="Comma 2 4 3 2 2 5" xfId="19545"/>
    <cellStyle name="Comma 2 4 3 2 2 5 2" xfId="21921"/>
    <cellStyle name="Comma 2 4 3 2 2 5 2 2" xfId="31426"/>
    <cellStyle name="Comma 2 4 3 2 2 5 3" xfId="24297"/>
    <cellStyle name="Comma 2 4 3 2 2 5 3 2" xfId="33802"/>
    <cellStyle name="Comma 2 4 3 2 2 5 4" xfId="26674"/>
    <cellStyle name="Comma 2 4 3 2 2 5 4 2" xfId="36178"/>
    <cellStyle name="Comma 2 4 3 2 2 5 5" xfId="29050"/>
    <cellStyle name="Comma 2 4 3 2 2 6" xfId="19941"/>
    <cellStyle name="Comma 2 4 3 2 2 6 2" xfId="22317"/>
    <cellStyle name="Comma 2 4 3 2 2 6 2 2" xfId="31822"/>
    <cellStyle name="Comma 2 4 3 2 2 6 3" xfId="24693"/>
    <cellStyle name="Comma 2 4 3 2 2 6 3 2" xfId="34198"/>
    <cellStyle name="Comma 2 4 3 2 2 6 4" xfId="27070"/>
    <cellStyle name="Comma 2 4 3 2 2 6 4 2" xfId="36574"/>
    <cellStyle name="Comma 2 4 3 2 2 6 5" xfId="29446"/>
    <cellStyle name="Comma 2 4 3 2 2 7" xfId="20337"/>
    <cellStyle name="Comma 2 4 3 2 2 7 2" xfId="29842"/>
    <cellStyle name="Comma 2 4 3 2 2 8" xfId="22713"/>
    <cellStyle name="Comma 2 4 3 2 2 8 2" xfId="32218"/>
    <cellStyle name="Comma 2 4 3 2 2 9" xfId="25090"/>
    <cellStyle name="Comma 2 4 3 2 2 9 2" xfId="34594"/>
    <cellStyle name="Comma 2 4 3 2 3" xfId="18159"/>
    <cellStyle name="Comma 2 4 3 2 3 2" xfId="20535"/>
    <cellStyle name="Comma 2 4 3 2 3 2 2" xfId="30040"/>
    <cellStyle name="Comma 2 4 3 2 3 3" xfId="22911"/>
    <cellStyle name="Comma 2 4 3 2 3 3 2" xfId="32416"/>
    <cellStyle name="Comma 2 4 3 2 3 4" xfId="25288"/>
    <cellStyle name="Comma 2 4 3 2 3 4 2" xfId="34792"/>
    <cellStyle name="Comma 2 4 3 2 3 5" xfId="27664"/>
    <cellStyle name="Comma 2 4 3 2 4" xfId="18555"/>
    <cellStyle name="Comma 2 4 3 2 4 2" xfId="20931"/>
    <cellStyle name="Comma 2 4 3 2 4 2 2" xfId="30436"/>
    <cellStyle name="Comma 2 4 3 2 4 3" xfId="23307"/>
    <cellStyle name="Comma 2 4 3 2 4 3 2" xfId="32812"/>
    <cellStyle name="Comma 2 4 3 2 4 4" xfId="25684"/>
    <cellStyle name="Comma 2 4 3 2 4 4 2" xfId="35188"/>
    <cellStyle name="Comma 2 4 3 2 4 5" xfId="28060"/>
    <cellStyle name="Comma 2 4 3 2 5" xfId="18951"/>
    <cellStyle name="Comma 2 4 3 2 5 2" xfId="21327"/>
    <cellStyle name="Comma 2 4 3 2 5 2 2" xfId="30832"/>
    <cellStyle name="Comma 2 4 3 2 5 3" xfId="23703"/>
    <cellStyle name="Comma 2 4 3 2 5 3 2" xfId="33208"/>
    <cellStyle name="Comma 2 4 3 2 5 4" xfId="26080"/>
    <cellStyle name="Comma 2 4 3 2 5 4 2" xfId="35584"/>
    <cellStyle name="Comma 2 4 3 2 5 5" xfId="28456"/>
    <cellStyle name="Comma 2 4 3 2 6" xfId="19347"/>
    <cellStyle name="Comma 2 4 3 2 6 2" xfId="21723"/>
    <cellStyle name="Comma 2 4 3 2 6 2 2" xfId="31228"/>
    <cellStyle name="Comma 2 4 3 2 6 3" xfId="24099"/>
    <cellStyle name="Comma 2 4 3 2 6 3 2" xfId="33604"/>
    <cellStyle name="Comma 2 4 3 2 6 4" xfId="26476"/>
    <cellStyle name="Comma 2 4 3 2 6 4 2" xfId="35980"/>
    <cellStyle name="Comma 2 4 3 2 6 5" xfId="28852"/>
    <cellStyle name="Comma 2 4 3 2 7" xfId="19743"/>
    <cellStyle name="Comma 2 4 3 2 7 2" xfId="22119"/>
    <cellStyle name="Comma 2 4 3 2 7 2 2" xfId="31624"/>
    <cellStyle name="Comma 2 4 3 2 7 3" xfId="24495"/>
    <cellStyle name="Comma 2 4 3 2 7 3 2" xfId="34000"/>
    <cellStyle name="Comma 2 4 3 2 7 4" xfId="26872"/>
    <cellStyle name="Comma 2 4 3 2 7 4 2" xfId="36376"/>
    <cellStyle name="Comma 2 4 3 2 7 5" xfId="29248"/>
    <cellStyle name="Comma 2 4 3 2 8" xfId="20139"/>
    <cellStyle name="Comma 2 4 3 2 8 2" xfId="29644"/>
    <cellStyle name="Comma 2 4 3 2 9" xfId="22515"/>
    <cellStyle name="Comma 2 4 3 2 9 2" xfId="32020"/>
    <cellStyle name="Comma 2 4 3 3" xfId="8997"/>
    <cellStyle name="Comma 2 4 3 3 10" xfId="24958"/>
    <cellStyle name="Comma 2 4 3 3 10 2" xfId="34462"/>
    <cellStyle name="Comma 2 4 3 3 11" xfId="27334"/>
    <cellStyle name="Comma 2 4 3 3 2" xfId="18027"/>
    <cellStyle name="Comma 2 4 3 3 2 10" xfId="27532"/>
    <cellStyle name="Comma 2 4 3 3 2 2" xfId="18423"/>
    <cellStyle name="Comma 2 4 3 3 2 2 2" xfId="20799"/>
    <cellStyle name="Comma 2 4 3 3 2 2 2 2" xfId="30304"/>
    <cellStyle name="Comma 2 4 3 3 2 2 3" xfId="23175"/>
    <cellStyle name="Comma 2 4 3 3 2 2 3 2" xfId="32680"/>
    <cellStyle name="Comma 2 4 3 3 2 2 4" xfId="25552"/>
    <cellStyle name="Comma 2 4 3 3 2 2 4 2" xfId="35056"/>
    <cellStyle name="Comma 2 4 3 3 2 2 5" xfId="27928"/>
    <cellStyle name="Comma 2 4 3 3 2 3" xfId="18819"/>
    <cellStyle name="Comma 2 4 3 3 2 3 2" xfId="21195"/>
    <cellStyle name="Comma 2 4 3 3 2 3 2 2" xfId="30700"/>
    <cellStyle name="Comma 2 4 3 3 2 3 3" xfId="23571"/>
    <cellStyle name="Comma 2 4 3 3 2 3 3 2" xfId="33076"/>
    <cellStyle name="Comma 2 4 3 3 2 3 4" xfId="25948"/>
    <cellStyle name="Comma 2 4 3 3 2 3 4 2" xfId="35452"/>
    <cellStyle name="Comma 2 4 3 3 2 3 5" xfId="28324"/>
    <cellStyle name="Comma 2 4 3 3 2 4" xfId="19215"/>
    <cellStyle name="Comma 2 4 3 3 2 4 2" xfId="21591"/>
    <cellStyle name="Comma 2 4 3 3 2 4 2 2" xfId="31096"/>
    <cellStyle name="Comma 2 4 3 3 2 4 3" xfId="23967"/>
    <cellStyle name="Comma 2 4 3 3 2 4 3 2" xfId="33472"/>
    <cellStyle name="Comma 2 4 3 3 2 4 4" xfId="26344"/>
    <cellStyle name="Comma 2 4 3 3 2 4 4 2" xfId="35848"/>
    <cellStyle name="Comma 2 4 3 3 2 4 5" xfId="28720"/>
    <cellStyle name="Comma 2 4 3 3 2 5" xfId="19611"/>
    <cellStyle name="Comma 2 4 3 3 2 5 2" xfId="21987"/>
    <cellStyle name="Comma 2 4 3 3 2 5 2 2" xfId="31492"/>
    <cellStyle name="Comma 2 4 3 3 2 5 3" xfId="24363"/>
    <cellStyle name="Comma 2 4 3 3 2 5 3 2" xfId="33868"/>
    <cellStyle name="Comma 2 4 3 3 2 5 4" xfId="26740"/>
    <cellStyle name="Comma 2 4 3 3 2 5 4 2" xfId="36244"/>
    <cellStyle name="Comma 2 4 3 3 2 5 5" xfId="29116"/>
    <cellStyle name="Comma 2 4 3 3 2 6" xfId="20007"/>
    <cellStyle name="Comma 2 4 3 3 2 6 2" xfId="22383"/>
    <cellStyle name="Comma 2 4 3 3 2 6 2 2" xfId="31888"/>
    <cellStyle name="Comma 2 4 3 3 2 6 3" xfId="24759"/>
    <cellStyle name="Comma 2 4 3 3 2 6 3 2" xfId="34264"/>
    <cellStyle name="Comma 2 4 3 3 2 6 4" xfId="27136"/>
    <cellStyle name="Comma 2 4 3 3 2 6 4 2" xfId="36640"/>
    <cellStyle name="Comma 2 4 3 3 2 6 5" xfId="29512"/>
    <cellStyle name="Comma 2 4 3 3 2 7" xfId="20403"/>
    <cellStyle name="Comma 2 4 3 3 2 7 2" xfId="29908"/>
    <cellStyle name="Comma 2 4 3 3 2 8" xfId="22779"/>
    <cellStyle name="Comma 2 4 3 3 2 8 2" xfId="32284"/>
    <cellStyle name="Comma 2 4 3 3 2 9" xfId="25156"/>
    <cellStyle name="Comma 2 4 3 3 2 9 2" xfId="34660"/>
    <cellStyle name="Comma 2 4 3 3 3" xfId="18225"/>
    <cellStyle name="Comma 2 4 3 3 3 2" xfId="20601"/>
    <cellStyle name="Comma 2 4 3 3 3 2 2" xfId="30106"/>
    <cellStyle name="Comma 2 4 3 3 3 3" xfId="22977"/>
    <cellStyle name="Comma 2 4 3 3 3 3 2" xfId="32482"/>
    <cellStyle name="Comma 2 4 3 3 3 4" xfId="25354"/>
    <cellStyle name="Comma 2 4 3 3 3 4 2" xfId="34858"/>
    <cellStyle name="Comma 2 4 3 3 3 5" xfId="27730"/>
    <cellStyle name="Comma 2 4 3 3 4" xfId="18621"/>
    <cellStyle name="Comma 2 4 3 3 4 2" xfId="20997"/>
    <cellStyle name="Comma 2 4 3 3 4 2 2" xfId="30502"/>
    <cellStyle name="Comma 2 4 3 3 4 3" xfId="23373"/>
    <cellStyle name="Comma 2 4 3 3 4 3 2" xfId="32878"/>
    <cellStyle name="Comma 2 4 3 3 4 4" xfId="25750"/>
    <cellStyle name="Comma 2 4 3 3 4 4 2" xfId="35254"/>
    <cellStyle name="Comma 2 4 3 3 4 5" xfId="28126"/>
    <cellStyle name="Comma 2 4 3 3 5" xfId="19017"/>
    <cellStyle name="Comma 2 4 3 3 5 2" xfId="21393"/>
    <cellStyle name="Comma 2 4 3 3 5 2 2" xfId="30898"/>
    <cellStyle name="Comma 2 4 3 3 5 3" xfId="23769"/>
    <cellStyle name="Comma 2 4 3 3 5 3 2" xfId="33274"/>
    <cellStyle name="Comma 2 4 3 3 5 4" xfId="26146"/>
    <cellStyle name="Comma 2 4 3 3 5 4 2" xfId="35650"/>
    <cellStyle name="Comma 2 4 3 3 5 5" xfId="28522"/>
    <cellStyle name="Comma 2 4 3 3 6" xfId="19413"/>
    <cellStyle name="Comma 2 4 3 3 6 2" xfId="21789"/>
    <cellStyle name="Comma 2 4 3 3 6 2 2" xfId="31294"/>
    <cellStyle name="Comma 2 4 3 3 6 3" xfId="24165"/>
    <cellStyle name="Comma 2 4 3 3 6 3 2" xfId="33670"/>
    <cellStyle name="Comma 2 4 3 3 6 4" xfId="26542"/>
    <cellStyle name="Comma 2 4 3 3 6 4 2" xfId="36046"/>
    <cellStyle name="Comma 2 4 3 3 6 5" xfId="28918"/>
    <cellStyle name="Comma 2 4 3 3 7" xfId="19809"/>
    <cellStyle name="Comma 2 4 3 3 7 2" xfId="22185"/>
    <cellStyle name="Comma 2 4 3 3 7 2 2" xfId="31690"/>
    <cellStyle name="Comma 2 4 3 3 7 3" xfId="24561"/>
    <cellStyle name="Comma 2 4 3 3 7 3 2" xfId="34066"/>
    <cellStyle name="Comma 2 4 3 3 7 4" xfId="26938"/>
    <cellStyle name="Comma 2 4 3 3 7 4 2" xfId="36442"/>
    <cellStyle name="Comma 2 4 3 3 7 5" xfId="29314"/>
    <cellStyle name="Comma 2 4 3 3 8" xfId="20205"/>
    <cellStyle name="Comma 2 4 3 3 8 2" xfId="29710"/>
    <cellStyle name="Comma 2 4 3 3 9" xfId="22581"/>
    <cellStyle name="Comma 2 4 3 3 9 2" xfId="32086"/>
    <cellStyle name="Comma 2 4 3 4" xfId="11156"/>
    <cellStyle name="Comma 2 4 3 4 10" xfId="27400"/>
    <cellStyle name="Comma 2 4 3 4 2" xfId="18291"/>
    <cellStyle name="Comma 2 4 3 4 2 2" xfId="20667"/>
    <cellStyle name="Comma 2 4 3 4 2 2 2" xfId="30172"/>
    <cellStyle name="Comma 2 4 3 4 2 3" xfId="23043"/>
    <cellStyle name="Comma 2 4 3 4 2 3 2" xfId="32548"/>
    <cellStyle name="Comma 2 4 3 4 2 4" xfId="25420"/>
    <cellStyle name="Comma 2 4 3 4 2 4 2" xfId="34924"/>
    <cellStyle name="Comma 2 4 3 4 2 5" xfId="27796"/>
    <cellStyle name="Comma 2 4 3 4 3" xfId="18687"/>
    <cellStyle name="Comma 2 4 3 4 3 2" xfId="21063"/>
    <cellStyle name="Comma 2 4 3 4 3 2 2" xfId="30568"/>
    <cellStyle name="Comma 2 4 3 4 3 3" xfId="23439"/>
    <cellStyle name="Comma 2 4 3 4 3 3 2" xfId="32944"/>
    <cellStyle name="Comma 2 4 3 4 3 4" xfId="25816"/>
    <cellStyle name="Comma 2 4 3 4 3 4 2" xfId="35320"/>
    <cellStyle name="Comma 2 4 3 4 3 5" xfId="28192"/>
    <cellStyle name="Comma 2 4 3 4 4" xfId="19083"/>
    <cellStyle name="Comma 2 4 3 4 4 2" xfId="21459"/>
    <cellStyle name="Comma 2 4 3 4 4 2 2" xfId="30964"/>
    <cellStyle name="Comma 2 4 3 4 4 3" xfId="23835"/>
    <cellStyle name="Comma 2 4 3 4 4 3 2" xfId="33340"/>
    <cellStyle name="Comma 2 4 3 4 4 4" xfId="26212"/>
    <cellStyle name="Comma 2 4 3 4 4 4 2" xfId="35716"/>
    <cellStyle name="Comma 2 4 3 4 4 5" xfId="28588"/>
    <cellStyle name="Comma 2 4 3 4 5" xfId="19479"/>
    <cellStyle name="Comma 2 4 3 4 5 2" xfId="21855"/>
    <cellStyle name="Comma 2 4 3 4 5 2 2" xfId="31360"/>
    <cellStyle name="Comma 2 4 3 4 5 3" xfId="24231"/>
    <cellStyle name="Comma 2 4 3 4 5 3 2" xfId="33736"/>
    <cellStyle name="Comma 2 4 3 4 5 4" xfId="26608"/>
    <cellStyle name="Comma 2 4 3 4 5 4 2" xfId="36112"/>
    <cellStyle name="Comma 2 4 3 4 5 5" xfId="28984"/>
    <cellStyle name="Comma 2 4 3 4 6" xfId="19875"/>
    <cellStyle name="Comma 2 4 3 4 6 2" xfId="22251"/>
    <cellStyle name="Comma 2 4 3 4 6 2 2" xfId="31756"/>
    <cellStyle name="Comma 2 4 3 4 6 3" xfId="24627"/>
    <cellStyle name="Comma 2 4 3 4 6 3 2" xfId="34132"/>
    <cellStyle name="Comma 2 4 3 4 6 4" xfId="27004"/>
    <cellStyle name="Comma 2 4 3 4 6 4 2" xfId="36508"/>
    <cellStyle name="Comma 2 4 3 4 6 5" xfId="29380"/>
    <cellStyle name="Comma 2 4 3 4 7" xfId="20271"/>
    <cellStyle name="Comma 2 4 3 4 7 2" xfId="29776"/>
    <cellStyle name="Comma 2 4 3 4 8" xfId="22647"/>
    <cellStyle name="Comma 2 4 3 4 8 2" xfId="32152"/>
    <cellStyle name="Comma 2 4 3 4 9" xfId="25024"/>
    <cellStyle name="Comma 2 4 3 4 9 2" xfId="34528"/>
    <cellStyle name="Comma 2 4 3 5" xfId="18093"/>
    <cellStyle name="Comma 2 4 3 5 2" xfId="20469"/>
    <cellStyle name="Comma 2 4 3 5 2 2" xfId="29974"/>
    <cellStyle name="Comma 2 4 3 5 3" xfId="22845"/>
    <cellStyle name="Comma 2 4 3 5 3 2" xfId="32350"/>
    <cellStyle name="Comma 2 4 3 5 4" xfId="25222"/>
    <cellStyle name="Comma 2 4 3 5 4 2" xfId="34726"/>
    <cellStyle name="Comma 2 4 3 5 5" xfId="27598"/>
    <cellStyle name="Comma 2 4 3 6" xfId="18489"/>
    <cellStyle name="Comma 2 4 3 6 2" xfId="20865"/>
    <cellStyle name="Comma 2 4 3 6 2 2" xfId="30370"/>
    <cellStyle name="Comma 2 4 3 6 3" xfId="23241"/>
    <cellStyle name="Comma 2 4 3 6 3 2" xfId="32746"/>
    <cellStyle name="Comma 2 4 3 6 4" xfId="25618"/>
    <cellStyle name="Comma 2 4 3 6 4 2" xfId="35122"/>
    <cellStyle name="Comma 2 4 3 6 5" xfId="27994"/>
    <cellStyle name="Comma 2 4 3 7" xfId="18885"/>
    <cellStyle name="Comma 2 4 3 7 2" xfId="21261"/>
    <cellStyle name="Comma 2 4 3 7 2 2" xfId="30766"/>
    <cellStyle name="Comma 2 4 3 7 3" xfId="23637"/>
    <cellStyle name="Comma 2 4 3 7 3 2" xfId="33142"/>
    <cellStyle name="Comma 2 4 3 7 4" xfId="26014"/>
    <cellStyle name="Comma 2 4 3 7 4 2" xfId="35518"/>
    <cellStyle name="Comma 2 4 3 7 5" xfId="28390"/>
    <cellStyle name="Comma 2 4 3 8" xfId="19281"/>
    <cellStyle name="Comma 2 4 3 8 2" xfId="21657"/>
    <cellStyle name="Comma 2 4 3 8 2 2" xfId="31162"/>
    <cellStyle name="Comma 2 4 3 8 3" xfId="24033"/>
    <cellStyle name="Comma 2 4 3 8 3 2" xfId="33538"/>
    <cellStyle name="Comma 2 4 3 8 4" xfId="26410"/>
    <cellStyle name="Comma 2 4 3 8 4 2" xfId="35914"/>
    <cellStyle name="Comma 2 4 3 8 5" xfId="28786"/>
    <cellStyle name="Comma 2 4 3 9" xfId="19677"/>
    <cellStyle name="Comma 2 4 3 9 2" xfId="22053"/>
    <cellStyle name="Comma 2 4 3 9 2 2" xfId="31558"/>
    <cellStyle name="Comma 2 4 3 9 3" xfId="24429"/>
    <cellStyle name="Comma 2 4 3 9 3 2" xfId="33934"/>
    <cellStyle name="Comma 2 4 3 9 4" xfId="26806"/>
    <cellStyle name="Comma 2 4 3 9 4 2" xfId="36310"/>
    <cellStyle name="Comma 2 4 3 9 5" xfId="29182"/>
    <cellStyle name="Comma 2 4 4" xfId="3620"/>
    <cellStyle name="Comma 2 4 4 10" xfId="20095"/>
    <cellStyle name="Comma 2 4 4 10 2" xfId="29600"/>
    <cellStyle name="Comma 2 4 4 11" xfId="22471"/>
    <cellStyle name="Comma 2 4 4 11 2" xfId="31976"/>
    <cellStyle name="Comma 2 4 4 12" xfId="24848"/>
    <cellStyle name="Comma 2 4 4 12 2" xfId="34352"/>
    <cellStyle name="Comma 2 4 4 13" xfId="27224"/>
    <cellStyle name="Comma 2 4 4 2" xfId="8102"/>
    <cellStyle name="Comma 2 4 4 2 10" xfId="24914"/>
    <cellStyle name="Comma 2 4 4 2 10 2" xfId="34418"/>
    <cellStyle name="Comma 2 4 4 2 11" xfId="27290"/>
    <cellStyle name="Comma 2 4 4 2 2" xfId="17132"/>
    <cellStyle name="Comma 2 4 4 2 2 10" xfId="27488"/>
    <cellStyle name="Comma 2 4 4 2 2 2" xfId="18379"/>
    <cellStyle name="Comma 2 4 4 2 2 2 2" xfId="20755"/>
    <cellStyle name="Comma 2 4 4 2 2 2 2 2" xfId="30260"/>
    <cellStyle name="Comma 2 4 4 2 2 2 3" xfId="23131"/>
    <cellStyle name="Comma 2 4 4 2 2 2 3 2" xfId="32636"/>
    <cellStyle name="Comma 2 4 4 2 2 2 4" xfId="25508"/>
    <cellStyle name="Comma 2 4 4 2 2 2 4 2" xfId="35012"/>
    <cellStyle name="Comma 2 4 4 2 2 2 5" xfId="27884"/>
    <cellStyle name="Comma 2 4 4 2 2 3" xfId="18775"/>
    <cellStyle name="Comma 2 4 4 2 2 3 2" xfId="21151"/>
    <cellStyle name="Comma 2 4 4 2 2 3 2 2" xfId="30656"/>
    <cellStyle name="Comma 2 4 4 2 2 3 3" xfId="23527"/>
    <cellStyle name="Comma 2 4 4 2 2 3 3 2" xfId="33032"/>
    <cellStyle name="Comma 2 4 4 2 2 3 4" xfId="25904"/>
    <cellStyle name="Comma 2 4 4 2 2 3 4 2" xfId="35408"/>
    <cellStyle name="Comma 2 4 4 2 2 3 5" xfId="28280"/>
    <cellStyle name="Comma 2 4 4 2 2 4" xfId="19171"/>
    <cellStyle name="Comma 2 4 4 2 2 4 2" xfId="21547"/>
    <cellStyle name="Comma 2 4 4 2 2 4 2 2" xfId="31052"/>
    <cellStyle name="Comma 2 4 4 2 2 4 3" xfId="23923"/>
    <cellStyle name="Comma 2 4 4 2 2 4 3 2" xfId="33428"/>
    <cellStyle name="Comma 2 4 4 2 2 4 4" xfId="26300"/>
    <cellStyle name="Comma 2 4 4 2 2 4 4 2" xfId="35804"/>
    <cellStyle name="Comma 2 4 4 2 2 4 5" xfId="28676"/>
    <cellStyle name="Comma 2 4 4 2 2 5" xfId="19567"/>
    <cellStyle name="Comma 2 4 4 2 2 5 2" xfId="21943"/>
    <cellStyle name="Comma 2 4 4 2 2 5 2 2" xfId="31448"/>
    <cellStyle name="Comma 2 4 4 2 2 5 3" xfId="24319"/>
    <cellStyle name="Comma 2 4 4 2 2 5 3 2" xfId="33824"/>
    <cellStyle name="Comma 2 4 4 2 2 5 4" xfId="26696"/>
    <cellStyle name="Comma 2 4 4 2 2 5 4 2" xfId="36200"/>
    <cellStyle name="Comma 2 4 4 2 2 5 5" xfId="29072"/>
    <cellStyle name="Comma 2 4 4 2 2 6" xfId="19963"/>
    <cellStyle name="Comma 2 4 4 2 2 6 2" xfId="22339"/>
    <cellStyle name="Comma 2 4 4 2 2 6 2 2" xfId="31844"/>
    <cellStyle name="Comma 2 4 4 2 2 6 3" xfId="24715"/>
    <cellStyle name="Comma 2 4 4 2 2 6 3 2" xfId="34220"/>
    <cellStyle name="Comma 2 4 4 2 2 6 4" xfId="27092"/>
    <cellStyle name="Comma 2 4 4 2 2 6 4 2" xfId="36596"/>
    <cellStyle name="Comma 2 4 4 2 2 6 5" xfId="29468"/>
    <cellStyle name="Comma 2 4 4 2 2 7" xfId="20359"/>
    <cellStyle name="Comma 2 4 4 2 2 7 2" xfId="29864"/>
    <cellStyle name="Comma 2 4 4 2 2 8" xfId="22735"/>
    <cellStyle name="Comma 2 4 4 2 2 8 2" xfId="32240"/>
    <cellStyle name="Comma 2 4 4 2 2 9" xfId="25112"/>
    <cellStyle name="Comma 2 4 4 2 2 9 2" xfId="34616"/>
    <cellStyle name="Comma 2 4 4 2 3" xfId="18181"/>
    <cellStyle name="Comma 2 4 4 2 3 2" xfId="20557"/>
    <cellStyle name="Comma 2 4 4 2 3 2 2" xfId="30062"/>
    <cellStyle name="Comma 2 4 4 2 3 3" xfId="22933"/>
    <cellStyle name="Comma 2 4 4 2 3 3 2" xfId="32438"/>
    <cellStyle name="Comma 2 4 4 2 3 4" xfId="25310"/>
    <cellStyle name="Comma 2 4 4 2 3 4 2" xfId="34814"/>
    <cellStyle name="Comma 2 4 4 2 3 5" xfId="27686"/>
    <cellStyle name="Comma 2 4 4 2 4" xfId="18577"/>
    <cellStyle name="Comma 2 4 4 2 4 2" xfId="20953"/>
    <cellStyle name="Comma 2 4 4 2 4 2 2" xfId="30458"/>
    <cellStyle name="Comma 2 4 4 2 4 3" xfId="23329"/>
    <cellStyle name="Comma 2 4 4 2 4 3 2" xfId="32834"/>
    <cellStyle name="Comma 2 4 4 2 4 4" xfId="25706"/>
    <cellStyle name="Comma 2 4 4 2 4 4 2" xfId="35210"/>
    <cellStyle name="Comma 2 4 4 2 4 5" xfId="28082"/>
    <cellStyle name="Comma 2 4 4 2 5" xfId="18973"/>
    <cellStyle name="Comma 2 4 4 2 5 2" xfId="21349"/>
    <cellStyle name="Comma 2 4 4 2 5 2 2" xfId="30854"/>
    <cellStyle name="Comma 2 4 4 2 5 3" xfId="23725"/>
    <cellStyle name="Comma 2 4 4 2 5 3 2" xfId="33230"/>
    <cellStyle name="Comma 2 4 4 2 5 4" xfId="26102"/>
    <cellStyle name="Comma 2 4 4 2 5 4 2" xfId="35606"/>
    <cellStyle name="Comma 2 4 4 2 5 5" xfId="28478"/>
    <cellStyle name="Comma 2 4 4 2 6" xfId="19369"/>
    <cellStyle name="Comma 2 4 4 2 6 2" xfId="21745"/>
    <cellStyle name="Comma 2 4 4 2 6 2 2" xfId="31250"/>
    <cellStyle name="Comma 2 4 4 2 6 3" xfId="24121"/>
    <cellStyle name="Comma 2 4 4 2 6 3 2" xfId="33626"/>
    <cellStyle name="Comma 2 4 4 2 6 4" xfId="26498"/>
    <cellStyle name="Comma 2 4 4 2 6 4 2" xfId="36002"/>
    <cellStyle name="Comma 2 4 4 2 6 5" xfId="28874"/>
    <cellStyle name="Comma 2 4 4 2 7" xfId="19765"/>
    <cellStyle name="Comma 2 4 4 2 7 2" xfId="22141"/>
    <cellStyle name="Comma 2 4 4 2 7 2 2" xfId="31646"/>
    <cellStyle name="Comma 2 4 4 2 7 3" xfId="24517"/>
    <cellStyle name="Comma 2 4 4 2 7 3 2" xfId="34022"/>
    <cellStyle name="Comma 2 4 4 2 7 4" xfId="26894"/>
    <cellStyle name="Comma 2 4 4 2 7 4 2" xfId="36398"/>
    <cellStyle name="Comma 2 4 4 2 7 5" xfId="29270"/>
    <cellStyle name="Comma 2 4 4 2 8" xfId="20161"/>
    <cellStyle name="Comma 2 4 4 2 8 2" xfId="29666"/>
    <cellStyle name="Comma 2 4 4 2 9" xfId="22537"/>
    <cellStyle name="Comma 2 4 4 2 9 2" xfId="32042"/>
    <cellStyle name="Comma 2 4 4 3" xfId="9019"/>
    <cellStyle name="Comma 2 4 4 3 10" xfId="24980"/>
    <cellStyle name="Comma 2 4 4 3 10 2" xfId="34484"/>
    <cellStyle name="Comma 2 4 4 3 11" xfId="27356"/>
    <cellStyle name="Comma 2 4 4 3 2" xfId="18049"/>
    <cellStyle name="Comma 2 4 4 3 2 10" xfId="27554"/>
    <cellStyle name="Comma 2 4 4 3 2 2" xfId="18445"/>
    <cellStyle name="Comma 2 4 4 3 2 2 2" xfId="20821"/>
    <cellStyle name="Comma 2 4 4 3 2 2 2 2" xfId="30326"/>
    <cellStyle name="Comma 2 4 4 3 2 2 3" xfId="23197"/>
    <cellStyle name="Comma 2 4 4 3 2 2 3 2" xfId="32702"/>
    <cellStyle name="Comma 2 4 4 3 2 2 4" xfId="25574"/>
    <cellStyle name="Comma 2 4 4 3 2 2 4 2" xfId="35078"/>
    <cellStyle name="Comma 2 4 4 3 2 2 5" xfId="27950"/>
    <cellStyle name="Comma 2 4 4 3 2 3" xfId="18841"/>
    <cellStyle name="Comma 2 4 4 3 2 3 2" xfId="21217"/>
    <cellStyle name="Comma 2 4 4 3 2 3 2 2" xfId="30722"/>
    <cellStyle name="Comma 2 4 4 3 2 3 3" xfId="23593"/>
    <cellStyle name="Comma 2 4 4 3 2 3 3 2" xfId="33098"/>
    <cellStyle name="Comma 2 4 4 3 2 3 4" xfId="25970"/>
    <cellStyle name="Comma 2 4 4 3 2 3 4 2" xfId="35474"/>
    <cellStyle name="Comma 2 4 4 3 2 3 5" xfId="28346"/>
    <cellStyle name="Comma 2 4 4 3 2 4" xfId="19237"/>
    <cellStyle name="Comma 2 4 4 3 2 4 2" xfId="21613"/>
    <cellStyle name="Comma 2 4 4 3 2 4 2 2" xfId="31118"/>
    <cellStyle name="Comma 2 4 4 3 2 4 3" xfId="23989"/>
    <cellStyle name="Comma 2 4 4 3 2 4 3 2" xfId="33494"/>
    <cellStyle name="Comma 2 4 4 3 2 4 4" xfId="26366"/>
    <cellStyle name="Comma 2 4 4 3 2 4 4 2" xfId="35870"/>
    <cellStyle name="Comma 2 4 4 3 2 4 5" xfId="28742"/>
    <cellStyle name="Comma 2 4 4 3 2 5" xfId="19633"/>
    <cellStyle name="Comma 2 4 4 3 2 5 2" xfId="22009"/>
    <cellStyle name="Comma 2 4 4 3 2 5 2 2" xfId="31514"/>
    <cellStyle name="Comma 2 4 4 3 2 5 3" xfId="24385"/>
    <cellStyle name="Comma 2 4 4 3 2 5 3 2" xfId="33890"/>
    <cellStyle name="Comma 2 4 4 3 2 5 4" xfId="26762"/>
    <cellStyle name="Comma 2 4 4 3 2 5 4 2" xfId="36266"/>
    <cellStyle name="Comma 2 4 4 3 2 5 5" xfId="29138"/>
    <cellStyle name="Comma 2 4 4 3 2 6" xfId="20029"/>
    <cellStyle name="Comma 2 4 4 3 2 6 2" xfId="22405"/>
    <cellStyle name="Comma 2 4 4 3 2 6 2 2" xfId="31910"/>
    <cellStyle name="Comma 2 4 4 3 2 6 3" xfId="24781"/>
    <cellStyle name="Comma 2 4 4 3 2 6 3 2" xfId="34286"/>
    <cellStyle name="Comma 2 4 4 3 2 6 4" xfId="27158"/>
    <cellStyle name="Comma 2 4 4 3 2 6 4 2" xfId="36662"/>
    <cellStyle name="Comma 2 4 4 3 2 6 5" xfId="29534"/>
    <cellStyle name="Comma 2 4 4 3 2 7" xfId="20425"/>
    <cellStyle name="Comma 2 4 4 3 2 7 2" xfId="29930"/>
    <cellStyle name="Comma 2 4 4 3 2 8" xfId="22801"/>
    <cellStyle name="Comma 2 4 4 3 2 8 2" xfId="32306"/>
    <cellStyle name="Comma 2 4 4 3 2 9" xfId="25178"/>
    <cellStyle name="Comma 2 4 4 3 2 9 2" xfId="34682"/>
    <cellStyle name="Comma 2 4 4 3 3" xfId="18247"/>
    <cellStyle name="Comma 2 4 4 3 3 2" xfId="20623"/>
    <cellStyle name="Comma 2 4 4 3 3 2 2" xfId="30128"/>
    <cellStyle name="Comma 2 4 4 3 3 3" xfId="22999"/>
    <cellStyle name="Comma 2 4 4 3 3 3 2" xfId="32504"/>
    <cellStyle name="Comma 2 4 4 3 3 4" xfId="25376"/>
    <cellStyle name="Comma 2 4 4 3 3 4 2" xfId="34880"/>
    <cellStyle name="Comma 2 4 4 3 3 5" xfId="27752"/>
    <cellStyle name="Comma 2 4 4 3 4" xfId="18643"/>
    <cellStyle name="Comma 2 4 4 3 4 2" xfId="21019"/>
    <cellStyle name="Comma 2 4 4 3 4 2 2" xfId="30524"/>
    <cellStyle name="Comma 2 4 4 3 4 3" xfId="23395"/>
    <cellStyle name="Comma 2 4 4 3 4 3 2" xfId="32900"/>
    <cellStyle name="Comma 2 4 4 3 4 4" xfId="25772"/>
    <cellStyle name="Comma 2 4 4 3 4 4 2" xfId="35276"/>
    <cellStyle name="Comma 2 4 4 3 4 5" xfId="28148"/>
    <cellStyle name="Comma 2 4 4 3 5" xfId="19039"/>
    <cellStyle name="Comma 2 4 4 3 5 2" xfId="21415"/>
    <cellStyle name="Comma 2 4 4 3 5 2 2" xfId="30920"/>
    <cellStyle name="Comma 2 4 4 3 5 3" xfId="23791"/>
    <cellStyle name="Comma 2 4 4 3 5 3 2" xfId="33296"/>
    <cellStyle name="Comma 2 4 4 3 5 4" xfId="26168"/>
    <cellStyle name="Comma 2 4 4 3 5 4 2" xfId="35672"/>
    <cellStyle name="Comma 2 4 4 3 5 5" xfId="28544"/>
    <cellStyle name="Comma 2 4 4 3 6" xfId="19435"/>
    <cellStyle name="Comma 2 4 4 3 6 2" xfId="21811"/>
    <cellStyle name="Comma 2 4 4 3 6 2 2" xfId="31316"/>
    <cellStyle name="Comma 2 4 4 3 6 3" xfId="24187"/>
    <cellStyle name="Comma 2 4 4 3 6 3 2" xfId="33692"/>
    <cellStyle name="Comma 2 4 4 3 6 4" xfId="26564"/>
    <cellStyle name="Comma 2 4 4 3 6 4 2" xfId="36068"/>
    <cellStyle name="Comma 2 4 4 3 6 5" xfId="28940"/>
    <cellStyle name="Comma 2 4 4 3 7" xfId="19831"/>
    <cellStyle name="Comma 2 4 4 3 7 2" xfId="22207"/>
    <cellStyle name="Comma 2 4 4 3 7 2 2" xfId="31712"/>
    <cellStyle name="Comma 2 4 4 3 7 3" xfId="24583"/>
    <cellStyle name="Comma 2 4 4 3 7 3 2" xfId="34088"/>
    <cellStyle name="Comma 2 4 4 3 7 4" xfId="26960"/>
    <cellStyle name="Comma 2 4 4 3 7 4 2" xfId="36464"/>
    <cellStyle name="Comma 2 4 4 3 7 5" xfId="29336"/>
    <cellStyle name="Comma 2 4 4 3 8" xfId="20227"/>
    <cellStyle name="Comma 2 4 4 3 8 2" xfId="29732"/>
    <cellStyle name="Comma 2 4 4 3 9" xfId="22603"/>
    <cellStyle name="Comma 2 4 4 3 9 2" xfId="32108"/>
    <cellStyle name="Comma 2 4 4 4" xfId="12650"/>
    <cellStyle name="Comma 2 4 4 4 10" xfId="27422"/>
    <cellStyle name="Comma 2 4 4 4 2" xfId="18313"/>
    <cellStyle name="Comma 2 4 4 4 2 2" xfId="20689"/>
    <cellStyle name="Comma 2 4 4 4 2 2 2" xfId="30194"/>
    <cellStyle name="Comma 2 4 4 4 2 3" xfId="23065"/>
    <cellStyle name="Comma 2 4 4 4 2 3 2" xfId="32570"/>
    <cellStyle name="Comma 2 4 4 4 2 4" xfId="25442"/>
    <cellStyle name="Comma 2 4 4 4 2 4 2" xfId="34946"/>
    <cellStyle name="Comma 2 4 4 4 2 5" xfId="27818"/>
    <cellStyle name="Comma 2 4 4 4 3" xfId="18709"/>
    <cellStyle name="Comma 2 4 4 4 3 2" xfId="21085"/>
    <cellStyle name="Comma 2 4 4 4 3 2 2" xfId="30590"/>
    <cellStyle name="Comma 2 4 4 4 3 3" xfId="23461"/>
    <cellStyle name="Comma 2 4 4 4 3 3 2" xfId="32966"/>
    <cellStyle name="Comma 2 4 4 4 3 4" xfId="25838"/>
    <cellStyle name="Comma 2 4 4 4 3 4 2" xfId="35342"/>
    <cellStyle name="Comma 2 4 4 4 3 5" xfId="28214"/>
    <cellStyle name="Comma 2 4 4 4 4" xfId="19105"/>
    <cellStyle name="Comma 2 4 4 4 4 2" xfId="21481"/>
    <cellStyle name="Comma 2 4 4 4 4 2 2" xfId="30986"/>
    <cellStyle name="Comma 2 4 4 4 4 3" xfId="23857"/>
    <cellStyle name="Comma 2 4 4 4 4 3 2" xfId="33362"/>
    <cellStyle name="Comma 2 4 4 4 4 4" xfId="26234"/>
    <cellStyle name="Comma 2 4 4 4 4 4 2" xfId="35738"/>
    <cellStyle name="Comma 2 4 4 4 4 5" xfId="28610"/>
    <cellStyle name="Comma 2 4 4 4 5" xfId="19501"/>
    <cellStyle name="Comma 2 4 4 4 5 2" xfId="21877"/>
    <cellStyle name="Comma 2 4 4 4 5 2 2" xfId="31382"/>
    <cellStyle name="Comma 2 4 4 4 5 3" xfId="24253"/>
    <cellStyle name="Comma 2 4 4 4 5 3 2" xfId="33758"/>
    <cellStyle name="Comma 2 4 4 4 5 4" xfId="26630"/>
    <cellStyle name="Comma 2 4 4 4 5 4 2" xfId="36134"/>
    <cellStyle name="Comma 2 4 4 4 5 5" xfId="29006"/>
    <cellStyle name="Comma 2 4 4 4 6" xfId="19897"/>
    <cellStyle name="Comma 2 4 4 4 6 2" xfId="22273"/>
    <cellStyle name="Comma 2 4 4 4 6 2 2" xfId="31778"/>
    <cellStyle name="Comma 2 4 4 4 6 3" xfId="24649"/>
    <cellStyle name="Comma 2 4 4 4 6 3 2" xfId="34154"/>
    <cellStyle name="Comma 2 4 4 4 6 4" xfId="27026"/>
    <cellStyle name="Comma 2 4 4 4 6 4 2" xfId="36530"/>
    <cellStyle name="Comma 2 4 4 4 6 5" xfId="29402"/>
    <cellStyle name="Comma 2 4 4 4 7" xfId="20293"/>
    <cellStyle name="Comma 2 4 4 4 7 2" xfId="29798"/>
    <cellStyle name="Comma 2 4 4 4 8" xfId="22669"/>
    <cellStyle name="Comma 2 4 4 4 8 2" xfId="32174"/>
    <cellStyle name="Comma 2 4 4 4 9" xfId="25046"/>
    <cellStyle name="Comma 2 4 4 4 9 2" xfId="34550"/>
    <cellStyle name="Comma 2 4 4 5" xfId="18115"/>
    <cellStyle name="Comma 2 4 4 5 2" xfId="20491"/>
    <cellStyle name="Comma 2 4 4 5 2 2" xfId="29996"/>
    <cellStyle name="Comma 2 4 4 5 3" xfId="22867"/>
    <cellStyle name="Comma 2 4 4 5 3 2" xfId="32372"/>
    <cellStyle name="Comma 2 4 4 5 4" xfId="25244"/>
    <cellStyle name="Comma 2 4 4 5 4 2" xfId="34748"/>
    <cellStyle name="Comma 2 4 4 5 5" xfId="27620"/>
    <cellStyle name="Comma 2 4 4 6" xfId="18511"/>
    <cellStyle name="Comma 2 4 4 6 2" xfId="20887"/>
    <cellStyle name="Comma 2 4 4 6 2 2" xfId="30392"/>
    <cellStyle name="Comma 2 4 4 6 3" xfId="23263"/>
    <cellStyle name="Comma 2 4 4 6 3 2" xfId="32768"/>
    <cellStyle name="Comma 2 4 4 6 4" xfId="25640"/>
    <cellStyle name="Comma 2 4 4 6 4 2" xfId="35144"/>
    <cellStyle name="Comma 2 4 4 6 5" xfId="28016"/>
    <cellStyle name="Comma 2 4 4 7" xfId="18907"/>
    <cellStyle name="Comma 2 4 4 7 2" xfId="21283"/>
    <cellStyle name="Comma 2 4 4 7 2 2" xfId="30788"/>
    <cellStyle name="Comma 2 4 4 7 3" xfId="23659"/>
    <cellStyle name="Comma 2 4 4 7 3 2" xfId="33164"/>
    <cellStyle name="Comma 2 4 4 7 4" xfId="26036"/>
    <cellStyle name="Comma 2 4 4 7 4 2" xfId="35540"/>
    <cellStyle name="Comma 2 4 4 7 5" xfId="28412"/>
    <cellStyle name="Comma 2 4 4 8" xfId="19303"/>
    <cellStyle name="Comma 2 4 4 8 2" xfId="21679"/>
    <cellStyle name="Comma 2 4 4 8 2 2" xfId="31184"/>
    <cellStyle name="Comma 2 4 4 8 3" xfId="24055"/>
    <cellStyle name="Comma 2 4 4 8 3 2" xfId="33560"/>
    <cellStyle name="Comma 2 4 4 8 4" xfId="26432"/>
    <cellStyle name="Comma 2 4 4 8 4 2" xfId="35936"/>
    <cellStyle name="Comma 2 4 4 8 5" xfId="28808"/>
    <cellStyle name="Comma 2 4 4 9" xfId="19699"/>
    <cellStyle name="Comma 2 4 4 9 2" xfId="22075"/>
    <cellStyle name="Comma 2 4 4 9 2 2" xfId="31580"/>
    <cellStyle name="Comma 2 4 4 9 3" xfId="24451"/>
    <cellStyle name="Comma 2 4 4 9 3 2" xfId="33956"/>
    <cellStyle name="Comma 2 4 4 9 4" xfId="26828"/>
    <cellStyle name="Comma 2 4 4 9 4 2" xfId="36332"/>
    <cellStyle name="Comma 2 4 4 9 5" xfId="29204"/>
    <cellStyle name="Comma 2 4 5" xfId="5114"/>
    <cellStyle name="Comma 2 4 5 10" xfId="24870"/>
    <cellStyle name="Comma 2 4 5 10 2" xfId="34374"/>
    <cellStyle name="Comma 2 4 5 11" xfId="27246"/>
    <cellStyle name="Comma 2 4 5 2" xfId="14144"/>
    <cellStyle name="Comma 2 4 5 2 10" xfId="27444"/>
    <cellStyle name="Comma 2 4 5 2 2" xfId="18335"/>
    <cellStyle name="Comma 2 4 5 2 2 2" xfId="20711"/>
    <cellStyle name="Comma 2 4 5 2 2 2 2" xfId="30216"/>
    <cellStyle name="Comma 2 4 5 2 2 3" xfId="23087"/>
    <cellStyle name="Comma 2 4 5 2 2 3 2" xfId="32592"/>
    <cellStyle name="Comma 2 4 5 2 2 4" xfId="25464"/>
    <cellStyle name="Comma 2 4 5 2 2 4 2" xfId="34968"/>
    <cellStyle name="Comma 2 4 5 2 2 5" xfId="27840"/>
    <cellStyle name="Comma 2 4 5 2 3" xfId="18731"/>
    <cellStyle name="Comma 2 4 5 2 3 2" xfId="21107"/>
    <cellStyle name="Comma 2 4 5 2 3 2 2" xfId="30612"/>
    <cellStyle name="Comma 2 4 5 2 3 3" xfId="23483"/>
    <cellStyle name="Comma 2 4 5 2 3 3 2" xfId="32988"/>
    <cellStyle name="Comma 2 4 5 2 3 4" xfId="25860"/>
    <cellStyle name="Comma 2 4 5 2 3 4 2" xfId="35364"/>
    <cellStyle name="Comma 2 4 5 2 3 5" xfId="28236"/>
    <cellStyle name="Comma 2 4 5 2 4" xfId="19127"/>
    <cellStyle name="Comma 2 4 5 2 4 2" xfId="21503"/>
    <cellStyle name="Comma 2 4 5 2 4 2 2" xfId="31008"/>
    <cellStyle name="Comma 2 4 5 2 4 3" xfId="23879"/>
    <cellStyle name="Comma 2 4 5 2 4 3 2" xfId="33384"/>
    <cellStyle name="Comma 2 4 5 2 4 4" xfId="26256"/>
    <cellStyle name="Comma 2 4 5 2 4 4 2" xfId="35760"/>
    <cellStyle name="Comma 2 4 5 2 4 5" xfId="28632"/>
    <cellStyle name="Comma 2 4 5 2 5" xfId="19523"/>
    <cellStyle name="Comma 2 4 5 2 5 2" xfId="21899"/>
    <cellStyle name="Comma 2 4 5 2 5 2 2" xfId="31404"/>
    <cellStyle name="Comma 2 4 5 2 5 3" xfId="24275"/>
    <cellStyle name="Comma 2 4 5 2 5 3 2" xfId="33780"/>
    <cellStyle name="Comma 2 4 5 2 5 4" xfId="26652"/>
    <cellStyle name="Comma 2 4 5 2 5 4 2" xfId="36156"/>
    <cellStyle name="Comma 2 4 5 2 5 5" xfId="29028"/>
    <cellStyle name="Comma 2 4 5 2 6" xfId="19919"/>
    <cellStyle name="Comma 2 4 5 2 6 2" xfId="22295"/>
    <cellStyle name="Comma 2 4 5 2 6 2 2" xfId="31800"/>
    <cellStyle name="Comma 2 4 5 2 6 3" xfId="24671"/>
    <cellStyle name="Comma 2 4 5 2 6 3 2" xfId="34176"/>
    <cellStyle name="Comma 2 4 5 2 6 4" xfId="27048"/>
    <cellStyle name="Comma 2 4 5 2 6 4 2" xfId="36552"/>
    <cellStyle name="Comma 2 4 5 2 6 5" xfId="29424"/>
    <cellStyle name="Comma 2 4 5 2 7" xfId="20315"/>
    <cellStyle name="Comma 2 4 5 2 7 2" xfId="29820"/>
    <cellStyle name="Comma 2 4 5 2 8" xfId="22691"/>
    <cellStyle name="Comma 2 4 5 2 8 2" xfId="32196"/>
    <cellStyle name="Comma 2 4 5 2 9" xfId="25068"/>
    <cellStyle name="Comma 2 4 5 2 9 2" xfId="34572"/>
    <cellStyle name="Comma 2 4 5 3" xfId="18137"/>
    <cellStyle name="Comma 2 4 5 3 2" xfId="20513"/>
    <cellStyle name="Comma 2 4 5 3 2 2" xfId="30018"/>
    <cellStyle name="Comma 2 4 5 3 3" xfId="22889"/>
    <cellStyle name="Comma 2 4 5 3 3 2" xfId="32394"/>
    <cellStyle name="Comma 2 4 5 3 4" xfId="25266"/>
    <cellStyle name="Comma 2 4 5 3 4 2" xfId="34770"/>
    <cellStyle name="Comma 2 4 5 3 5" xfId="27642"/>
    <cellStyle name="Comma 2 4 5 4" xfId="18533"/>
    <cellStyle name="Comma 2 4 5 4 2" xfId="20909"/>
    <cellStyle name="Comma 2 4 5 4 2 2" xfId="30414"/>
    <cellStyle name="Comma 2 4 5 4 3" xfId="23285"/>
    <cellStyle name="Comma 2 4 5 4 3 2" xfId="32790"/>
    <cellStyle name="Comma 2 4 5 4 4" xfId="25662"/>
    <cellStyle name="Comma 2 4 5 4 4 2" xfId="35166"/>
    <cellStyle name="Comma 2 4 5 4 5" xfId="28038"/>
    <cellStyle name="Comma 2 4 5 5" xfId="18929"/>
    <cellStyle name="Comma 2 4 5 5 2" xfId="21305"/>
    <cellStyle name="Comma 2 4 5 5 2 2" xfId="30810"/>
    <cellStyle name="Comma 2 4 5 5 3" xfId="23681"/>
    <cellStyle name="Comma 2 4 5 5 3 2" xfId="33186"/>
    <cellStyle name="Comma 2 4 5 5 4" xfId="26058"/>
    <cellStyle name="Comma 2 4 5 5 4 2" xfId="35562"/>
    <cellStyle name="Comma 2 4 5 5 5" xfId="28434"/>
    <cellStyle name="Comma 2 4 5 6" xfId="19325"/>
    <cellStyle name="Comma 2 4 5 6 2" xfId="21701"/>
    <cellStyle name="Comma 2 4 5 6 2 2" xfId="31206"/>
    <cellStyle name="Comma 2 4 5 6 3" xfId="24077"/>
    <cellStyle name="Comma 2 4 5 6 3 2" xfId="33582"/>
    <cellStyle name="Comma 2 4 5 6 4" xfId="26454"/>
    <cellStyle name="Comma 2 4 5 6 4 2" xfId="35958"/>
    <cellStyle name="Comma 2 4 5 6 5" xfId="28830"/>
    <cellStyle name="Comma 2 4 5 7" xfId="19721"/>
    <cellStyle name="Comma 2 4 5 7 2" xfId="22097"/>
    <cellStyle name="Comma 2 4 5 7 2 2" xfId="31602"/>
    <cellStyle name="Comma 2 4 5 7 3" xfId="24473"/>
    <cellStyle name="Comma 2 4 5 7 3 2" xfId="33978"/>
    <cellStyle name="Comma 2 4 5 7 4" xfId="26850"/>
    <cellStyle name="Comma 2 4 5 7 4 2" xfId="36354"/>
    <cellStyle name="Comma 2 4 5 7 5" xfId="29226"/>
    <cellStyle name="Comma 2 4 5 8" xfId="20117"/>
    <cellStyle name="Comma 2 4 5 8 2" xfId="29622"/>
    <cellStyle name="Comma 2 4 5 9" xfId="22493"/>
    <cellStyle name="Comma 2 4 5 9 2" xfId="31998"/>
    <cellStyle name="Comma 2 4 6" xfId="8975"/>
    <cellStyle name="Comma 2 4 6 10" xfId="24936"/>
    <cellStyle name="Comma 2 4 6 10 2" xfId="34440"/>
    <cellStyle name="Comma 2 4 6 11" xfId="27312"/>
    <cellStyle name="Comma 2 4 6 2" xfId="18005"/>
    <cellStyle name="Comma 2 4 6 2 10" xfId="27510"/>
    <cellStyle name="Comma 2 4 6 2 2" xfId="18401"/>
    <cellStyle name="Comma 2 4 6 2 2 2" xfId="20777"/>
    <cellStyle name="Comma 2 4 6 2 2 2 2" xfId="30282"/>
    <cellStyle name="Comma 2 4 6 2 2 3" xfId="23153"/>
    <cellStyle name="Comma 2 4 6 2 2 3 2" xfId="32658"/>
    <cellStyle name="Comma 2 4 6 2 2 4" xfId="25530"/>
    <cellStyle name="Comma 2 4 6 2 2 4 2" xfId="35034"/>
    <cellStyle name="Comma 2 4 6 2 2 5" xfId="27906"/>
    <cellStyle name="Comma 2 4 6 2 3" xfId="18797"/>
    <cellStyle name="Comma 2 4 6 2 3 2" xfId="21173"/>
    <cellStyle name="Comma 2 4 6 2 3 2 2" xfId="30678"/>
    <cellStyle name="Comma 2 4 6 2 3 3" xfId="23549"/>
    <cellStyle name="Comma 2 4 6 2 3 3 2" xfId="33054"/>
    <cellStyle name="Comma 2 4 6 2 3 4" xfId="25926"/>
    <cellStyle name="Comma 2 4 6 2 3 4 2" xfId="35430"/>
    <cellStyle name="Comma 2 4 6 2 3 5" xfId="28302"/>
    <cellStyle name="Comma 2 4 6 2 4" xfId="19193"/>
    <cellStyle name="Comma 2 4 6 2 4 2" xfId="21569"/>
    <cellStyle name="Comma 2 4 6 2 4 2 2" xfId="31074"/>
    <cellStyle name="Comma 2 4 6 2 4 3" xfId="23945"/>
    <cellStyle name="Comma 2 4 6 2 4 3 2" xfId="33450"/>
    <cellStyle name="Comma 2 4 6 2 4 4" xfId="26322"/>
    <cellStyle name="Comma 2 4 6 2 4 4 2" xfId="35826"/>
    <cellStyle name="Comma 2 4 6 2 4 5" xfId="28698"/>
    <cellStyle name="Comma 2 4 6 2 5" xfId="19589"/>
    <cellStyle name="Comma 2 4 6 2 5 2" xfId="21965"/>
    <cellStyle name="Comma 2 4 6 2 5 2 2" xfId="31470"/>
    <cellStyle name="Comma 2 4 6 2 5 3" xfId="24341"/>
    <cellStyle name="Comma 2 4 6 2 5 3 2" xfId="33846"/>
    <cellStyle name="Comma 2 4 6 2 5 4" xfId="26718"/>
    <cellStyle name="Comma 2 4 6 2 5 4 2" xfId="36222"/>
    <cellStyle name="Comma 2 4 6 2 5 5" xfId="29094"/>
    <cellStyle name="Comma 2 4 6 2 6" xfId="19985"/>
    <cellStyle name="Comma 2 4 6 2 6 2" xfId="22361"/>
    <cellStyle name="Comma 2 4 6 2 6 2 2" xfId="31866"/>
    <cellStyle name="Comma 2 4 6 2 6 3" xfId="24737"/>
    <cellStyle name="Comma 2 4 6 2 6 3 2" xfId="34242"/>
    <cellStyle name="Comma 2 4 6 2 6 4" xfId="27114"/>
    <cellStyle name="Comma 2 4 6 2 6 4 2" xfId="36618"/>
    <cellStyle name="Comma 2 4 6 2 6 5" xfId="29490"/>
    <cellStyle name="Comma 2 4 6 2 7" xfId="20381"/>
    <cellStyle name="Comma 2 4 6 2 7 2" xfId="29886"/>
    <cellStyle name="Comma 2 4 6 2 8" xfId="22757"/>
    <cellStyle name="Comma 2 4 6 2 8 2" xfId="32262"/>
    <cellStyle name="Comma 2 4 6 2 9" xfId="25134"/>
    <cellStyle name="Comma 2 4 6 2 9 2" xfId="34638"/>
    <cellStyle name="Comma 2 4 6 3" xfId="18203"/>
    <cellStyle name="Comma 2 4 6 3 2" xfId="20579"/>
    <cellStyle name="Comma 2 4 6 3 2 2" xfId="30084"/>
    <cellStyle name="Comma 2 4 6 3 3" xfId="22955"/>
    <cellStyle name="Comma 2 4 6 3 3 2" xfId="32460"/>
    <cellStyle name="Comma 2 4 6 3 4" xfId="25332"/>
    <cellStyle name="Comma 2 4 6 3 4 2" xfId="34836"/>
    <cellStyle name="Comma 2 4 6 3 5" xfId="27708"/>
    <cellStyle name="Comma 2 4 6 4" xfId="18599"/>
    <cellStyle name="Comma 2 4 6 4 2" xfId="20975"/>
    <cellStyle name="Comma 2 4 6 4 2 2" xfId="30480"/>
    <cellStyle name="Comma 2 4 6 4 3" xfId="23351"/>
    <cellStyle name="Comma 2 4 6 4 3 2" xfId="32856"/>
    <cellStyle name="Comma 2 4 6 4 4" xfId="25728"/>
    <cellStyle name="Comma 2 4 6 4 4 2" xfId="35232"/>
    <cellStyle name="Comma 2 4 6 4 5" xfId="28104"/>
    <cellStyle name="Comma 2 4 6 5" xfId="18995"/>
    <cellStyle name="Comma 2 4 6 5 2" xfId="21371"/>
    <cellStyle name="Comma 2 4 6 5 2 2" xfId="30876"/>
    <cellStyle name="Comma 2 4 6 5 3" xfId="23747"/>
    <cellStyle name="Comma 2 4 6 5 3 2" xfId="33252"/>
    <cellStyle name="Comma 2 4 6 5 4" xfId="26124"/>
    <cellStyle name="Comma 2 4 6 5 4 2" xfId="35628"/>
    <cellStyle name="Comma 2 4 6 5 5" xfId="28500"/>
    <cellStyle name="Comma 2 4 6 6" xfId="19391"/>
    <cellStyle name="Comma 2 4 6 6 2" xfId="21767"/>
    <cellStyle name="Comma 2 4 6 6 2 2" xfId="31272"/>
    <cellStyle name="Comma 2 4 6 6 3" xfId="24143"/>
    <cellStyle name="Comma 2 4 6 6 3 2" xfId="33648"/>
    <cellStyle name="Comma 2 4 6 6 4" xfId="26520"/>
    <cellStyle name="Comma 2 4 6 6 4 2" xfId="36024"/>
    <cellStyle name="Comma 2 4 6 6 5" xfId="28896"/>
    <cellStyle name="Comma 2 4 6 7" xfId="19787"/>
    <cellStyle name="Comma 2 4 6 7 2" xfId="22163"/>
    <cellStyle name="Comma 2 4 6 7 2 2" xfId="31668"/>
    <cellStyle name="Comma 2 4 6 7 3" xfId="24539"/>
    <cellStyle name="Comma 2 4 6 7 3 2" xfId="34044"/>
    <cellStyle name="Comma 2 4 6 7 4" xfId="26916"/>
    <cellStyle name="Comma 2 4 6 7 4 2" xfId="36420"/>
    <cellStyle name="Comma 2 4 6 7 5" xfId="29292"/>
    <cellStyle name="Comma 2 4 6 8" xfId="20183"/>
    <cellStyle name="Comma 2 4 6 8 2" xfId="29688"/>
    <cellStyle name="Comma 2 4 6 9" xfId="22559"/>
    <cellStyle name="Comma 2 4 6 9 2" xfId="32064"/>
    <cellStyle name="Comma 2 4 7" xfId="9662"/>
    <cellStyle name="Comma 2 4 7 10" xfId="27378"/>
    <cellStyle name="Comma 2 4 7 2" xfId="18269"/>
    <cellStyle name="Comma 2 4 7 2 2" xfId="20645"/>
    <cellStyle name="Comma 2 4 7 2 2 2" xfId="30150"/>
    <cellStyle name="Comma 2 4 7 2 3" xfId="23021"/>
    <cellStyle name="Comma 2 4 7 2 3 2" xfId="32526"/>
    <cellStyle name="Comma 2 4 7 2 4" xfId="25398"/>
    <cellStyle name="Comma 2 4 7 2 4 2" xfId="34902"/>
    <cellStyle name="Comma 2 4 7 2 5" xfId="27774"/>
    <cellStyle name="Comma 2 4 7 3" xfId="18665"/>
    <cellStyle name="Comma 2 4 7 3 2" xfId="21041"/>
    <cellStyle name="Comma 2 4 7 3 2 2" xfId="30546"/>
    <cellStyle name="Comma 2 4 7 3 3" xfId="23417"/>
    <cellStyle name="Comma 2 4 7 3 3 2" xfId="32922"/>
    <cellStyle name="Comma 2 4 7 3 4" xfId="25794"/>
    <cellStyle name="Comma 2 4 7 3 4 2" xfId="35298"/>
    <cellStyle name="Comma 2 4 7 3 5" xfId="28170"/>
    <cellStyle name="Comma 2 4 7 4" xfId="19061"/>
    <cellStyle name="Comma 2 4 7 4 2" xfId="21437"/>
    <cellStyle name="Comma 2 4 7 4 2 2" xfId="30942"/>
    <cellStyle name="Comma 2 4 7 4 3" xfId="23813"/>
    <cellStyle name="Comma 2 4 7 4 3 2" xfId="33318"/>
    <cellStyle name="Comma 2 4 7 4 4" xfId="26190"/>
    <cellStyle name="Comma 2 4 7 4 4 2" xfId="35694"/>
    <cellStyle name="Comma 2 4 7 4 5" xfId="28566"/>
    <cellStyle name="Comma 2 4 7 5" xfId="19457"/>
    <cellStyle name="Comma 2 4 7 5 2" xfId="21833"/>
    <cellStyle name="Comma 2 4 7 5 2 2" xfId="31338"/>
    <cellStyle name="Comma 2 4 7 5 3" xfId="24209"/>
    <cellStyle name="Comma 2 4 7 5 3 2" xfId="33714"/>
    <cellStyle name="Comma 2 4 7 5 4" xfId="26586"/>
    <cellStyle name="Comma 2 4 7 5 4 2" xfId="36090"/>
    <cellStyle name="Comma 2 4 7 5 5" xfId="28962"/>
    <cellStyle name="Comma 2 4 7 6" xfId="19853"/>
    <cellStyle name="Comma 2 4 7 6 2" xfId="22229"/>
    <cellStyle name="Comma 2 4 7 6 2 2" xfId="31734"/>
    <cellStyle name="Comma 2 4 7 6 3" xfId="24605"/>
    <cellStyle name="Comma 2 4 7 6 3 2" xfId="34110"/>
    <cellStyle name="Comma 2 4 7 6 4" xfId="26982"/>
    <cellStyle name="Comma 2 4 7 6 4 2" xfId="36486"/>
    <cellStyle name="Comma 2 4 7 6 5" xfId="29358"/>
    <cellStyle name="Comma 2 4 7 7" xfId="20249"/>
    <cellStyle name="Comma 2 4 7 7 2" xfId="29754"/>
    <cellStyle name="Comma 2 4 7 8" xfId="22625"/>
    <cellStyle name="Comma 2 4 7 8 2" xfId="32130"/>
    <cellStyle name="Comma 2 4 7 9" xfId="25002"/>
    <cellStyle name="Comma 2 4 7 9 2" xfId="34506"/>
    <cellStyle name="Comma 2 4 8" xfId="18071"/>
    <cellStyle name="Comma 2 4 8 2" xfId="20447"/>
    <cellStyle name="Comma 2 4 8 2 2" xfId="29952"/>
    <cellStyle name="Comma 2 4 8 3" xfId="22823"/>
    <cellStyle name="Comma 2 4 8 3 2" xfId="32328"/>
    <cellStyle name="Comma 2 4 8 4" xfId="25200"/>
    <cellStyle name="Comma 2 4 8 4 2" xfId="34704"/>
    <cellStyle name="Comma 2 4 8 5" xfId="27576"/>
    <cellStyle name="Comma 2 4 9" xfId="18467"/>
    <cellStyle name="Comma 2 4 9 2" xfId="20843"/>
    <cellStyle name="Comma 2 4 9 2 2" xfId="30348"/>
    <cellStyle name="Comma 2 4 9 3" xfId="23219"/>
    <cellStyle name="Comma 2 4 9 3 2" xfId="32724"/>
    <cellStyle name="Comma 2 4 9 4" xfId="25596"/>
    <cellStyle name="Comma 2 4 9 4 2" xfId="35100"/>
    <cellStyle name="Comma 2 4 9 5" xfId="27972"/>
    <cellStyle name="Comma 2 5" xfId="819"/>
    <cellStyle name="Comma 2 5 10" xfId="18866"/>
    <cellStyle name="Comma 2 5 10 2" xfId="21242"/>
    <cellStyle name="Comma 2 5 10 2 2" xfId="30747"/>
    <cellStyle name="Comma 2 5 10 3" xfId="23618"/>
    <cellStyle name="Comma 2 5 10 3 2" xfId="33123"/>
    <cellStyle name="Comma 2 5 10 4" xfId="25995"/>
    <cellStyle name="Comma 2 5 10 4 2" xfId="35499"/>
    <cellStyle name="Comma 2 5 10 5" xfId="28371"/>
    <cellStyle name="Comma 2 5 11" xfId="19262"/>
    <cellStyle name="Comma 2 5 11 2" xfId="21638"/>
    <cellStyle name="Comma 2 5 11 2 2" xfId="31143"/>
    <cellStyle name="Comma 2 5 11 3" xfId="24014"/>
    <cellStyle name="Comma 2 5 11 3 2" xfId="33519"/>
    <cellStyle name="Comma 2 5 11 4" xfId="26391"/>
    <cellStyle name="Comma 2 5 11 4 2" xfId="35895"/>
    <cellStyle name="Comma 2 5 11 5" xfId="28767"/>
    <cellStyle name="Comma 2 5 12" xfId="19658"/>
    <cellStyle name="Comma 2 5 12 2" xfId="22034"/>
    <cellStyle name="Comma 2 5 12 2 2" xfId="31539"/>
    <cellStyle name="Comma 2 5 12 3" xfId="24410"/>
    <cellStyle name="Comma 2 5 12 3 2" xfId="33915"/>
    <cellStyle name="Comma 2 5 12 4" xfId="26787"/>
    <cellStyle name="Comma 2 5 12 4 2" xfId="36291"/>
    <cellStyle name="Comma 2 5 12 5" xfId="29163"/>
    <cellStyle name="Comma 2 5 13" xfId="20054"/>
    <cellStyle name="Comma 2 5 13 2" xfId="29559"/>
    <cellStyle name="Comma 2 5 14" xfId="22430"/>
    <cellStyle name="Comma 2 5 14 2" xfId="31935"/>
    <cellStyle name="Comma 2 5 15" xfId="24807"/>
    <cellStyle name="Comma 2 5 15 2" xfId="34311"/>
    <cellStyle name="Comma 2 5 16" xfId="27183"/>
    <cellStyle name="Comma 2 5 2" xfId="1497"/>
    <cellStyle name="Comma 2 5 2 10" xfId="19273"/>
    <cellStyle name="Comma 2 5 2 10 2" xfId="21649"/>
    <cellStyle name="Comma 2 5 2 10 2 2" xfId="31154"/>
    <cellStyle name="Comma 2 5 2 10 3" xfId="24025"/>
    <cellStyle name="Comma 2 5 2 10 3 2" xfId="33530"/>
    <cellStyle name="Comma 2 5 2 10 4" xfId="26402"/>
    <cellStyle name="Comma 2 5 2 10 4 2" xfId="35906"/>
    <cellStyle name="Comma 2 5 2 10 5" xfId="28778"/>
    <cellStyle name="Comma 2 5 2 11" xfId="19669"/>
    <cellStyle name="Comma 2 5 2 11 2" xfId="22045"/>
    <cellStyle name="Comma 2 5 2 11 2 2" xfId="31550"/>
    <cellStyle name="Comma 2 5 2 11 3" xfId="24421"/>
    <cellStyle name="Comma 2 5 2 11 3 2" xfId="33926"/>
    <cellStyle name="Comma 2 5 2 11 4" xfId="26798"/>
    <cellStyle name="Comma 2 5 2 11 4 2" xfId="36302"/>
    <cellStyle name="Comma 2 5 2 11 5" xfId="29174"/>
    <cellStyle name="Comma 2 5 2 12" xfId="20065"/>
    <cellStyle name="Comma 2 5 2 12 2" xfId="29570"/>
    <cellStyle name="Comma 2 5 2 13" xfId="22441"/>
    <cellStyle name="Comma 2 5 2 13 2" xfId="31946"/>
    <cellStyle name="Comma 2 5 2 14" xfId="24818"/>
    <cellStyle name="Comma 2 5 2 14 2" xfId="34322"/>
    <cellStyle name="Comma 2 5 2 15" xfId="27194"/>
    <cellStyle name="Comma 2 5 2 2" xfId="2991"/>
    <cellStyle name="Comma 2 5 2 2 10" xfId="20087"/>
    <cellStyle name="Comma 2 5 2 2 10 2" xfId="29592"/>
    <cellStyle name="Comma 2 5 2 2 11" xfId="22463"/>
    <cellStyle name="Comma 2 5 2 2 11 2" xfId="31968"/>
    <cellStyle name="Comma 2 5 2 2 12" xfId="24840"/>
    <cellStyle name="Comma 2 5 2 2 12 2" xfId="34344"/>
    <cellStyle name="Comma 2 5 2 2 13" xfId="27216"/>
    <cellStyle name="Comma 2 5 2 2 2" xfId="7473"/>
    <cellStyle name="Comma 2 5 2 2 2 10" xfId="24906"/>
    <cellStyle name="Comma 2 5 2 2 2 10 2" xfId="34410"/>
    <cellStyle name="Comma 2 5 2 2 2 11" xfId="27282"/>
    <cellStyle name="Comma 2 5 2 2 2 2" xfId="16503"/>
    <cellStyle name="Comma 2 5 2 2 2 2 10" xfId="27480"/>
    <cellStyle name="Comma 2 5 2 2 2 2 2" xfId="18371"/>
    <cellStyle name="Comma 2 5 2 2 2 2 2 2" xfId="20747"/>
    <cellStyle name="Comma 2 5 2 2 2 2 2 2 2" xfId="30252"/>
    <cellStyle name="Comma 2 5 2 2 2 2 2 3" xfId="23123"/>
    <cellStyle name="Comma 2 5 2 2 2 2 2 3 2" xfId="32628"/>
    <cellStyle name="Comma 2 5 2 2 2 2 2 4" xfId="25500"/>
    <cellStyle name="Comma 2 5 2 2 2 2 2 4 2" xfId="35004"/>
    <cellStyle name="Comma 2 5 2 2 2 2 2 5" xfId="27876"/>
    <cellStyle name="Comma 2 5 2 2 2 2 3" xfId="18767"/>
    <cellStyle name="Comma 2 5 2 2 2 2 3 2" xfId="21143"/>
    <cellStyle name="Comma 2 5 2 2 2 2 3 2 2" xfId="30648"/>
    <cellStyle name="Comma 2 5 2 2 2 2 3 3" xfId="23519"/>
    <cellStyle name="Comma 2 5 2 2 2 2 3 3 2" xfId="33024"/>
    <cellStyle name="Comma 2 5 2 2 2 2 3 4" xfId="25896"/>
    <cellStyle name="Comma 2 5 2 2 2 2 3 4 2" xfId="35400"/>
    <cellStyle name="Comma 2 5 2 2 2 2 3 5" xfId="28272"/>
    <cellStyle name="Comma 2 5 2 2 2 2 4" xfId="19163"/>
    <cellStyle name="Comma 2 5 2 2 2 2 4 2" xfId="21539"/>
    <cellStyle name="Comma 2 5 2 2 2 2 4 2 2" xfId="31044"/>
    <cellStyle name="Comma 2 5 2 2 2 2 4 3" xfId="23915"/>
    <cellStyle name="Comma 2 5 2 2 2 2 4 3 2" xfId="33420"/>
    <cellStyle name="Comma 2 5 2 2 2 2 4 4" xfId="26292"/>
    <cellStyle name="Comma 2 5 2 2 2 2 4 4 2" xfId="35796"/>
    <cellStyle name="Comma 2 5 2 2 2 2 4 5" xfId="28668"/>
    <cellStyle name="Comma 2 5 2 2 2 2 5" xfId="19559"/>
    <cellStyle name="Comma 2 5 2 2 2 2 5 2" xfId="21935"/>
    <cellStyle name="Comma 2 5 2 2 2 2 5 2 2" xfId="31440"/>
    <cellStyle name="Comma 2 5 2 2 2 2 5 3" xfId="24311"/>
    <cellStyle name="Comma 2 5 2 2 2 2 5 3 2" xfId="33816"/>
    <cellStyle name="Comma 2 5 2 2 2 2 5 4" xfId="26688"/>
    <cellStyle name="Comma 2 5 2 2 2 2 5 4 2" xfId="36192"/>
    <cellStyle name="Comma 2 5 2 2 2 2 5 5" xfId="29064"/>
    <cellStyle name="Comma 2 5 2 2 2 2 6" xfId="19955"/>
    <cellStyle name="Comma 2 5 2 2 2 2 6 2" xfId="22331"/>
    <cellStyle name="Comma 2 5 2 2 2 2 6 2 2" xfId="31836"/>
    <cellStyle name="Comma 2 5 2 2 2 2 6 3" xfId="24707"/>
    <cellStyle name="Comma 2 5 2 2 2 2 6 3 2" xfId="34212"/>
    <cellStyle name="Comma 2 5 2 2 2 2 6 4" xfId="27084"/>
    <cellStyle name="Comma 2 5 2 2 2 2 6 4 2" xfId="36588"/>
    <cellStyle name="Comma 2 5 2 2 2 2 6 5" xfId="29460"/>
    <cellStyle name="Comma 2 5 2 2 2 2 7" xfId="20351"/>
    <cellStyle name="Comma 2 5 2 2 2 2 7 2" xfId="29856"/>
    <cellStyle name="Comma 2 5 2 2 2 2 8" xfId="22727"/>
    <cellStyle name="Comma 2 5 2 2 2 2 8 2" xfId="32232"/>
    <cellStyle name="Comma 2 5 2 2 2 2 9" xfId="25104"/>
    <cellStyle name="Comma 2 5 2 2 2 2 9 2" xfId="34608"/>
    <cellStyle name="Comma 2 5 2 2 2 3" xfId="18173"/>
    <cellStyle name="Comma 2 5 2 2 2 3 2" xfId="20549"/>
    <cellStyle name="Comma 2 5 2 2 2 3 2 2" xfId="30054"/>
    <cellStyle name="Comma 2 5 2 2 2 3 3" xfId="22925"/>
    <cellStyle name="Comma 2 5 2 2 2 3 3 2" xfId="32430"/>
    <cellStyle name="Comma 2 5 2 2 2 3 4" xfId="25302"/>
    <cellStyle name="Comma 2 5 2 2 2 3 4 2" xfId="34806"/>
    <cellStyle name="Comma 2 5 2 2 2 3 5" xfId="27678"/>
    <cellStyle name="Comma 2 5 2 2 2 4" xfId="18569"/>
    <cellStyle name="Comma 2 5 2 2 2 4 2" xfId="20945"/>
    <cellStyle name="Comma 2 5 2 2 2 4 2 2" xfId="30450"/>
    <cellStyle name="Comma 2 5 2 2 2 4 3" xfId="23321"/>
    <cellStyle name="Comma 2 5 2 2 2 4 3 2" xfId="32826"/>
    <cellStyle name="Comma 2 5 2 2 2 4 4" xfId="25698"/>
    <cellStyle name="Comma 2 5 2 2 2 4 4 2" xfId="35202"/>
    <cellStyle name="Comma 2 5 2 2 2 4 5" xfId="28074"/>
    <cellStyle name="Comma 2 5 2 2 2 5" xfId="18965"/>
    <cellStyle name="Comma 2 5 2 2 2 5 2" xfId="21341"/>
    <cellStyle name="Comma 2 5 2 2 2 5 2 2" xfId="30846"/>
    <cellStyle name="Comma 2 5 2 2 2 5 3" xfId="23717"/>
    <cellStyle name="Comma 2 5 2 2 2 5 3 2" xfId="33222"/>
    <cellStyle name="Comma 2 5 2 2 2 5 4" xfId="26094"/>
    <cellStyle name="Comma 2 5 2 2 2 5 4 2" xfId="35598"/>
    <cellStyle name="Comma 2 5 2 2 2 5 5" xfId="28470"/>
    <cellStyle name="Comma 2 5 2 2 2 6" xfId="19361"/>
    <cellStyle name="Comma 2 5 2 2 2 6 2" xfId="21737"/>
    <cellStyle name="Comma 2 5 2 2 2 6 2 2" xfId="31242"/>
    <cellStyle name="Comma 2 5 2 2 2 6 3" xfId="24113"/>
    <cellStyle name="Comma 2 5 2 2 2 6 3 2" xfId="33618"/>
    <cellStyle name="Comma 2 5 2 2 2 6 4" xfId="26490"/>
    <cellStyle name="Comma 2 5 2 2 2 6 4 2" xfId="35994"/>
    <cellStyle name="Comma 2 5 2 2 2 6 5" xfId="28866"/>
    <cellStyle name="Comma 2 5 2 2 2 7" xfId="19757"/>
    <cellStyle name="Comma 2 5 2 2 2 7 2" xfId="22133"/>
    <cellStyle name="Comma 2 5 2 2 2 7 2 2" xfId="31638"/>
    <cellStyle name="Comma 2 5 2 2 2 7 3" xfId="24509"/>
    <cellStyle name="Comma 2 5 2 2 2 7 3 2" xfId="34014"/>
    <cellStyle name="Comma 2 5 2 2 2 7 4" xfId="26886"/>
    <cellStyle name="Comma 2 5 2 2 2 7 4 2" xfId="36390"/>
    <cellStyle name="Comma 2 5 2 2 2 7 5" xfId="29262"/>
    <cellStyle name="Comma 2 5 2 2 2 8" xfId="20153"/>
    <cellStyle name="Comma 2 5 2 2 2 8 2" xfId="29658"/>
    <cellStyle name="Comma 2 5 2 2 2 9" xfId="22529"/>
    <cellStyle name="Comma 2 5 2 2 2 9 2" xfId="32034"/>
    <cellStyle name="Comma 2 5 2 2 3" xfId="9011"/>
    <cellStyle name="Comma 2 5 2 2 3 10" xfId="24972"/>
    <cellStyle name="Comma 2 5 2 2 3 10 2" xfId="34476"/>
    <cellStyle name="Comma 2 5 2 2 3 11" xfId="27348"/>
    <cellStyle name="Comma 2 5 2 2 3 2" xfId="18041"/>
    <cellStyle name="Comma 2 5 2 2 3 2 10" xfId="27546"/>
    <cellStyle name="Comma 2 5 2 2 3 2 2" xfId="18437"/>
    <cellStyle name="Comma 2 5 2 2 3 2 2 2" xfId="20813"/>
    <cellStyle name="Comma 2 5 2 2 3 2 2 2 2" xfId="30318"/>
    <cellStyle name="Comma 2 5 2 2 3 2 2 3" xfId="23189"/>
    <cellStyle name="Comma 2 5 2 2 3 2 2 3 2" xfId="32694"/>
    <cellStyle name="Comma 2 5 2 2 3 2 2 4" xfId="25566"/>
    <cellStyle name="Comma 2 5 2 2 3 2 2 4 2" xfId="35070"/>
    <cellStyle name="Comma 2 5 2 2 3 2 2 5" xfId="27942"/>
    <cellStyle name="Comma 2 5 2 2 3 2 3" xfId="18833"/>
    <cellStyle name="Comma 2 5 2 2 3 2 3 2" xfId="21209"/>
    <cellStyle name="Comma 2 5 2 2 3 2 3 2 2" xfId="30714"/>
    <cellStyle name="Comma 2 5 2 2 3 2 3 3" xfId="23585"/>
    <cellStyle name="Comma 2 5 2 2 3 2 3 3 2" xfId="33090"/>
    <cellStyle name="Comma 2 5 2 2 3 2 3 4" xfId="25962"/>
    <cellStyle name="Comma 2 5 2 2 3 2 3 4 2" xfId="35466"/>
    <cellStyle name="Comma 2 5 2 2 3 2 3 5" xfId="28338"/>
    <cellStyle name="Comma 2 5 2 2 3 2 4" xfId="19229"/>
    <cellStyle name="Comma 2 5 2 2 3 2 4 2" xfId="21605"/>
    <cellStyle name="Comma 2 5 2 2 3 2 4 2 2" xfId="31110"/>
    <cellStyle name="Comma 2 5 2 2 3 2 4 3" xfId="23981"/>
    <cellStyle name="Comma 2 5 2 2 3 2 4 3 2" xfId="33486"/>
    <cellStyle name="Comma 2 5 2 2 3 2 4 4" xfId="26358"/>
    <cellStyle name="Comma 2 5 2 2 3 2 4 4 2" xfId="35862"/>
    <cellStyle name="Comma 2 5 2 2 3 2 4 5" xfId="28734"/>
    <cellStyle name="Comma 2 5 2 2 3 2 5" xfId="19625"/>
    <cellStyle name="Comma 2 5 2 2 3 2 5 2" xfId="22001"/>
    <cellStyle name="Comma 2 5 2 2 3 2 5 2 2" xfId="31506"/>
    <cellStyle name="Comma 2 5 2 2 3 2 5 3" xfId="24377"/>
    <cellStyle name="Comma 2 5 2 2 3 2 5 3 2" xfId="33882"/>
    <cellStyle name="Comma 2 5 2 2 3 2 5 4" xfId="26754"/>
    <cellStyle name="Comma 2 5 2 2 3 2 5 4 2" xfId="36258"/>
    <cellStyle name="Comma 2 5 2 2 3 2 5 5" xfId="29130"/>
    <cellStyle name="Comma 2 5 2 2 3 2 6" xfId="20021"/>
    <cellStyle name="Comma 2 5 2 2 3 2 6 2" xfId="22397"/>
    <cellStyle name="Comma 2 5 2 2 3 2 6 2 2" xfId="31902"/>
    <cellStyle name="Comma 2 5 2 2 3 2 6 3" xfId="24773"/>
    <cellStyle name="Comma 2 5 2 2 3 2 6 3 2" xfId="34278"/>
    <cellStyle name="Comma 2 5 2 2 3 2 6 4" xfId="27150"/>
    <cellStyle name="Comma 2 5 2 2 3 2 6 4 2" xfId="36654"/>
    <cellStyle name="Comma 2 5 2 2 3 2 6 5" xfId="29526"/>
    <cellStyle name="Comma 2 5 2 2 3 2 7" xfId="20417"/>
    <cellStyle name="Comma 2 5 2 2 3 2 7 2" xfId="29922"/>
    <cellStyle name="Comma 2 5 2 2 3 2 8" xfId="22793"/>
    <cellStyle name="Comma 2 5 2 2 3 2 8 2" xfId="32298"/>
    <cellStyle name="Comma 2 5 2 2 3 2 9" xfId="25170"/>
    <cellStyle name="Comma 2 5 2 2 3 2 9 2" xfId="34674"/>
    <cellStyle name="Comma 2 5 2 2 3 3" xfId="18239"/>
    <cellStyle name="Comma 2 5 2 2 3 3 2" xfId="20615"/>
    <cellStyle name="Comma 2 5 2 2 3 3 2 2" xfId="30120"/>
    <cellStyle name="Comma 2 5 2 2 3 3 3" xfId="22991"/>
    <cellStyle name="Comma 2 5 2 2 3 3 3 2" xfId="32496"/>
    <cellStyle name="Comma 2 5 2 2 3 3 4" xfId="25368"/>
    <cellStyle name="Comma 2 5 2 2 3 3 4 2" xfId="34872"/>
    <cellStyle name="Comma 2 5 2 2 3 3 5" xfId="27744"/>
    <cellStyle name="Comma 2 5 2 2 3 4" xfId="18635"/>
    <cellStyle name="Comma 2 5 2 2 3 4 2" xfId="21011"/>
    <cellStyle name="Comma 2 5 2 2 3 4 2 2" xfId="30516"/>
    <cellStyle name="Comma 2 5 2 2 3 4 3" xfId="23387"/>
    <cellStyle name="Comma 2 5 2 2 3 4 3 2" xfId="32892"/>
    <cellStyle name="Comma 2 5 2 2 3 4 4" xfId="25764"/>
    <cellStyle name="Comma 2 5 2 2 3 4 4 2" xfId="35268"/>
    <cellStyle name="Comma 2 5 2 2 3 4 5" xfId="28140"/>
    <cellStyle name="Comma 2 5 2 2 3 5" xfId="19031"/>
    <cellStyle name="Comma 2 5 2 2 3 5 2" xfId="21407"/>
    <cellStyle name="Comma 2 5 2 2 3 5 2 2" xfId="30912"/>
    <cellStyle name="Comma 2 5 2 2 3 5 3" xfId="23783"/>
    <cellStyle name="Comma 2 5 2 2 3 5 3 2" xfId="33288"/>
    <cellStyle name="Comma 2 5 2 2 3 5 4" xfId="26160"/>
    <cellStyle name="Comma 2 5 2 2 3 5 4 2" xfId="35664"/>
    <cellStyle name="Comma 2 5 2 2 3 5 5" xfId="28536"/>
    <cellStyle name="Comma 2 5 2 2 3 6" xfId="19427"/>
    <cellStyle name="Comma 2 5 2 2 3 6 2" xfId="21803"/>
    <cellStyle name="Comma 2 5 2 2 3 6 2 2" xfId="31308"/>
    <cellStyle name="Comma 2 5 2 2 3 6 3" xfId="24179"/>
    <cellStyle name="Comma 2 5 2 2 3 6 3 2" xfId="33684"/>
    <cellStyle name="Comma 2 5 2 2 3 6 4" xfId="26556"/>
    <cellStyle name="Comma 2 5 2 2 3 6 4 2" xfId="36060"/>
    <cellStyle name="Comma 2 5 2 2 3 6 5" xfId="28932"/>
    <cellStyle name="Comma 2 5 2 2 3 7" xfId="19823"/>
    <cellStyle name="Comma 2 5 2 2 3 7 2" xfId="22199"/>
    <cellStyle name="Comma 2 5 2 2 3 7 2 2" xfId="31704"/>
    <cellStyle name="Comma 2 5 2 2 3 7 3" xfId="24575"/>
    <cellStyle name="Comma 2 5 2 2 3 7 3 2" xfId="34080"/>
    <cellStyle name="Comma 2 5 2 2 3 7 4" xfId="26952"/>
    <cellStyle name="Comma 2 5 2 2 3 7 4 2" xfId="36456"/>
    <cellStyle name="Comma 2 5 2 2 3 7 5" xfId="29328"/>
    <cellStyle name="Comma 2 5 2 2 3 8" xfId="20219"/>
    <cellStyle name="Comma 2 5 2 2 3 8 2" xfId="29724"/>
    <cellStyle name="Comma 2 5 2 2 3 9" xfId="22595"/>
    <cellStyle name="Comma 2 5 2 2 3 9 2" xfId="32100"/>
    <cellStyle name="Comma 2 5 2 2 4" xfId="12021"/>
    <cellStyle name="Comma 2 5 2 2 4 10" xfId="27414"/>
    <cellStyle name="Comma 2 5 2 2 4 2" xfId="18305"/>
    <cellStyle name="Comma 2 5 2 2 4 2 2" xfId="20681"/>
    <cellStyle name="Comma 2 5 2 2 4 2 2 2" xfId="30186"/>
    <cellStyle name="Comma 2 5 2 2 4 2 3" xfId="23057"/>
    <cellStyle name="Comma 2 5 2 2 4 2 3 2" xfId="32562"/>
    <cellStyle name="Comma 2 5 2 2 4 2 4" xfId="25434"/>
    <cellStyle name="Comma 2 5 2 2 4 2 4 2" xfId="34938"/>
    <cellStyle name="Comma 2 5 2 2 4 2 5" xfId="27810"/>
    <cellStyle name="Comma 2 5 2 2 4 3" xfId="18701"/>
    <cellStyle name="Comma 2 5 2 2 4 3 2" xfId="21077"/>
    <cellStyle name="Comma 2 5 2 2 4 3 2 2" xfId="30582"/>
    <cellStyle name="Comma 2 5 2 2 4 3 3" xfId="23453"/>
    <cellStyle name="Comma 2 5 2 2 4 3 3 2" xfId="32958"/>
    <cellStyle name="Comma 2 5 2 2 4 3 4" xfId="25830"/>
    <cellStyle name="Comma 2 5 2 2 4 3 4 2" xfId="35334"/>
    <cellStyle name="Comma 2 5 2 2 4 3 5" xfId="28206"/>
    <cellStyle name="Comma 2 5 2 2 4 4" xfId="19097"/>
    <cellStyle name="Comma 2 5 2 2 4 4 2" xfId="21473"/>
    <cellStyle name="Comma 2 5 2 2 4 4 2 2" xfId="30978"/>
    <cellStyle name="Comma 2 5 2 2 4 4 3" xfId="23849"/>
    <cellStyle name="Comma 2 5 2 2 4 4 3 2" xfId="33354"/>
    <cellStyle name="Comma 2 5 2 2 4 4 4" xfId="26226"/>
    <cellStyle name="Comma 2 5 2 2 4 4 4 2" xfId="35730"/>
    <cellStyle name="Comma 2 5 2 2 4 4 5" xfId="28602"/>
    <cellStyle name="Comma 2 5 2 2 4 5" xfId="19493"/>
    <cellStyle name="Comma 2 5 2 2 4 5 2" xfId="21869"/>
    <cellStyle name="Comma 2 5 2 2 4 5 2 2" xfId="31374"/>
    <cellStyle name="Comma 2 5 2 2 4 5 3" xfId="24245"/>
    <cellStyle name="Comma 2 5 2 2 4 5 3 2" xfId="33750"/>
    <cellStyle name="Comma 2 5 2 2 4 5 4" xfId="26622"/>
    <cellStyle name="Comma 2 5 2 2 4 5 4 2" xfId="36126"/>
    <cellStyle name="Comma 2 5 2 2 4 5 5" xfId="28998"/>
    <cellStyle name="Comma 2 5 2 2 4 6" xfId="19889"/>
    <cellStyle name="Comma 2 5 2 2 4 6 2" xfId="22265"/>
    <cellStyle name="Comma 2 5 2 2 4 6 2 2" xfId="31770"/>
    <cellStyle name="Comma 2 5 2 2 4 6 3" xfId="24641"/>
    <cellStyle name="Comma 2 5 2 2 4 6 3 2" xfId="34146"/>
    <cellStyle name="Comma 2 5 2 2 4 6 4" xfId="27018"/>
    <cellStyle name="Comma 2 5 2 2 4 6 4 2" xfId="36522"/>
    <cellStyle name="Comma 2 5 2 2 4 6 5" xfId="29394"/>
    <cellStyle name="Comma 2 5 2 2 4 7" xfId="20285"/>
    <cellStyle name="Comma 2 5 2 2 4 7 2" xfId="29790"/>
    <cellStyle name="Comma 2 5 2 2 4 8" xfId="22661"/>
    <cellStyle name="Comma 2 5 2 2 4 8 2" xfId="32166"/>
    <cellStyle name="Comma 2 5 2 2 4 9" xfId="25038"/>
    <cellStyle name="Comma 2 5 2 2 4 9 2" xfId="34542"/>
    <cellStyle name="Comma 2 5 2 2 5" xfId="18107"/>
    <cellStyle name="Comma 2 5 2 2 5 2" xfId="20483"/>
    <cellStyle name="Comma 2 5 2 2 5 2 2" xfId="29988"/>
    <cellStyle name="Comma 2 5 2 2 5 3" xfId="22859"/>
    <cellStyle name="Comma 2 5 2 2 5 3 2" xfId="32364"/>
    <cellStyle name="Comma 2 5 2 2 5 4" xfId="25236"/>
    <cellStyle name="Comma 2 5 2 2 5 4 2" xfId="34740"/>
    <cellStyle name="Comma 2 5 2 2 5 5" xfId="27612"/>
    <cellStyle name="Comma 2 5 2 2 6" xfId="18503"/>
    <cellStyle name="Comma 2 5 2 2 6 2" xfId="20879"/>
    <cellStyle name="Comma 2 5 2 2 6 2 2" xfId="30384"/>
    <cellStyle name="Comma 2 5 2 2 6 3" xfId="23255"/>
    <cellStyle name="Comma 2 5 2 2 6 3 2" xfId="32760"/>
    <cellStyle name="Comma 2 5 2 2 6 4" xfId="25632"/>
    <cellStyle name="Comma 2 5 2 2 6 4 2" xfId="35136"/>
    <cellStyle name="Comma 2 5 2 2 6 5" xfId="28008"/>
    <cellStyle name="Comma 2 5 2 2 7" xfId="18899"/>
    <cellStyle name="Comma 2 5 2 2 7 2" xfId="21275"/>
    <cellStyle name="Comma 2 5 2 2 7 2 2" xfId="30780"/>
    <cellStyle name="Comma 2 5 2 2 7 3" xfId="23651"/>
    <cellStyle name="Comma 2 5 2 2 7 3 2" xfId="33156"/>
    <cellStyle name="Comma 2 5 2 2 7 4" xfId="26028"/>
    <cellStyle name="Comma 2 5 2 2 7 4 2" xfId="35532"/>
    <cellStyle name="Comma 2 5 2 2 7 5" xfId="28404"/>
    <cellStyle name="Comma 2 5 2 2 8" xfId="19295"/>
    <cellStyle name="Comma 2 5 2 2 8 2" xfId="21671"/>
    <cellStyle name="Comma 2 5 2 2 8 2 2" xfId="31176"/>
    <cellStyle name="Comma 2 5 2 2 8 3" xfId="24047"/>
    <cellStyle name="Comma 2 5 2 2 8 3 2" xfId="33552"/>
    <cellStyle name="Comma 2 5 2 2 8 4" xfId="26424"/>
    <cellStyle name="Comma 2 5 2 2 8 4 2" xfId="35928"/>
    <cellStyle name="Comma 2 5 2 2 8 5" xfId="28800"/>
    <cellStyle name="Comma 2 5 2 2 9" xfId="19691"/>
    <cellStyle name="Comma 2 5 2 2 9 2" xfId="22067"/>
    <cellStyle name="Comma 2 5 2 2 9 2 2" xfId="31572"/>
    <cellStyle name="Comma 2 5 2 2 9 3" xfId="24443"/>
    <cellStyle name="Comma 2 5 2 2 9 3 2" xfId="33948"/>
    <cellStyle name="Comma 2 5 2 2 9 4" xfId="26820"/>
    <cellStyle name="Comma 2 5 2 2 9 4 2" xfId="36324"/>
    <cellStyle name="Comma 2 5 2 2 9 5" xfId="29196"/>
    <cellStyle name="Comma 2 5 2 3" xfId="4485"/>
    <cellStyle name="Comma 2 5 2 3 10" xfId="20109"/>
    <cellStyle name="Comma 2 5 2 3 10 2" xfId="29614"/>
    <cellStyle name="Comma 2 5 2 3 11" xfId="22485"/>
    <cellStyle name="Comma 2 5 2 3 11 2" xfId="31990"/>
    <cellStyle name="Comma 2 5 2 3 12" xfId="24862"/>
    <cellStyle name="Comma 2 5 2 3 12 2" xfId="34366"/>
    <cellStyle name="Comma 2 5 2 3 13" xfId="27238"/>
    <cellStyle name="Comma 2 5 2 3 2" xfId="8967"/>
    <cellStyle name="Comma 2 5 2 3 2 10" xfId="24928"/>
    <cellStyle name="Comma 2 5 2 3 2 10 2" xfId="34432"/>
    <cellStyle name="Comma 2 5 2 3 2 11" xfId="27304"/>
    <cellStyle name="Comma 2 5 2 3 2 2" xfId="17997"/>
    <cellStyle name="Comma 2 5 2 3 2 2 10" xfId="27502"/>
    <cellStyle name="Comma 2 5 2 3 2 2 2" xfId="18393"/>
    <cellStyle name="Comma 2 5 2 3 2 2 2 2" xfId="20769"/>
    <cellStyle name="Comma 2 5 2 3 2 2 2 2 2" xfId="30274"/>
    <cellStyle name="Comma 2 5 2 3 2 2 2 3" xfId="23145"/>
    <cellStyle name="Comma 2 5 2 3 2 2 2 3 2" xfId="32650"/>
    <cellStyle name="Comma 2 5 2 3 2 2 2 4" xfId="25522"/>
    <cellStyle name="Comma 2 5 2 3 2 2 2 4 2" xfId="35026"/>
    <cellStyle name="Comma 2 5 2 3 2 2 2 5" xfId="27898"/>
    <cellStyle name="Comma 2 5 2 3 2 2 3" xfId="18789"/>
    <cellStyle name="Comma 2 5 2 3 2 2 3 2" xfId="21165"/>
    <cellStyle name="Comma 2 5 2 3 2 2 3 2 2" xfId="30670"/>
    <cellStyle name="Comma 2 5 2 3 2 2 3 3" xfId="23541"/>
    <cellStyle name="Comma 2 5 2 3 2 2 3 3 2" xfId="33046"/>
    <cellStyle name="Comma 2 5 2 3 2 2 3 4" xfId="25918"/>
    <cellStyle name="Comma 2 5 2 3 2 2 3 4 2" xfId="35422"/>
    <cellStyle name="Comma 2 5 2 3 2 2 3 5" xfId="28294"/>
    <cellStyle name="Comma 2 5 2 3 2 2 4" xfId="19185"/>
    <cellStyle name="Comma 2 5 2 3 2 2 4 2" xfId="21561"/>
    <cellStyle name="Comma 2 5 2 3 2 2 4 2 2" xfId="31066"/>
    <cellStyle name="Comma 2 5 2 3 2 2 4 3" xfId="23937"/>
    <cellStyle name="Comma 2 5 2 3 2 2 4 3 2" xfId="33442"/>
    <cellStyle name="Comma 2 5 2 3 2 2 4 4" xfId="26314"/>
    <cellStyle name="Comma 2 5 2 3 2 2 4 4 2" xfId="35818"/>
    <cellStyle name="Comma 2 5 2 3 2 2 4 5" xfId="28690"/>
    <cellStyle name="Comma 2 5 2 3 2 2 5" xfId="19581"/>
    <cellStyle name="Comma 2 5 2 3 2 2 5 2" xfId="21957"/>
    <cellStyle name="Comma 2 5 2 3 2 2 5 2 2" xfId="31462"/>
    <cellStyle name="Comma 2 5 2 3 2 2 5 3" xfId="24333"/>
    <cellStyle name="Comma 2 5 2 3 2 2 5 3 2" xfId="33838"/>
    <cellStyle name="Comma 2 5 2 3 2 2 5 4" xfId="26710"/>
    <cellStyle name="Comma 2 5 2 3 2 2 5 4 2" xfId="36214"/>
    <cellStyle name="Comma 2 5 2 3 2 2 5 5" xfId="29086"/>
    <cellStyle name="Comma 2 5 2 3 2 2 6" xfId="19977"/>
    <cellStyle name="Comma 2 5 2 3 2 2 6 2" xfId="22353"/>
    <cellStyle name="Comma 2 5 2 3 2 2 6 2 2" xfId="31858"/>
    <cellStyle name="Comma 2 5 2 3 2 2 6 3" xfId="24729"/>
    <cellStyle name="Comma 2 5 2 3 2 2 6 3 2" xfId="34234"/>
    <cellStyle name="Comma 2 5 2 3 2 2 6 4" xfId="27106"/>
    <cellStyle name="Comma 2 5 2 3 2 2 6 4 2" xfId="36610"/>
    <cellStyle name="Comma 2 5 2 3 2 2 6 5" xfId="29482"/>
    <cellStyle name="Comma 2 5 2 3 2 2 7" xfId="20373"/>
    <cellStyle name="Comma 2 5 2 3 2 2 7 2" xfId="29878"/>
    <cellStyle name="Comma 2 5 2 3 2 2 8" xfId="22749"/>
    <cellStyle name="Comma 2 5 2 3 2 2 8 2" xfId="32254"/>
    <cellStyle name="Comma 2 5 2 3 2 2 9" xfId="25126"/>
    <cellStyle name="Comma 2 5 2 3 2 2 9 2" xfId="34630"/>
    <cellStyle name="Comma 2 5 2 3 2 3" xfId="18195"/>
    <cellStyle name="Comma 2 5 2 3 2 3 2" xfId="20571"/>
    <cellStyle name="Comma 2 5 2 3 2 3 2 2" xfId="30076"/>
    <cellStyle name="Comma 2 5 2 3 2 3 3" xfId="22947"/>
    <cellStyle name="Comma 2 5 2 3 2 3 3 2" xfId="32452"/>
    <cellStyle name="Comma 2 5 2 3 2 3 4" xfId="25324"/>
    <cellStyle name="Comma 2 5 2 3 2 3 4 2" xfId="34828"/>
    <cellStyle name="Comma 2 5 2 3 2 3 5" xfId="27700"/>
    <cellStyle name="Comma 2 5 2 3 2 4" xfId="18591"/>
    <cellStyle name="Comma 2 5 2 3 2 4 2" xfId="20967"/>
    <cellStyle name="Comma 2 5 2 3 2 4 2 2" xfId="30472"/>
    <cellStyle name="Comma 2 5 2 3 2 4 3" xfId="23343"/>
    <cellStyle name="Comma 2 5 2 3 2 4 3 2" xfId="32848"/>
    <cellStyle name="Comma 2 5 2 3 2 4 4" xfId="25720"/>
    <cellStyle name="Comma 2 5 2 3 2 4 4 2" xfId="35224"/>
    <cellStyle name="Comma 2 5 2 3 2 4 5" xfId="28096"/>
    <cellStyle name="Comma 2 5 2 3 2 5" xfId="18987"/>
    <cellStyle name="Comma 2 5 2 3 2 5 2" xfId="21363"/>
    <cellStyle name="Comma 2 5 2 3 2 5 2 2" xfId="30868"/>
    <cellStyle name="Comma 2 5 2 3 2 5 3" xfId="23739"/>
    <cellStyle name="Comma 2 5 2 3 2 5 3 2" xfId="33244"/>
    <cellStyle name="Comma 2 5 2 3 2 5 4" xfId="26116"/>
    <cellStyle name="Comma 2 5 2 3 2 5 4 2" xfId="35620"/>
    <cellStyle name="Comma 2 5 2 3 2 5 5" xfId="28492"/>
    <cellStyle name="Comma 2 5 2 3 2 6" xfId="19383"/>
    <cellStyle name="Comma 2 5 2 3 2 6 2" xfId="21759"/>
    <cellStyle name="Comma 2 5 2 3 2 6 2 2" xfId="31264"/>
    <cellStyle name="Comma 2 5 2 3 2 6 3" xfId="24135"/>
    <cellStyle name="Comma 2 5 2 3 2 6 3 2" xfId="33640"/>
    <cellStyle name="Comma 2 5 2 3 2 6 4" xfId="26512"/>
    <cellStyle name="Comma 2 5 2 3 2 6 4 2" xfId="36016"/>
    <cellStyle name="Comma 2 5 2 3 2 6 5" xfId="28888"/>
    <cellStyle name="Comma 2 5 2 3 2 7" xfId="19779"/>
    <cellStyle name="Comma 2 5 2 3 2 7 2" xfId="22155"/>
    <cellStyle name="Comma 2 5 2 3 2 7 2 2" xfId="31660"/>
    <cellStyle name="Comma 2 5 2 3 2 7 3" xfId="24531"/>
    <cellStyle name="Comma 2 5 2 3 2 7 3 2" xfId="34036"/>
    <cellStyle name="Comma 2 5 2 3 2 7 4" xfId="26908"/>
    <cellStyle name="Comma 2 5 2 3 2 7 4 2" xfId="36412"/>
    <cellStyle name="Comma 2 5 2 3 2 7 5" xfId="29284"/>
    <cellStyle name="Comma 2 5 2 3 2 8" xfId="20175"/>
    <cellStyle name="Comma 2 5 2 3 2 8 2" xfId="29680"/>
    <cellStyle name="Comma 2 5 2 3 2 9" xfId="22551"/>
    <cellStyle name="Comma 2 5 2 3 2 9 2" xfId="32056"/>
    <cellStyle name="Comma 2 5 2 3 3" xfId="9033"/>
    <cellStyle name="Comma 2 5 2 3 3 10" xfId="24994"/>
    <cellStyle name="Comma 2 5 2 3 3 10 2" xfId="34498"/>
    <cellStyle name="Comma 2 5 2 3 3 11" xfId="27370"/>
    <cellStyle name="Comma 2 5 2 3 3 2" xfId="18063"/>
    <cellStyle name="Comma 2 5 2 3 3 2 10" xfId="27568"/>
    <cellStyle name="Comma 2 5 2 3 3 2 2" xfId="18459"/>
    <cellStyle name="Comma 2 5 2 3 3 2 2 2" xfId="20835"/>
    <cellStyle name="Comma 2 5 2 3 3 2 2 2 2" xfId="30340"/>
    <cellStyle name="Comma 2 5 2 3 3 2 2 3" xfId="23211"/>
    <cellStyle name="Comma 2 5 2 3 3 2 2 3 2" xfId="32716"/>
    <cellStyle name="Comma 2 5 2 3 3 2 2 4" xfId="25588"/>
    <cellStyle name="Comma 2 5 2 3 3 2 2 4 2" xfId="35092"/>
    <cellStyle name="Comma 2 5 2 3 3 2 2 5" xfId="27964"/>
    <cellStyle name="Comma 2 5 2 3 3 2 3" xfId="18855"/>
    <cellStyle name="Comma 2 5 2 3 3 2 3 2" xfId="21231"/>
    <cellStyle name="Comma 2 5 2 3 3 2 3 2 2" xfId="30736"/>
    <cellStyle name="Comma 2 5 2 3 3 2 3 3" xfId="23607"/>
    <cellStyle name="Comma 2 5 2 3 3 2 3 3 2" xfId="33112"/>
    <cellStyle name="Comma 2 5 2 3 3 2 3 4" xfId="25984"/>
    <cellStyle name="Comma 2 5 2 3 3 2 3 4 2" xfId="35488"/>
    <cellStyle name="Comma 2 5 2 3 3 2 3 5" xfId="28360"/>
    <cellStyle name="Comma 2 5 2 3 3 2 4" xfId="19251"/>
    <cellStyle name="Comma 2 5 2 3 3 2 4 2" xfId="21627"/>
    <cellStyle name="Comma 2 5 2 3 3 2 4 2 2" xfId="31132"/>
    <cellStyle name="Comma 2 5 2 3 3 2 4 3" xfId="24003"/>
    <cellStyle name="Comma 2 5 2 3 3 2 4 3 2" xfId="33508"/>
    <cellStyle name="Comma 2 5 2 3 3 2 4 4" xfId="26380"/>
    <cellStyle name="Comma 2 5 2 3 3 2 4 4 2" xfId="35884"/>
    <cellStyle name="Comma 2 5 2 3 3 2 4 5" xfId="28756"/>
    <cellStyle name="Comma 2 5 2 3 3 2 5" xfId="19647"/>
    <cellStyle name="Comma 2 5 2 3 3 2 5 2" xfId="22023"/>
    <cellStyle name="Comma 2 5 2 3 3 2 5 2 2" xfId="31528"/>
    <cellStyle name="Comma 2 5 2 3 3 2 5 3" xfId="24399"/>
    <cellStyle name="Comma 2 5 2 3 3 2 5 3 2" xfId="33904"/>
    <cellStyle name="Comma 2 5 2 3 3 2 5 4" xfId="26776"/>
    <cellStyle name="Comma 2 5 2 3 3 2 5 4 2" xfId="36280"/>
    <cellStyle name="Comma 2 5 2 3 3 2 5 5" xfId="29152"/>
    <cellStyle name="Comma 2 5 2 3 3 2 6" xfId="20043"/>
    <cellStyle name="Comma 2 5 2 3 3 2 6 2" xfId="22419"/>
    <cellStyle name="Comma 2 5 2 3 3 2 6 2 2" xfId="31924"/>
    <cellStyle name="Comma 2 5 2 3 3 2 6 3" xfId="24795"/>
    <cellStyle name="Comma 2 5 2 3 3 2 6 3 2" xfId="34300"/>
    <cellStyle name="Comma 2 5 2 3 3 2 6 4" xfId="27172"/>
    <cellStyle name="Comma 2 5 2 3 3 2 6 4 2" xfId="36676"/>
    <cellStyle name="Comma 2 5 2 3 3 2 6 5" xfId="29548"/>
    <cellStyle name="Comma 2 5 2 3 3 2 7" xfId="20439"/>
    <cellStyle name="Comma 2 5 2 3 3 2 7 2" xfId="29944"/>
    <cellStyle name="Comma 2 5 2 3 3 2 8" xfId="22815"/>
    <cellStyle name="Comma 2 5 2 3 3 2 8 2" xfId="32320"/>
    <cellStyle name="Comma 2 5 2 3 3 2 9" xfId="25192"/>
    <cellStyle name="Comma 2 5 2 3 3 2 9 2" xfId="34696"/>
    <cellStyle name="Comma 2 5 2 3 3 3" xfId="18261"/>
    <cellStyle name="Comma 2 5 2 3 3 3 2" xfId="20637"/>
    <cellStyle name="Comma 2 5 2 3 3 3 2 2" xfId="30142"/>
    <cellStyle name="Comma 2 5 2 3 3 3 3" xfId="23013"/>
    <cellStyle name="Comma 2 5 2 3 3 3 3 2" xfId="32518"/>
    <cellStyle name="Comma 2 5 2 3 3 3 4" xfId="25390"/>
    <cellStyle name="Comma 2 5 2 3 3 3 4 2" xfId="34894"/>
    <cellStyle name="Comma 2 5 2 3 3 3 5" xfId="27766"/>
    <cellStyle name="Comma 2 5 2 3 3 4" xfId="18657"/>
    <cellStyle name="Comma 2 5 2 3 3 4 2" xfId="21033"/>
    <cellStyle name="Comma 2 5 2 3 3 4 2 2" xfId="30538"/>
    <cellStyle name="Comma 2 5 2 3 3 4 3" xfId="23409"/>
    <cellStyle name="Comma 2 5 2 3 3 4 3 2" xfId="32914"/>
    <cellStyle name="Comma 2 5 2 3 3 4 4" xfId="25786"/>
    <cellStyle name="Comma 2 5 2 3 3 4 4 2" xfId="35290"/>
    <cellStyle name="Comma 2 5 2 3 3 4 5" xfId="28162"/>
    <cellStyle name="Comma 2 5 2 3 3 5" xfId="19053"/>
    <cellStyle name="Comma 2 5 2 3 3 5 2" xfId="21429"/>
    <cellStyle name="Comma 2 5 2 3 3 5 2 2" xfId="30934"/>
    <cellStyle name="Comma 2 5 2 3 3 5 3" xfId="23805"/>
    <cellStyle name="Comma 2 5 2 3 3 5 3 2" xfId="33310"/>
    <cellStyle name="Comma 2 5 2 3 3 5 4" xfId="26182"/>
    <cellStyle name="Comma 2 5 2 3 3 5 4 2" xfId="35686"/>
    <cellStyle name="Comma 2 5 2 3 3 5 5" xfId="28558"/>
    <cellStyle name="Comma 2 5 2 3 3 6" xfId="19449"/>
    <cellStyle name="Comma 2 5 2 3 3 6 2" xfId="21825"/>
    <cellStyle name="Comma 2 5 2 3 3 6 2 2" xfId="31330"/>
    <cellStyle name="Comma 2 5 2 3 3 6 3" xfId="24201"/>
    <cellStyle name="Comma 2 5 2 3 3 6 3 2" xfId="33706"/>
    <cellStyle name="Comma 2 5 2 3 3 6 4" xfId="26578"/>
    <cellStyle name="Comma 2 5 2 3 3 6 4 2" xfId="36082"/>
    <cellStyle name="Comma 2 5 2 3 3 6 5" xfId="28954"/>
    <cellStyle name="Comma 2 5 2 3 3 7" xfId="19845"/>
    <cellStyle name="Comma 2 5 2 3 3 7 2" xfId="22221"/>
    <cellStyle name="Comma 2 5 2 3 3 7 2 2" xfId="31726"/>
    <cellStyle name="Comma 2 5 2 3 3 7 3" xfId="24597"/>
    <cellStyle name="Comma 2 5 2 3 3 7 3 2" xfId="34102"/>
    <cellStyle name="Comma 2 5 2 3 3 7 4" xfId="26974"/>
    <cellStyle name="Comma 2 5 2 3 3 7 4 2" xfId="36478"/>
    <cellStyle name="Comma 2 5 2 3 3 7 5" xfId="29350"/>
    <cellStyle name="Comma 2 5 2 3 3 8" xfId="20241"/>
    <cellStyle name="Comma 2 5 2 3 3 8 2" xfId="29746"/>
    <cellStyle name="Comma 2 5 2 3 3 9" xfId="22617"/>
    <cellStyle name="Comma 2 5 2 3 3 9 2" xfId="32122"/>
    <cellStyle name="Comma 2 5 2 3 4" xfId="13515"/>
    <cellStyle name="Comma 2 5 2 3 4 10" xfId="27436"/>
    <cellStyle name="Comma 2 5 2 3 4 2" xfId="18327"/>
    <cellStyle name="Comma 2 5 2 3 4 2 2" xfId="20703"/>
    <cellStyle name="Comma 2 5 2 3 4 2 2 2" xfId="30208"/>
    <cellStyle name="Comma 2 5 2 3 4 2 3" xfId="23079"/>
    <cellStyle name="Comma 2 5 2 3 4 2 3 2" xfId="32584"/>
    <cellStyle name="Comma 2 5 2 3 4 2 4" xfId="25456"/>
    <cellStyle name="Comma 2 5 2 3 4 2 4 2" xfId="34960"/>
    <cellStyle name="Comma 2 5 2 3 4 2 5" xfId="27832"/>
    <cellStyle name="Comma 2 5 2 3 4 3" xfId="18723"/>
    <cellStyle name="Comma 2 5 2 3 4 3 2" xfId="21099"/>
    <cellStyle name="Comma 2 5 2 3 4 3 2 2" xfId="30604"/>
    <cellStyle name="Comma 2 5 2 3 4 3 3" xfId="23475"/>
    <cellStyle name="Comma 2 5 2 3 4 3 3 2" xfId="32980"/>
    <cellStyle name="Comma 2 5 2 3 4 3 4" xfId="25852"/>
    <cellStyle name="Comma 2 5 2 3 4 3 4 2" xfId="35356"/>
    <cellStyle name="Comma 2 5 2 3 4 3 5" xfId="28228"/>
    <cellStyle name="Comma 2 5 2 3 4 4" xfId="19119"/>
    <cellStyle name="Comma 2 5 2 3 4 4 2" xfId="21495"/>
    <cellStyle name="Comma 2 5 2 3 4 4 2 2" xfId="31000"/>
    <cellStyle name="Comma 2 5 2 3 4 4 3" xfId="23871"/>
    <cellStyle name="Comma 2 5 2 3 4 4 3 2" xfId="33376"/>
    <cellStyle name="Comma 2 5 2 3 4 4 4" xfId="26248"/>
    <cellStyle name="Comma 2 5 2 3 4 4 4 2" xfId="35752"/>
    <cellStyle name="Comma 2 5 2 3 4 4 5" xfId="28624"/>
    <cellStyle name="Comma 2 5 2 3 4 5" xfId="19515"/>
    <cellStyle name="Comma 2 5 2 3 4 5 2" xfId="21891"/>
    <cellStyle name="Comma 2 5 2 3 4 5 2 2" xfId="31396"/>
    <cellStyle name="Comma 2 5 2 3 4 5 3" xfId="24267"/>
    <cellStyle name="Comma 2 5 2 3 4 5 3 2" xfId="33772"/>
    <cellStyle name="Comma 2 5 2 3 4 5 4" xfId="26644"/>
    <cellStyle name="Comma 2 5 2 3 4 5 4 2" xfId="36148"/>
    <cellStyle name="Comma 2 5 2 3 4 5 5" xfId="29020"/>
    <cellStyle name="Comma 2 5 2 3 4 6" xfId="19911"/>
    <cellStyle name="Comma 2 5 2 3 4 6 2" xfId="22287"/>
    <cellStyle name="Comma 2 5 2 3 4 6 2 2" xfId="31792"/>
    <cellStyle name="Comma 2 5 2 3 4 6 3" xfId="24663"/>
    <cellStyle name="Comma 2 5 2 3 4 6 3 2" xfId="34168"/>
    <cellStyle name="Comma 2 5 2 3 4 6 4" xfId="27040"/>
    <cellStyle name="Comma 2 5 2 3 4 6 4 2" xfId="36544"/>
    <cellStyle name="Comma 2 5 2 3 4 6 5" xfId="29416"/>
    <cellStyle name="Comma 2 5 2 3 4 7" xfId="20307"/>
    <cellStyle name="Comma 2 5 2 3 4 7 2" xfId="29812"/>
    <cellStyle name="Comma 2 5 2 3 4 8" xfId="22683"/>
    <cellStyle name="Comma 2 5 2 3 4 8 2" xfId="32188"/>
    <cellStyle name="Comma 2 5 2 3 4 9" xfId="25060"/>
    <cellStyle name="Comma 2 5 2 3 4 9 2" xfId="34564"/>
    <cellStyle name="Comma 2 5 2 3 5" xfId="18129"/>
    <cellStyle name="Comma 2 5 2 3 5 2" xfId="20505"/>
    <cellStyle name="Comma 2 5 2 3 5 2 2" xfId="30010"/>
    <cellStyle name="Comma 2 5 2 3 5 3" xfId="22881"/>
    <cellStyle name="Comma 2 5 2 3 5 3 2" xfId="32386"/>
    <cellStyle name="Comma 2 5 2 3 5 4" xfId="25258"/>
    <cellStyle name="Comma 2 5 2 3 5 4 2" xfId="34762"/>
    <cellStyle name="Comma 2 5 2 3 5 5" xfId="27634"/>
    <cellStyle name="Comma 2 5 2 3 6" xfId="18525"/>
    <cellStyle name="Comma 2 5 2 3 6 2" xfId="20901"/>
    <cellStyle name="Comma 2 5 2 3 6 2 2" xfId="30406"/>
    <cellStyle name="Comma 2 5 2 3 6 3" xfId="23277"/>
    <cellStyle name="Comma 2 5 2 3 6 3 2" xfId="32782"/>
    <cellStyle name="Comma 2 5 2 3 6 4" xfId="25654"/>
    <cellStyle name="Comma 2 5 2 3 6 4 2" xfId="35158"/>
    <cellStyle name="Comma 2 5 2 3 6 5" xfId="28030"/>
    <cellStyle name="Comma 2 5 2 3 7" xfId="18921"/>
    <cellStyle name="Comma 2 5 2 3 7 2" xfId="21297"/>
    <cellStyle name="Comma 2 5 2 3 7 2 2" xfId="30802"/>
    <cellStyle name="Comma 2 5 2 3 7 3" xfId="23673"/>
    <cellStyle name="Comma 2 5 2 3 7 3 2" xfId="33178"/>
    <cellStyle name="Comma 2 5 2 3 7 4" xfId="26050"/>
    <cellStyle name="Comma 2 5 2 3 7 4 2" xfId="35554"/>
    <cellStyle name="Comma 2 5 2 3 7 5" xfId="28426"/>
    <cellStyle name="Comma 2 5 2 3 8" xfId="19317"/>
    <cellStyle name="Comma 2 5 2 3 8 2" xfId="21693"/>
    <cellStyle name="Comma 2 5 2 3 8 2 2" xfId="31198"/>
    <cellStyle name="Comma 2 5 2 3 8 3" xfId="24069"/>
    <cellStyle name="Comma 2 5 2 3 8 3 2" xfId="33574"/>
    <cellStyle name="Comma 2 5 2 3 8 4" xfId="26446"/>
    <cellStyle name="Comma 2 5 2 3 8 4 2" xfId="35950"/>
    <cellStyle name="Comma 2 5 2 3 8 5" xfId="28822"/>
    <cellStyle name="Comma 2 5 2 3 9" xfId="19713"/>
    <cellStyle name="Comma 2 5 2 3 9 2" xfId="22089"/>
    <cellStyle name="Comma 2 5 2 3 9 2 2" xfId="31594"/>
    <cellStyle name="Comma 2 5 2 3 9 3" xfId="24465"/>
    <cellStyle name="Comma 2 5 2 3 9 3 2" xfId="33970"/>
    <cellStyle name="Comma 2 5 2 3 9 4" xfId="26842"/>
    <cellStyle name="Comma 2 5 2 3 9 4 2" xfId="36346"/>
    <cellStyle name="Comma 2 5 2 3 9 5" xfId="29218"/>
    <cellStyle name="Comma 2 5 2 4" xfId="5979"/>
    <cellStyle name="Comma 2 5 2 4 10" xfId="24884"/>
    <cellStyle name="Comma 2 5 2 4 10 2" xfId="34388"/>
    <cellStyle name="Comma 2 5 2 4 11" xfId="27260"/>
    <cellStyle name="Comma 2 5 2 4 2" xfId="15009"/>
    <cellStyle name="Comma 2 5 2 4 2 10" xfId="27458"/>
    <cellStyle name="Comma 2 5 2 4 2 2" xfId="18349"/>
    <cellStyle name="Comma 2 5 2 4 2 2 2" xfId="20725"/>
    <cellStyle name="Comma 2 5 2 4 2 2 2 2" xfId="30230"/>
    <cellStyle name="Comma 2 5 2 4 2 2 3" xfId="23101"/>
    <cellStyle name="Comma 2 5 2 4 2 2 3 2" xfId="32606"/>
    <cellStyle name="Comma 2 5 2 4 2 2 4" xfId="25478"/>
    <cellStyle name="Comma 2 5 2 4 2 2 4 2" xfId="34982"/>
    <cellStyle name="Comma 2 5 2 4 2 2 5" xfId="27854"/>
    <cellStyle name="Comma 2 5 2 4 2 3" xfId="18745"/>
    <cellStyle name="Comma 2 5 2 4 2 3 2" xfId="21121"/>
    <cellStyle name="Comma 2 5 2 4 2 3 2 2" xfId="30626"/>
    <cellStyle name="Comma 2 5 2 4 2 3 3" xfId="23497"/>
    <cellStyle name="Comma 2 5 2 4 2 3 3 2" xfId="33002"/>
    <cellStyle name="Comma 2 5 2 4 2 3 4" xfId="25874"/>
    <cellStyle name="Comma 2 5 2 4 2 3 4 2" xfId="35378"/>
    <cellStyle name="Comma 2 5 2 4 2 3 5" xfId="28250"/>
    <cellStyle name="Comma 2 5 2 4 2 4" xfId="19141"/>
    <cellStyle name="Comma 2 5 2 4 2 4 2" xfId="21517"/>
    <cellStyle name="Comma 2 5 2 4 2 4 2 2" xfId="31022"/>
    <cellStyle name="Comma 2 5 2 4 2 4 3" xfId="23893"/>
    <cellStyle name="Comma 2 5 2 4 2 4 3 2" xfId="33398"/>
    <cellStyle name="Comma 2 5 2 4 2 4 4" xfId="26270"/>
    <cellStyle name="Comma 2 5 2 4 2 4 4 2" xfId="35774"/>
    <cellStyle name="Comma 2 5 2 4 2 4 5" xfId="28646"/>
    <cellStyle name="Comma 2 5 2 4 2 5" xfId="19537"/>
    <cellStyle name="Comma 2 5 2 4 2 5 2" xfId="21913"/>
    <cellStyle name="Comma 2 5 2 4 2 5 2 2" xfId="31418"/>
    <cellStyle name="Comma 2 5 2 4 2 5 3" xfId="24289"/>
    <cellStyle name="Comma 2 5 2 4 2 5 3 2" xfId="33794"/>
    <cellStyle name="Comma 2 5 2 4 2 5 4" xfId="26666"/>
    <cellStyle name="Comma 2 5 2 4 2 5 4 2" xfId="36170"/>
    <cellStyle name="Comma 2 5 2 4 2 5 5" xfId="29042"/>
    <cellStyle name="Comma 2 5 2 4 2 6" xfId="19933"/>
    <cellStyle name="Comma 2 5 2 4 2 6 2" xfId="22309"/>
    <cellStyle name="Comma 2 5 2 4 2 6 2 2" xfId="31814"/>
    <cellStyle name="Comma 2 5 2 4 2 6 3" xfId="24685"/>
    <cellStyle name="Comma 2 5 2 4 2 6 3 2" xfId="34190"/>
    <cellStyle name="Comma 2 5 2 4 2 6 4" xfId="27062"/>
    <cellStyle name="Comma 2 5 2 4 2 6 4 2" xfId="36566"/>
    <cellStyle name="Comma 2 5 2 4 2 6 5" xfId="29438"/>
    <cellStyle name="Comma 2 5 2 4 2 7" xfId="20329"/>
    <cellStyle name="Comma 2 5 2 4 2 7 2" xfId="29834"/>
    <cellStyle name="Comma 2 5 2 4 2 8" xfId="22705"/>
    <cellStyle name="Comma 2 5 2 4 2 8 2" xfId="32210"/>
    <cellStyle name="Comma 2 5 2 4 2 9" xfId="25082"/>
    <cellStyle name="Comma 2 5 2 4 2 9 2" xfId="34586"/>
    <cellStyle name="Comma 2 5 2 4 3" xfId="18151"/>
    <cellStyle name="Comma 2 5 2 4 3 2" xfId="20527"/>
    <cellStyle name="Comma 2 5 2 4 3 2 2" xfId="30032"/>
    <cellStyle name="Comma 2 5 2 4 3 3" xfId="22903"/>
    <cellStyle name="Comma 2 5 2 4 3 3 2" xfId="32408"/>
    <cellStyle name="Comma 2 5 2 4 3 4" xfId="25280"/>
    <cellStyle name="Comma 2 5 2 4 3 4 2" xfId="34784"/>
    <cellStyle name="Comma 2 5 2 4 3 5" xfId="27656"/>
    <cellStyle name="Comma 2 5 2 4 4" xfId="18547"/>
    <cellStyle name="Comma 2 5 2 4 4 2" xfId="20923"/>
    <cellStyle name="Comma 2 5 2 4 4 2 2" xfId="30428"/>
    <cellStyle name="Comma 2 5 2 4 4 3" xfId="23299"/>
    <cellStyle name="Comma 2 5 2 4 4 3 2" xfId="32804"/>
    <cellStyle name="Comma 2 5 2 4 4 4" xfId="25676"/>
    <cellStyle name="Comma 2 5 2 4 4 4 2" xfId="35180"/>
    <cellStyle name="Comma 2 5 2 4 4 5" xfId="28052"/>
    <cellStyle name="Comma 2 5 2 4 5" xfId="18943"/>
    <cellStyle name="Comma 2 5 2 4 5 2" xfId="21319"/>
    <cellStyle name="Comma 2 5 2 4 5 2 2" xfId="30824"/>
    <cellStyle name="Comma 2 5 2 4 5 3" xfId="23695"/>
    <cellStyle name="Comma 2 5 2 4 5 3 2" xfId="33200"/>
    <cellStyle name="Comma 2 5 2 4 5 4" xfId="26072"/>
    <cellStyle name="Comma 2 5 2 4 5 4 2" xfId="35576"/>
    <cellStyle name="Comma 2 5 2 4 5 5" xfId="28448"/>
    <cellStyle name="Comma 2 5 2 4 6" xfId="19339"/>
    <cellStyle name="Comma 2 5 2 4 6 2" xfId="21715"/>
    <cellStyle name="Comma 2 5 2 4 6 2 2" xfId="31220"/>
    <cellStyle name="Comma 2 5 2 4 6 3" xfId="24091"/>
    <cellStyle name="Comma 2 5 2 4 6 3 2" xfId="33596"/>
    <cellStyle name="Comma 2 5 2 4 6 4" xfId="26468"/>
    <cellStyle name="Comma 2 5 2 4 6 4 2" xfId="35972"/>
    <cellStyle name="Comma 2 5 2 4 6 5" xfId="28844"/>
    <cellStyle name="Comma 2 5 2 4 7" xfId="19735"/>
    <cellStyle name="Comma 2 5 2 4 7 2" xfId="22111"/>
    <cellStyle name="Comma 2 5 2 4 7 2 2" xfId="31616"/>
    <cellStyle name="Comma 2 5 2 4 7 3" xfId="24487"/>
    <cellStyle name="Comma 2 5 2 4 7 3 2" xfId="33992"/>
    <cellStyle name="Comma 2 5 2 4 7 4" xfId="26864"/>
    <cellStyle name="Comma 2 5 2 4 7 4 2" xfId="36368"/>
    <cellStyle name="Comma 2 5 2 4 7 5" xfId="29240"/>
    <cellStyle name="Comma 2 5 2 4 8" xfId="20131"/>
    <cellStyle name="Comma 2 5 2 4 8 2" xfId="29636"/>
    <cellStyle name="Comma 2 5 2 4 9" xfId="22507"/>
    <cellStyle name="Comma 2 5 2 4 9 2" xfId="32012"/>
    <cellStyle name="Comma 2 5 2 5" xfId="8989"/>
    <cellStyle name="Comma 2 5 2 5 10" xfId="24950"/>
    <cellStyle name="Comma 2 5 2 5 10 2" xfId="34454"/>
    <cellStyle name="Comma 2 5 2 5 11" xfId="27326"/>
    <cellStyle name="Comma 2 5 2 5 2" xfId="18019"/>
    <cellStyle name="Comma 2 5 2 5 2 10" xfId="27524"/>
    <cellStyle name="Comma 2 5 2 5 2 2" xfId="18415"/>
    <cellStyle name="Comma 2 5 2 5 2 2 2" xfId="20791"/>
    <cellStyle name="Comma 2 5 2 5 2 2 2 2" xfId="30296"/>
    <cellStyle name="Comma 2 5 2 5 2 2 3" xfId="23167"/>
    <cellStyle name="Comma 2 5 2 5 2 2 3 2" xfId="32672"/>
    <cellStyle name="Comma 2 5 2 5 2 2 4" xfId="25544"/>
    <cellStyle name="Comma 2 5 2 5 2 2 4 2" xfId="35048"/>
    <cellStyle name="Comma 2 5 2 5 2 2 5" xfId="27920"/>
    <cellStyle name="Comma 2 5 2 5 2 3" xfId="18811"/>
    <cellStyle name="Comma 2 5 2 5 2 3 2" xfId="21187"/>
    <cellStyle name="Comma 2 5 2 5 2 3 2 2" xfId="30692"/>
    <cellStyle name="Comma 2 5 2 5 2 3 3" xfId="23563"/>
    <cellStyle name="Comma 2 5 2 5 2 3 3 2" xfId="33068"/>
    <cellStyle name="Comma 2 5 2 5 2 3 4" xfId="25940"/>
    <cellStyle name="Comma 2 5 2 5 2 3 4 2" xfId="35444"/>
    <cellStyle name="Comma 2 5 2 5 2 3 5" xfId="28316"/>
    <cellStyle name="Comma 2 5 2 5 2 4" xfId="19207"/>
    <cellStyle name="Comma 2 5 2 5 2 4 2" xfId="21583"/>
    <cellStyle name="Comma 2 5 2 5 2 4 2 2" xfId="31088"/>
    <cellStyle name="Comma 2 5 2 5 2 4 3" xfId="23959"/>
    <cellStyle name="Comma 2 5 2 5 2 4 3 2" xfId="33464"/>
    <cellStyle name="Comma 2 5 2 5 2 4 4" xfId="26336"/>
    <cellStyle name="Comma 2 5 2 5 2 4 4 2" xfId="35840"/>
    <cellStyle name="Comma 2 5 2 5 2 4 5" xfId="28712"/>
    <cellStyle name="Comma 2 5 2 5 2 5" xfId="19603"/>
    <cellStyle name="Comma 2 5 2 5 2 5 2" xfId="21979"/>
    <cellStyle name="Comma 2 5 2 5 2 5 2 2" xfId="31484"/>
    <cellStyle name="Comma 2 5 2 5 2 5 3" xfId="24355"/>
    <cellStyle name="Comma 2 5 2 5 2 5 3 2" xfId="33860"/>
    <cellStyle name="Comma 2 5 2 5 2 5 4" xfId="26732"/>
    <cellStyle name="Comma 2 5 2 5 2 5 4 2" xfId="36236"/>
    <cellStyle name="Comma 2 5 2 5 2 5 5" xfId="29108"/>
    <cellStyle name="Comma 2 5 2 5 2 6" xfId="19999"/>
    <cellStyle name="Comma 2 5 2 5 2 6 2" xfId="22375"/>
    <cellStyle name="Comma 2 5 2 5 2 6 2 2" xfId="31880"/>
    <cellStyle name="Comma 2 5 2 5 2 6 3" xfId="24751"/>
    <cellStyle name="Comma 2 5 2 5 2 6 3 2" xfId="34256"/>
    <cellStyle name="Comma 2 5 2 5 2 6 4" xfId="27128"/>
    <cellStyle name="Comma 2 5 2 5 2 6 4 2" xfId="36632"/>
    <cellStyle name="Comma 2 5 2 5 2 6 5" xfId="29504"/>
    <cellStyle name="Comma 2 5 2 5 2 7" xfId="20395"/>
    <cellStyle name="Comma 2 5 2 5 2 7 2" xfId="29900"/>
    <cellStyle name="Comma 2 5 2 5 2 8" xfId="22771"/>
    <cellStyle name="Comma 2 5 2 5 2 8 2" xfId="32276"/>
    <cellStyle name="Comma 2 5 2 5 2 9" xfId="25148"/>
    <cellStyle name="Comma 2 5 2 5 2 9 2" xfId="34652"/>
    <cellStyle name="Comma 2 5 2 5 3" xfId="18217"/>
    <cellStyle name="Comma 2 5 2 5 3 2" xfId="20593"/>
    <cellStyle name="Comma 2 5 2 5 3 2 2" xfId="30098"/>
    <cellStyle name="Comma 2 5 2 5 3 3" xfId="22969"/>
    <cellStyle name="Comma 2 5 2 5 3 3 2" xfId="32474"/>
    <cellStyle name="Comma 2 5 2 5 3 4" xfId="25346"/>
    <cellStyle name="Comma 2 5 2 5 3 4 2" xfId="34850"/>
    <cellStyle name="Comma 2 5 2 5 3 5" xfId="27722"/>
    <cellStyle name="Comma 2 5 2 5 4" xfId="18613"/>
    <cellStyle name="Comma 2 5 2 5 4 2" xfId="20989"/>
    <cellStyle name="Comma 2 5 2 5 4 2 2" xfId="30494"/>
    <cellStyle name="Comma 2 5 2 5 4 3" xfId="23365"/>
    <cellStyle name="Comma 2 5 2 5 4 3 2" xfId="32870"/>
    <cellStyle name="Comma 2 5 2 5 4 4" xfId="25742"/>
    <cellStyle name="Comma 2 5 2 5 4 4 2" xfId="35246"/>
    <cellStyle name="Comma 2 5 2 5 4 5" xfId="28118"/>
    <cellStyle name="Comma 2 5 2 5 5" xfId="19009"/>
    <cellStyle name="Comma 2 5 2 5 5 2" xfId="21385"/>
    <cellStyle name="Comma 2 5 2 5 5 2 2" xfId="30890"/>
    <cellStyle name="Comma 2 5 2 5 5 3" xfId="23761"/>
    <cellStyle name="Comma 2 5 2 5 5 3 2" xfId="33266"/>
    <cellStyle name="Comma 2 5 2 5 5 4" xfId="26138"/>
    <cellStyle name="Comma 2 5 2 5 5 4 2" xfId="35642"/>
    <cellStyle name="Comma 2 5 2 5 5 5" xfId="28514"/>
    <cellStyle name="Comma 2 5 2 5 6" xfId="19405"/>
    <cellStyle name="Comma 2 5 2 5 6 2" xfId="21781"/>
    <cellStyle name="Comma 2 5 2 5 6 2 2" xfId="31286"/>
    <cellStyle name="Comma 2 5 2 5 6 3" xfId="24157"/>
    <cellStyle name="Comma 2 5 2 5 6 3 2" xfId="33662"/>
    <cellStyle name="Comma 2 5 2 5 6 4" xfId="26534"/>
    <cellStyle name="Comma 2 5 2 5 6 4 2" xfId="36038"/>
    <cellStyle name="Comma 2 5 2 5 6 5" xfId="28910"/>
    <cellStyle name="Comma 2 5 2 5 7" xfId="19801"/>
    <cellStyle name="Comma 2 5 2 5 7 2" xfId="22177"/>
    <cellStyle name="Comma 2 5 2 5 7 2 2" xfId="31682"/>
    <cellStyle name="Comma 2 5 2 5 7 3" xfId="24553"/>
    <cellStyle name="Comma 2 5 2 5 7 3 2" xfId="34058"/>
    <cellStyle name="Comma 2 5 2 5 7 4" xfId="26930"/>
    <cellStyle name="Comma 2 5 2 5 7 4 2" xfId="36434"/>
    <cellStyle name="Comma 2 5 2 5 7 5" xfId="29306"/>
    <cellStyle name="Comma 2 5 2 5 8" xfId="20197"/>
    <cellStyle name="Comma 2 5 2 5 8 2" xfId="29702"/>
    <cellStyle name="Comma 2 5 2 5 9" xfId="22573"/>
    <cellStyle name="Comma 2 5 2 5 9 2" xfId="32078"/>
    <cellStyle name="Comma 2 5 2 6" xfId="10527"/>
    <cellStyle name="Comma 2 5 2 6 10" xfId="27392"/>
    <cellStyle name="Comma 2 5 2 6 2" xfId="18283"/>
    <cellStyle name="Comma 2 5 2 6 2 2" xfId="20659"/>
    <cellStyle name="Comma 2 5 2 6 2 2 2" xfId="30164"/>
    <cellStyle name="Comma 2 5 2 6 2 3" xfId="23035"/>
    <cellStyle name="Comma 2 5 2 6 2 3 2" xfId="32540"/>
    <cellStyle name="Comma 2 5 2 6 2 4" xfId="25412"/>
    <cellStyle name="Comma 2 5 2 6 2 4 2" xfId="34916"/>
    <cellStyle name="Comma 2 5 2 6 2 5" xfId="27788"/>
    <cellStyle name="Comma 2 5 2 6 3" xfId="18679"/>
    <cellStyle name="Comma 2 5 2 6 3 2" xfId="21055"/>
    <cellStyle name="Comma 2 5 2 6 3 2 2" xfId="30560"/>
    <cellStyle name="Comma 2 5 2 6 3 3" xfId="23431"/>
    <cellStyle name="Comma 2 5 2 6 3 3 2" xfId="32936"/>
    <cellStyle name="Comma 2 5 2 6 3 4" xfId="25808"/>
    <cellStyle name="Comma 2 5 2 6 3 4 2" xfId="35312"/>
    <cellStyle name="Comma 2 5 2 6 3 5" xfId="28184"/>
    <cellStyle name="Comma 2 5 2 6 4" xfId="19075"/>
    <cellStyle name="Comma 2 5 2 6 4 2" xfId="21451"/>
    <cellStyle name="Comma 2 5 2 6 4 2 2" xfId="30956"/>
    <cellStyle name="Comma 2 5 2 6 4 3" xfId="23827"/>
    <cellStyle name="Comma 2 5 2 6 4 3 2" xfId="33332"/>
    <cellStyle name="Comma 2 5 2 6 4 4" xfId="26204"/>
    <cellStyle name="Comma 2 5 2 6 4 4 2" xfId="35708"/>
    <cellStyle name="Comma 2 5 2 6 4 5" xfId="28580"/>
    <cellStyle name="Comma 2 5 2 6 5" xfId="19471"/>
    <cellStyle name="Comma 2 5 2 6 5 2" xfId="21847"/>
    <cellStyle name="Comma 2 5 2 6 5 2 2" xfId="31352"/>
    <cellStyle name="Comma 2 5 2 6 5 3" xfId="24223"/>
    <cellStyle name="Comma 2 5 2 6 5 3 2" xfId="33728"/>
    <cellStyle name="Comma 2 5 2 6 5 4" xfId="26600"/>
    <cellStyle name="Comma 2 5 2 6 5 4 2" xfId="36104"/>
    <cellStyle name="Comma 2 5 2 6 5 5" xfId="28976"/>
    <cellStyle name="Comma 2 5 2 6 6" xfId="19867"/>
    <cellStyle name="Comma 2 5 2 6 6 2" xfId="22243"/>
    <cellStyle name="Comma 2 5 2 6 6 2 2" xfId="31748"/>
    <cellStyle name="Comma 2 5 2 6 6 3" xfId="24619"/>
    <cellStyle name="Comma 2 5 2 6 6 3 2" xfId="34124"/>
    <cellStyle name="Comma 2 5 2 6 6 4" xfId="26996"/>
    <cellStyle name="Comma 2 5 2 6 6 4 2" xfId="36500"/>
    <cellStyle name="Comma 2 5 2 6 6 5" xfId="29372"/>
    <cellStyle name="Comma 2 5 2 6 7" xfId="20263"/>
    <cellStyle name="Comma 2 5 2 6 7 2" xfId="29768"/>
    <cellStyle name="Comma 2 5 2 6 8" xfId="22639"/>
    <cellStyle name="Comma 2 5 2 6 8 2" xfId="32144"/>
    <cellStyle name="Comma 2 5 2 6 9" xfId="25016"/>
    <cellStyle name="Comma 2 5 2 6 9 2" xfId="34520"/>
    <cellStyle name="Comma 2 5 2 7" xfId="18085"/>
    <cellStyle name="Comma 2 5 2 7 2" xfId="20461"/>
    <cellStyle name="Comma 2 5 2 7 2 2" xfId="29966"/>
    <cellStyle name="Comma 2 5 2 7 3" xfId="22837"/>
    <cellStyle name="Comma 2 5 2 7 3 2" xfId="32342"/>
    <cellStyle name="Comma 2 5 2 7 4" xfId="25214"/>
    <cellStyle name="Comma 2 5 2 7 4 2" xfId="34718"/>
    <cellStyle name="Comma 2 5 2 7 5" xfId="27590"/>
    <cellStyle name="Comma 2 5 2 8" xfId="18481"/>
    <cellStyle name="Comma 2 5 2 8 2" xfId="20857"/>
    <cellStyle name="Comma 2 5 2 8 2 2" xfId="30362"/>
    <cellStyle name="Comma 2 5 2 8 3" xfId="23233"/>
    <cellStyle name="Comma 2 5 2 8 3 2" xfId="32738"/>
    <cellStyle name="Comma 2 5 2 8 4" xfId="25610"/>
    <cellStyle name="Comma 2 5 2 8 4 2" xfId="35114"/>
    <cellStyle name="Comma 2 5 2 8 5" xfId="27986"/>
    <cellStyle name="Comma 2 5 2 9" xfId="18877"/>
    <cellStyle name="Comma 2 5 2 9 2" xfId="21253"/>
    <cellStyle name="Comma 2 5 2 9 2 2" xfId="30758"/>
    <cellStyle name="Comma 2 5 2 9 3" xfId="23629"/>
    <cellStyle name="Comma 2 5 2 9 3 2" xfId="33134"/>
    <cellStyle name="Comma 2 5 2 9 4" xfId="26006"/>
    <cellStyle name="Comma 2 5 2 9 4 2" xfId="35510"/>
    <cellStyle name="Comma 2 5 2 9 5" xfId="28382"/>
    <cellStyle name="Comma 2 5 3" xfId="2313"/>
    <cellStyle name="Comma 2 5 3 10" xfId="20076"/>
    <cellStyle name="Comma 2 5 3 10 2" xfId="29581"/>
    <cellStyle name="Comma 2 5 3 11" xfId="22452"/>
    <cellStyle name="Comma 2 5 3 11 2" xfId="31957"/>
    <cellStyle name="Comma 2 5 3 12" xfId="24829"/>
    <cellStyle name="Comma 2 5 3 12 2" xfId="34333"/>
    <cellStyle name="Comma 2 5 3 13" xfId="27205"/>
    <cellStyle name="Comma 2 5 3 2" xfId="6795"/>
    <cellStyle name="Comma 2 5 3 2 10" xfId="24895"/>
    <cellStyle name="Comma 2 5 3 2 10 2" xfId="34399"/>
    <cellStyle name="Comma 2 5 3 2 11" xfId="27271"/>
    <cellStyle name="Comma 2 5 3 2 2" xfId="15825"/>
    <cellStyle name="Comma 2 5 3 2 2 10" xfId="27469"/>
    <cellStyle name="Comma 2 5 3 2 2 2" xfId="18360"/>
    <cellStyle name="Comma 2 5 3 2 2 2 2" xfId="20736"/>
    <cellStyle name="Comma 2 5 3 2 2 2 2 2" xfId="30241"/>
    <cellStyle name="Comma 2 5 3 2 2 2 3" xfId="23112"/>
    <cellStyle name="Comma 2 5 3 2 2 2 3 2" xfId="32617"/>
    <cellStyle name="Comma 2 5 3 2 2 2 4" xfId="25489"/>
    <cellStyle name="Comma 2 5 3 2 2 2 4 2" xfId="34993"/>
    <cellStyle name="Comma 2 5 3 2 2 2 5" xfId="27865"/>
    <cellStyle name="Comma 2 5 3 2 2 3" xfId="18756"/>
    <cellStyle name="Comma 2 5 3 2 2 3 2" xfId="21132"/>
    <cellStyle name="Comma 2 5 3 2 2 3 2 2" xfId="30637"/>
    <cellStyle name="Comma 2 5 3 2 2 3 3" xfId="23508"/>
    <cellStyle name="Comma 2 5 3 2 2 3 3 2" xfId="33013"/>
    <cellStyle name="Comma 2 5 3 2 2 3 4" xfId="25885"/>
    <cellStyle name="Comma 2 5 3 2 2 3 4 2" xfId="35389"/>
    <cellStyle name="Comma 2 5 3 2 2 3 5" xfId="28261"/>
    <cellStyle name="Comma 2 5 3 2 2 4" xfId="19152"/>
    <cellStyle name="Comma 2 5 3 2 2 4 2" xfId="21528"/>
    <cellStyle name="Comma 2 5 3 2 2 4 2 2" xfId="31033"/>
    <cellStyle name="Comma 2 5 3 2 2 4 3" xfId="23904"/>
    <cellStyle name="Comma 2 5 3 2 2 4 3 2" xfId="33409"/>
    <cellStyle name="Comma 2 5 3 2 2 4 4" xfId="26281"/>
    <cellStyle name="Comma 2 5 3 2 2 4 4 2" xfId="35785"/>
    <cellStyle name="Comma 2 5 3 2 2 4 5" xfId="28657"/>
    <cellStyle name="Comma 2 5 3 2 2 5" xfId="19548"/>
    <cellStyle name="Comma 2 5 3 2 2 5 2" xfId="21924"/>
    <cellStyle name="Comma 2 5 3 2 2 5 2 2" xfId="31429"/>
    <cellStyle name="Comma 2 5 3 2 2 5 3" xfId="24300"/>
    <cellStyle name="Comma 2 5 3 2 2 5 3 2" xfId="33805"/>
    <cellStyle name="Comma 2 5 3 2 2 5 4" xfId="26677"/>
    <cellStyle name="Comma 2 5 3 2 2 5 4 2" xfId="36181"/>
    <cellStyle name="Comma 2 5 3 2 2 5 5" xfId="29053"/>
    <cellStyle name="Comma 2 5 3 2 2 6" xfId="19944"/>
    <cellStyle name="Comma 2 5 3 2 2 6 2" xfId="22320"/>
    <cellStyle name="Comma 2 5 3 2 2 6 2 2" xfId="31825"/>
    <cellStyle name="Comma 2 5 3 2 2 6 3" xfId="24696"/>
    <cellStyle name="Comma 2 5 3 2 2 6 3 2" xfId="34201"/>
    <cellStyle name="Comma 2 5 3 2 2 6 4" xfId="27073"/>
    <cellStyle name="Comma 2 5 3 2 2 6 4 2" xfId="36577"/>
    <cellStyle name="Comma 2 5 3 2 2 6 5" xfId="29449"/>
    <cellStyle name="Comma 2 5 3 2 2 7" xfId="20340"/>
    <cellStyle name="Comma 2 5 3 2 2 7 2" xfId="29845"/>
    <cellStyle name="Comma 2 5 3 2 2 8" xfId="22716"/>
    <cellStyle name="Comma 2 5 3 2 2 8 2" xfId="32221"/>
    <cellStyle name="Comma 2 5 3 2 2 9" xfId="25093"/>
    <cellStyle name="Comma 2 5 3 2 2 9 2" xfId="34597"/>
    <cellStyle name="Comma 2 5 3 2 3" xfId="18162"/>
    <cellStyle name="Comma 2 5 3 2 3 2" xfId="20538"/>
    <cellStyle name="Comma 2 5 3 2 3 2 2" xfId="30043"/>
    <cellStyle name="Comma 2 5 3 2 3 3" xfId="22914"/>
    <cellStyle name="Comma 2 5 3 2 3 3 2" xfId="32419"/>
    <cellStyle name="Comma 2 5 3 2 3 4" xfId="25291"/>
    <cellStyle name="Comma 2 5 3 2 3 4 2" xfId="34795"/>
    <cellStyle name="Comma 2 5 3 2 3 5" xfId="27667"/>
    <cellStyle name="Comma 2 5 3 2 4" xfId="18558"/>
    <cellStyle name="Comma 2 5 3 2 4 2" xfId="20934"/>
    <cellStyle name="Comma 2 5 3 2 4 2 2" xfId="30439"/>
    <cellStyle name="Comma 2 5 3 2 4 3" xfId="23310"/>
    <cellStyle name="Comma 2 5 3 2 4 3 2" xfId="32815"/>
    <cellStyle name="Comma 2 5 3 2 4 4" xfId="25687"/>
    <cellStyle name="Comma 2 5 3 2 4 4 2" xfId="35191"/>
    <cellStyle name="Comma 2 5 3 2 4 5" xfId="28063"/>
    <cellStyle name="Comma 2 5 3 2 5" xfId="18954"/>
    <cellStyle name="Comma 2 5 3 2 5 2" xfId="21330"/>
    <cellStyle name="Comma 2 5 3 2 5 2 2" xfId="30835"/>
    <cellStyle name="Comma 2 5 3 2 5 3" xfId="23706"/>
    <cellStyle name="Comma 2 5 3 2 5 3 2" xfId="33211"/>
    <cellStyle name="Comma 2 5 3 2 5 4" xfId="26083"/>
    <cellStyle name="Comma 2 5 3 2 5 4 2" xfId="35587"/>
    <cellStyle name="Comma 2 5 3 2 5 5" xfId="28459"/>
    <cellStyle name="Comma 2 5 3 2 6" xfId="19350"/>
    <cellStyle name="Comma 2 5 3 2 6 2" xfId="21726"/>
    <cellStyle name="Comma 2 5 3 2 6 2 2" xfId="31231"/>
    <cellStyle name="Comma 2 5 3 2 6 3" xfId="24102"/>
    <cellStyle name="Comma 2 5 3 2 6 3 2" xfId="33607"/>
    <cellStyle name="Comma 2 5 3 2 6 4" xfId="26479"/>
    <cellStyle name="Comma 2 5 3 2 6 4 2" xfId="35983"/>
    <cellStyle name="Comma 2 5 3 2 6 5" xfId="28855"/>
    <cellStyle name="Comma 2 5 3 2 7" xfId="19746"/>
    <cellStyle name="Comma 2 5 3 2 7 2" xfId="22122"/>
    <cellStyle name="Comma 2 5 3 2 7 2 2" xfId="31627"/>
    <cellStyle name="Comma 2 5 3 2 7 3" xfId="24498"/>
    <cellStyle name="Comma 2 5 3 2 7 3 2" xfId="34003"/>
    <cellStyle name="Comma 2 5 3 2 7 4" xfId="26875"/>
    <cellStyle name="Comma 2 5 3 2 7 4 2" xfId="36379"/>
    <cellStyle name="Comma 2 5 3 2 7 5" xfId="29251"/>
    <cellStyle name="Comma 2 5 3 2 8" xfId="20142"/>
    <cellStyle name="Comma 2 5 3 2 8 2" xfId="29647"/>
    <cellStyle name="Comma 2 5 3 2 9" xfId="22518"/>
    <cellStyle name="Comma 2 5 3 2 9 2" xfId="32023"/>
    <cellStyle name="Comma 2 5 3 3" xfId="9000"/>
    <cellStyle name="Comma 2 5 3 3 10" xfId="24961"/>
    <cellStyle name="Comma 2 5 3 3 10 2" xfId="34465"/>
    <cellStyle name="Comma 2 5 3 3 11" xfId="27337"/>
    <cellStyle name="Comma 2 5 3 3 2" xfId="18030"/>
    <cellStyle name="Comma 2 5 3 3 2 10" xfId="27535"/>
    <cellStyle name="Comma 2 5 3 3 2 2" xfId="18426"/>
    <cellStyle name="Comma 2 5 3 3 2 2 2" xfId="20802"/>
    <cellStyle name="Comma 2 5 3 3 2 2 2 2" xfId="30307"/>
    <cellStyle name="Comma 2 5 3 3 2 2 3" xfId="23178"/>
    <cellStyle name="Comma 2 5 3 3 2 2 3 2" xfId="32683"/>
    <cellStyle name="Comma 2 5 3 3 2 2 4" xfId="25555"/>
    <cellStyle name="Comma 2 5 3 3 2 2 4 2" xfId="35059"/>
    <cellStyle name="Comma 2 5 3 3 2 2 5" xfId="27931"/>
    <cellStyle name="Comma 2 5 3 3 2 3" xfId="18822"/>
    <cellStyle name="Comma 2 5 3 3 2 3 2" xfId="21198"/>
    <cellStyle name="Comma 2 5 3 3 2 3 2 2" xfId="30703"/>
    <cellStyle name="Comma 2 5 3 3 2 3 3" xfId="23574"/>
    <cellStyle name="Comma 2 5 3 3 2 3 3 2" xfId="33079"/>
    <cellStyle name="Comma 2 5 3 3 2 3 4" xfId="25951"/>
    <cellStyle name="Comma 2 5 3 3 2 3 4 2" xfId="35455"/>
    <cellStyle name="Comma 2 5 3 3 2 3 5" xfId="28327"/>
    <cellStyle name="Comma 2 5 3 3 2 4" xfId="19218"/>
    <cellStyle name="Comma 2 5 3 3 2 4 2" xfId="21594"/>
    <cellStyle name="Comma 2 5 3 3 2 4 2 2" xfId="31099"/>
    <cellStyle name="Comma 2 5 3 3 2 4 3" xfId="23970"/>
    <cellStyle name="Comma 2 5 3 3 2 4 3 2" xfId="33475"/>
    <cellStyle name="Comma 2 5 3 3 2 4 4" xfId="26347"/>
    <cellStyle name="Comma 2 5 3 3 2 4 4 2" xfId="35851"/>
    <cellStyle name="Comma 2 5 3 3 2 4 5" xfId="28723"/>
    <cellStyle name="Comma 2 5 3 3 2 5" xfId="19614"/>
    <cellStyle name="Comma 2 5 3 3 2 5 2" xfId="21990"/>
    <cellStyle name="Comma 2 5 3 3 2 5 2 2" xfId="31495"/>
    <cellStyle name="Comma 2 5 3 3 2 5 3" xfId="24366"/>
    <cellStyle name="Comma 2 5 3 3 2 5 3 2" xfId="33871"/>
    <cellStyle name="Comma 2 5 3 3 2 5 4" xfId="26743"/>
    <cellStyle name="Comma 2 5 3 3 2 5 4 2" xfId="36247"/>
    <cellStyle name="Comma 2 5 3 3 2 5 5" xfId="29119"/>
    <cellStyle name="Comma 2 5 3 3 2 6" xfId="20010"/>
    <cellStyle name="Comma 2 5 3 3 2 6 2" xfId="22386"/>
    <cellStyle name="Comma 2 5 3 3 2 6 2 2" xfId="31891"/>
    <cellStyle name="Comma 2 5 3 3 2 6 3" xfId="24762"/>
    <cellStyle name="Comma 2 5 3 3 2 6 3 2" xfId="34267"/>
    <cellStyle name="Comma 2 5 3 3 2 6 4" xfId="27139"/>
    <cellStyle name="Comma 2 5 3 3 2 6 4 2" xfId="36643"/>
    <cellStyle name="Comma 2 5 3 3 2 6 5" xfId="29515"/>
    <cellStyle name="Comma 2 5 3 3 2 7" xfId="20406"/>
    <cellStyle name="Comma 2 5 3 3 2 7 2" xfId="29911"/>
    <cellStyle name="Comma 2 5 3 3 2 8" xfId="22782"/>
    <cellStyle name="Comma 2 5 3 3 2 8 2" xfId="32287"/>
    <cellStyle name="Comma 2 5 3 3 2 9" xfId="25159"/>
    <cellStyle name="Comma 2 5 3 3 2 9 2" xfId="34663"/>
    <cellStyle name="Comma 2 5 3 3 3" xfId="18228"/>
    <cellStyle name="Comma 2 5 3 3 3 2" xfId="20604"/>
    <cellStyle name="Comma 2 5 3 3 3 2 2" xfId="30109"/>
    <cellStyle name="Comma 2 5 3 3 3 3" xfId="22980"/>
    <cellStyle name="Comma 2 5 3 3 3 3 2" xfId="32485"/>
    <cellStyle name="Comma 2 5 3 3 3 4" xfId="25357"/>
    <cellStyle name="Comma 2 5 3 3 3 4 2" xfId="34861"/>
    <cellStyle name="Comma 2 5 3 3 3 5" xfId="27733"/>
    <cellStyle name="Comma 2 5 3 3 4" xfId="18624"/>
    <cellStyle name="Comma 2 5 3 3 4 2" xfId="21000"/>
    <cellStyle name="Comma 2 5 3 3 4 2 2" xfId="30505"/>
    <cellStyle name="Comma 2 5 3 3 4 3" xfId="23376"/>
    <cellStyle name="Comma 2 5 3 3 4 3 2" xfId="32881"/>
    <cellStyle name="Comma 2 5 3 3 4 4" xfId="25753"/>
    <cellStyle name="Comma 2 5 3 3 4 4 2" xfId="35257"/>
    <cellStyle name="Comma 2 5 3 3 4 5" xfId="28129"/>
    <cellStyle name="Comma 2 5 3 3 5" xfId="19020"/>
    <cellStyle name="Comma 2 5 3 3 5 2" xfId="21396"/>
    <cellStyle name="Comma 2 5 3 3 5 2 2" xfId="30901"/>
    <cellStyle name="Comma 2 5 3 3 5 3" xfId="23772"/>
    <cellStyle name="Comma 2 5 3 3 5 3 2" xfId="33277"/>
    <cellStyle name="Comma 2 5 3 3 5 4" xfId="26149"/>
    <cellStyle name="Comma 2 5 3 3 5 4 2" xfId="35653"/>
    <cellStyle name="Comma 2 5 3 3 5 5" xfId="28525"/>
    <cellStyle name="Comma 2 5 3 3 6" xfId="19416"/>
    <cellStyle name="Comma 2 5 3 3 6 2" xfId="21792"/>
    <cellStyle name="Comma 2 5 3 3 6 2 2" xfId="31297"/>
    <cellStyle name="Comma 2 5 3 3 6 3" xfId="24168"/>
    <cellStyle name="Comma 2 5 3 3 6 3 2" xfId="33673"/>
    <cellStyle name="Comma 2 5 3 3 6 4" xfId="26545"/>
    <cellStyle name="Comma 2 5 3 3 6 4 2" xfId="36049"/>
    <cellStyle name="Comma 2 5 3 3 6 5" xfId="28921"/>
    <cellStyle name="Comma 2 5 3 3 7" xfId="19812"/>
    <cellStyle name="Comma 2 5 3 3 7 2" xfId="22188"/>
    <cellStyle name="Comma 2 5 3 3 7 2 2" xfId="31693"/>
    <cellStyle name="Comma 2 5 3 3 7 3" xfId="24564"/>
    <cellStyle name="Comma 2 5 3 3 7 3 2" xfId="34069"/>
    <cellStyle name="Comma 2 5 3 3 7 4" xfId="26941"/>
    <cellStyle name="Comma 2 5 3 3 7 4 2" xfId="36445"/>
    <cellStyle name="Comma 2 5 3 3 7 5" xfId="29317"/>
    <cellStyle name="Comma 2 5 3 3 8" xfId="20208"/>
    <cellStyle name="Comma 2 5 3 3 8 2" xfId="29713"/>
    <cellStyle name="Comma 2 5 3 3 9" xfId="22584"/>
    <cellStyle name="Comma 2 5 3 3 9 2" xfId="32089"/>
    <cellStyle name="Comma 2 5 3 4" xfId="11343"/>
    <cellStyle name="Comma 2 5 3 4 10" xfId="27403"/>
    <cellStyle name="Comma 2 5 3 4 2" xfId="18294"/>
    <cellStyle name="Comma 2 5 3 4 2 2" xfId="20670"/>
    <cellStyle name="Comma 2 5 3 4 2 2 2" xfId="30175"/>
    <cellStyle name="Comma 2 5 3 4 2 3" xfId="23046"/>
    <cellStyle name="Comma 2 5 3 4 2 3 2" xfId="32551"/>
    <cellStyle name="Comma 2 5 3 4 2 4" xfId="25423"/>
    <cellStyle name="Comma 2 5 3 4 2 4 2" xfId="34927"/>
    <cellStyle name="Comma 2 5 3 4 2 5" xfId="27799"/>
    <cellStyle name="Comma 2 5 3 4 3" xfId="18690"/>
    <cellStyle name="Comma 2 5 3 4 3 2" xfId="21066"/>
    <cellStyle name="Comma 2 5 3 4 3 2 2" xfId="30571"/>
    <cellStyle name="Comma 2 5 3 4 3 3" xfId="23442"/>
    <cellStyle name="Comma 2 5 3 4 3 3 2" xfId="32947"/>
    <cellStyle name="Comma 2 5 3 4 3 4" xfId="25819"/>
    <cellStyle name="Comma 2 5 3 4 3 4 2" xfId="35323"/>
    <cellStyle name="Comma 2 5 3 4 3 5" xfId="28195"/>
    <cellStyle name="Comma 2 5 3 4 4" xfId="19086"/>
    <cellStyle name="Comma 2 5 3 4 4 2" xfId="21462"/>
    <cellStyle name="Comma 2 5 3 4 4 2 2" xfId="30967"/>
    <cellStyle name="Comma 2 5 3 4 4 3" xfId="23838"/>
    <cellStyle name="Comma 2 5 3 4 4 3 2" xfId="33343"/>
    <cellStyle name="Comma 2 5 3 4 4 4" xfId="26215"/>
    <cellStyle name="Comma 2 5 3 4 4 4 2" xfId="35719"/>
    <cellStyle name="Comma 2 5 3 4 4 5" xfId="28591"/>
    <cellStyle name="Comma 2 5 3 4 5" xfId="19482"/>
    <cellStyle name="Comma 2 5 3 4 5 2" xfId="21858"/>
    <cellStyle name="Comma 2 5 3 4 5 2 2" xfId="31363"/>
    <cellStyle name="Comma 2 5 3 4 5 3" xfId="24234"/>
    <cellStyle name="Comma 2 5 3 4 5 3 2" xfId="33739"/>
    <cellStyle name="Comma 2 5 3 4 5 4" xfId="26611"/>
    <cellStyle name="Comma 2 5 3 4 5 4 2" xfId="36115"/>
    <cellStyle name="Comma 2 5 3 4 5 5" xfId="28987"/>
    <cellStyle name="Comma 2 5 3 4 6" xfId="19878"/>
    <cellStyle name="Comma 2 5 3 4 6 2" xfId="22254"/>
    <cellStyle name="Comma 2 5 3 4 6 2 2" xfId="31759"/>
    <cellStyle name="Comma 2 5 3 4 6 3" xfId="24630"/>
    <cellStyle name="Comma 2 5 3 4 6 3 2" xfId="34135"/>
    <cellStyle name="Comma 2 5 3 4 6 4" xfId="27007"/>
    <cellStyle name="Comma 2 5 3 4 6 4 2" xfId="36511"/>
    <cellStyle name="Comma 2 5 3 4 6 5" xfId="29383"/>
    <cellStyle name="Comma 2 5 3 4 7" xfId="20274"/>
    <cellStyle name="Comma 2 5 3 4 7 2" xfId="29779"/>
    <cellStyle name="Comma 2 5 3 4 8" xfId="22650"/>
    <cellStyle name="Comma 2 5 3 4 8 2" xfId="32155"/>
    <cellStyle name="Comma 2 5 3 4 9" xfId="25027"/>
    <cellStyle name="Comma 2 5 3 4 9 2" xfId="34531"/>
    <cellStyle name="Comma 2 5 3 5" xfId="18096"/>
    <cellStyle name="Comma 2 5 3 5 2" xfId="20472"/>
    <cellStyle name="Comma 2 5 3 5 2 2" xfId="29977"/>
    <cellStyle name="Comma 2 5 3 5 3" xfId="22848"/>
    <cellStyle name="Comma 2 5 3 5 3 2" xfId="32353"/>
    <cellStyle name="Comma 2 5 3 5 4" xfId="25225"/>
    <cellStyle name="Comma 2 5 3 5 4 2" xfId="34729"/>
    <cellStyle name="Comma 2 5 3 5 5" xfId="27601"/>
    <cellStyle name="Comma 2 5 3 6" xfId="18492"/>
    <cellStyle name="Comma 2 5 3 6 2" xfId="20868"/>
    <cellStyle name="Comma 2 5 3 6 2 2" xfId="30373"/>
    <cellStyle name="Comma 2 5 3 6 3" xfId="23244"/>
    <cellStyle name="Comma 2 5 3 6 3 2" xfId="32749"/>
    <cellStyle name="Comma 2 5 3 6 4" xfId="25621"/>
    <cellStyle name="Comma 2 5 3 6 4 2" xfId="35125"/>
    <cellStyle name="Comma 2 5 3 6 5" xfId="27997"/>
    <cellStyle name="Comma 2 5 3 7" xfId="18888"/>
    <cellStyle name="Comma 2 5 3 7 2" xfId="21264"/>
    <cellStyle name="Comma 2 5 3 7 2 2" xfId="30769"/>
    <cellStyle name="Comma 2 5 3 7 3" xfId="23640"/>
    <cellStyle name="Comma 2 5 3 7 3 2" xfId="33145"/>
    <cellStyle name="Comma 2 5 3 7 4" xfId="26017"/>
    <cellStyle name="Comma 2 5 3 7 4 2" xfId="35521"/>
    <cellStyle name="Comma 2 5 3 7 5" xfId="28393"/>
    <cellStyle name="Comma 2 5 3 8" xfId="19284"/>
    <cellStyle name="Comma 2 5 3 8 2" xfId="21660"/>
    <cellStyle name="Comma 2 5 3 8 2 2" xfId="31165"/>
    <cellStyle name="Comma 2 5 3 8 3" xfId="24036"/>
    <cellStyle name="Comma 2 5 3 8 3 2" xfId="33541"/>
    <cellStyle name="Comma 2 5 3 8 4" xfId="26413"/>
    <cellStyle name="Comma 2 5 3 8 4 2" xfId="35917"/>
    <cellStyle name="Comma 2 5 3 8 5" xfId="28789"/>
    <cellStyle name="Comma 2 5 3 9" xfId="19680"/>
    <cellStyle name="Comma 2 5 3 9 2" xfId="22056"/>
    <cellStyle name="Comma 2 5 3 9 2 2" xfId="31561"/>
    <cellStyle name="Comma 2 5 3 9 3" xfId="24432"/>
    <cellStyle name="Comma 2 5 3 9 3 2" xfId="33937"/>
    <cellStyle name="Comma 2 5 3 9 4" xfId="26809"/>
    <cellStyle name="Comma 2 5 3 9 4 2" xfId="36313"/>
    <cellStyle name="Comma 2 5 3 9 5" xfId="29185"/>
    <cellStyle name="Comma 2 5 4" xfId="3807"/>
    <cellStyle name="Comma 2 5 4 10" xfId="20098"/>
    <cellStyle name="Comma 2 5 4 10 2" xfId="29603"/>
    <cellStyle name="Comma 2 5 4 11" xfId="22474"/>
    <cellStyle name="Comma 2 5 4 11 2" xfId="31979"/>
    <cellStyle name="Comma 2 5 4 12" xfId="24851"/>
    <cellStyle name="Comma 2 5 4 12 2" xfId="34355"/>
    <cellStyle name="Comma 2 5 4 13" xfId="27227"/>
    <cellStyle name="Comma 2 5 4 2" xfId="8289"/>
    <cellStyle name="Comma 2 5 4 2 10" xfId="24917"/>
    <cellStyle name="Comma 2 5 4 2 10 2" xfId="34421"/>
    <cellStyle name="Comma 2 5 4 2 11" xfId="27293"/>
    <cellStyle name="Comma 2 5 4 2 2" xfId="17319"/>
    <cellStyle name="Comma 2 5 4 2 2 10" xfId="27491"/>
    <cellStyle name="Comma 2 5 4 2 2 2" xfId="18382"/>
    <cellStyle name="Comma 2 5 4 2 2 2 2" xfId="20758"/>
    <cellStyle name="Comma 2 5 4 2 2 2 2 2" xfId="30263"/>
    <cellStyle name="Comma 2 5 4 2 2 2 3" xfId="23134"/>
    <cellStyle name="Comma 2 5 4 2 2 2 3 2" xfId="32639"/>
    <cellStyle name="Comma 2 5 4 2 2 2 4" xfId="25511"/>
    <cellStyle name="Comma 2 5 4 2 2 2 4 2" xfId="35015"/>
    <cellStyle name="Comma 2 5 4 2 2 2 5" xfId="27887"/>
    <cellStyle name="Comma 2 5 4 2 2 3" xfId="18778"/>
    <cellStyle name="Comma 2 5 4 2 2 3 2" xfId="21154"/>
    <cellStyle name="Comma 2 5 4 2 2 3 2 2" xfId="30659"/>
    <cellStyle name="Comma 2 5 4 2 2 3 3" xfId="23530"/>
    <cellStyle name="Comma 2 5 4 2 2 3 3 2" xfId="33035"/>
    <cellStyle name="Comma 2 5 4 2 2 3 4" xfId="25907"/>
    <cellStyle name="Comma 2 5 4 2 2 3 4 2" xfId="35411"/>
    <cellStyle name="Comma 2 5 4 2 2 3 5" xfId="28283"/>
    <cellStyle name="Comma 2 5 4 2 2 4" xfId="19174"/>
    <cellStyle name="Comma 2 5 4 2 2 4 2" xfId="21550"/>
    <cellStyle name="Comma 2 5 4 2 2 4 2 2" xfId="31055"/>
    <cellStyle name="Comma 2 5 4 2 2 4 3" xfId="23926"/>
    <cellStyle name="Comma 2 5 4 2 2 4 3 2" xfId="33431"/>
    <cellStyle name="Comma 2 5 4 2 2 4 4" xfId="26303"/>
    <cellStyle name="Comma 2 5 4 2 2 4 4 2" xfId="35807"/>
    <cellStyle name="Comma 2 5 4 2 2 4 5" xfId="28679"/>
    <cellStyle name="Comma 2 5 4 2 2 5" xfId="19570"/>
    <cellStyle name="Comma 2 5 4 2 2 5 2" xfId="21946"/>
    <cellStyle name="Comma 2 5 4 2 2 5 2 2" xfId="31451"/>
    <cellStyle name="Comma 2 5 4 2 2 5 3" xfId="24322"/>
    <cellStyle name="Comma 2 5 4 2 2 5 3 2" xfId="33827"/>
    <cellStyle name="Comma 2 5 4 2 2 5 4" xfId="26699"/>
    <cellStyle name="Comma 2 5 4 2 2 5 4 2" xfId="36203"/>
    <cellStyle name="Comma 2 5 4 2 2 5 5" xfId="29075"/>
    <cellStyle name="Comma 2 5 4 2 2 6" xfId="19966"/>
    <cellStyle name="Comma 2 5 4 2 2 6 2" xfId="22342"/>
    <cellStyle name="Comma 2 5 4 2 2 6 2 2" xfId="31847"/>
    <cellStyle name="Comma 2 5 4 2 2 6 3" xfId="24718"/>
    <cellStyle name="Comma 2 5 4 2 2 6 3 2" xfId="34223"/>
    <cellStyle name="Comma 2 5 4 2 2 6 4" xfId="27095"/>
    <cellStyle name="Comma 2 5 4 2 2 6 4 2" xfId="36599"/>
    <cellStyle name="Comma 2 5 4 2 2 6 5" xfId="29471"/>
    <cellStyle name="Comma 2 5 4 2 2 7" xfId="20362"/>
    <cellStyle name="Comma 2 5 4 2 2 7 2" xfId="29867"/>
    <cellStyle name="Comma 2 5 4 2 2 8" xfId="22738"/>
    <cellStyle name="Comma 2 5 4 2 2 8 2" xfId="32243"/>
    <cellStyle name="Comma 2 5 4 2 2 9" xfId="25115"/>
    <cellStyle name="Comma 2 5 4 2 2 9 2" xfId="34619"/>
    <cellStyle name="Comma 2 5 4 2 3" xfId="18184"/>
    <cellStyle name="Comma 2 5 4 2 3 2" xfId="20560"/>
    <cellStyle name="Comma 2 5 4 2 3 2 2" xfId="30065"/>
    <cellStyle name="Comma 2 5 4 2 3 3" xfId="22936"/>
    <cellStyle name="Comma 2 5 4 2 3 3 2" xfId="32441"/>
    <cellStyle name="Comma 2 5 4 2 3 4" xfId="25313"/>
    <cellStyle name="Comma 2 5 4 2 3 4 2" xfId="34817"/>
    <cellStyle name="Comma 2 5 4 2 3 5" xfId="27689"/>
    <cellStyle name="Comma 2 5 4 2 4" xfId="18580"/>
    <cellStyle name="Comma 2 5 4 2 4 2" xfId="20956"/>
    <cellStyle name="Comma 2 5 4 2 4 2 2" xfId="30461"/>
    <cellStyle name="Comma 2 5 4 2 4 3" xfId="23332"/>
    <cellStyle name="Comma 2 5 4 2 4 3 2" xfId="32837"/>
    <cellStyle name="Comma 2 5 4 2 4 4" xfId="25709"/>
    <cellStyle name="Comma 2 5 4 2 4 4 2" xfId="35213"/>
    <cellStyle name="Comma 2 5 4 2 4 5" xfId="28085"/>
    <cellStyle name="Comma 2 5 4 2 5" xfId="18976"/>
    <cellStyle name="Comma 2 5 4 2 5 2" xfId="21352"/>
    <cellStyle name="Comma 2 5 4 2 5 2 2" xfId="30857"/>
    <cellStyle name="Comma 2 5 4 2 5 3" xfId="23728"/>
    <cellStyle name="Comma 2 5 4 2 5 3 2" xfId="33233"/>
    <cellStyle name="Comma 2 5 4 2 5 4" xfId="26105"/>
    <cellStyle name="Comma 2 5 4 2 5 4 2" xfId="35609"/>
    <cellStyle name="Comma 2 5 4 2 5 5" xfId="28481"/>
    <cellStyle name="Comma 2 5 4 2 6" xfId="19372"/>
    <cellStyle name="Comma 2 5 4 2 6 2" xfId="21748"/>
    <cellStyle name="Comma 2 5 4 2 6 2 2" xfId="31253"/>
    <cellStyle name="Comma 2 5 4 2 6 3" xfId="24124"/>
    <cellStyle name="Comma 2 5 4 2 6 3 2" xfId="33629"/>
    <cellStyle name="Comma 2 5 4 2 6 4" xfId="26501"/>
    <cellStyle name="Comma 2 5 4 2 6 4 2" xfId="36005"/>
    <cellStyle name="Comma 2 5 4 2 6 5" xfId="28877"/>
    <cellStyle name="Comma 2 5 4 2 7" xfId="19768"/>
    <cellStyle name="Comma 2 5 4 2 7 2" xfId="22144"/>
    <cellStyle name="Comma 2 5 4 2 7 2 2" xfId="31649"/>
    <cellStyle name="Comma 2 5 4 2 7 3" xfId="24520"/>
    <cellStyle name="Comma 2 5 4 2 7 3 2" xfId="34025"/>
    <cellStyle name="Comma 2 5 4 2 7 4" xfId="26897"/>
    <cellStyle name="Comma 2 5 4 2 7 4 2" xfId="36401"/>
    <cellStyle name="Comma 2 5 4 2 7 5" xfId="29273"/>
    <cellStyle name="Comma 2 5 4 2 8" xfId="20164"/>
    <cellStyle name="Comma 2 5 4 2 8 2" xfId="29669"/>
    <cellStyle name="Comma 2 5 4 2 9" xfId="22540"/>
    <cellStyle name="Comma 2 5 4 2 9 2" xfId="32045"/>
    <cellStyle name="Comma 2 5 4 3" xfId="9022"/>
    <cellStyle name="Comma 2 5 4 3 10" xfId="24983"/>
    <cellStyle name="Comma 2 5 4 3 10 2" xfId="34487"/>
    <cellStyle name="Comma 2 5 4 3 11" xfId="27359"/>
    <cellStyle name="Comma 2 5 4 3 2" xfId="18052"/>
    <cellStyle name="Comma 2 5 4 3 2 10" xfId="27557"/>
    <cellStyle name="Comma 2 5 4 3 2 2" xfId="18448"/>
    <cellStyle name="Comma 2 5 4 3 2 2 2" xfId="20824"/>
    <cellStyle name="Comma 2 5 4 3 2 2 2 2" xfId="30329"/>
    <cellStyle name="Comma 2 5 4 3 2 2 3" xfId="23200"/>
    <cellStyle name="Comma 2 5 4 3 2 2 3 2" xfId="32705"/>
    <cellStyle name="Comma 2 5 4 3 2 2 4" xfId="25577"/>
    <cellStyle name="Comma 2 5 4 3 2 2 4 2" xfId="35081"/>
    <cellStyle name="Comma 2 5 4 3 2 2 5" xfId="27953"/>
    <cellStyle name="Comma 2 5 4 3 2 3" xfId="18844"/>
    <cellStyle name="Comma 2 5 4 3 2 3 2" xfId="21220"/>
    <cellStyle name="Comma 2 5 4 3 2 3 2 2" xfId="30725"/>
    <cellStyle name="Comma 2 5 4 3 2 3 3" xfId="23596"/>
    <cellStyle name="Comma 2 5 4 3 2 3 3 2" xfId="33101"/>
    <cellStyle name="Comma 2 5 4 3 2 3 4" xfId="25973"/>
    <cellStyle name="Comma 2 5 4 3 2 3 4 2" xfId="35477"/>
    <cellStyle name="Comma 2 5 4 3 2 3 5" xfId="28349"/>
    <cellStyle name="Comma 2 5 4 3 2 4" xfId="19240"/>
    <cellStyle name="Comma 2 5 4 3 2 4 2" xfId="21616"/>
    <cellStyle name="Comma 2 5 4 3 2 4 2 2" xfId="31121"/>
    <cellStyle name="Comma 2 5 4 3 2 4 3" xfId="23992"/>
    <cellStyle name="Comma 2 5 4 3 2 4 3 2" xfId="33497"/>
    <cellStyle name="Comma 2 5 4 3 2 4 4" xfId="26369"/>
    <cellStyle name="Comma 2 5 4 3 2 4 4 2" xfId="35873"/>
    <cellStyle name="Comma 2 5 4 3 2 4 5" xfId="28745"/>
    <cellStyle name="Comma 2 5 4 3 2 5" xfId="19636"/>
    <cellStyle name="Comma 2 5 4 3 2 5 2" xfId="22012"/>
    <cellStyle name="Comma 2 5 4 3 2 5 2 2" xfId="31517"/>
    <cellStyle name="Comma 2 5 4 3 2 5 3" xfId="24388"/>
    <cellStyle name="Comma 2 5 4 3 2 5 3 2" xfId="33893"/>
    <cellStyle name="Comma 2 5 4 3 2 5 4" xfId="26765"/>
    <cellStyle name="Comma 2 5 4 3 2 5 4 2" xfId="36269"/>
    <cellStyle name="Comma 2 5 4 3 2 5 5" xfId="29141"/>
    <cellStyle name="Comma 2 5 4 3 2 6" xfId="20032"/>
    <cellStyle name="Comma 2 5 4 3 2 6 2" xfId="22408"/>
    <cellStyle name="Comma 2 5 4 3 2 6 2 2" xfId="31913"/>
    <cellStyle name="Comma 2 5 4 3 2 6 3" xfId="24784"/>
    <cellStyle name="Comma 2 5 4 3 2 6 3 2" xfId="34289"/>
    <cellStyle name="Comma 2 5 4 3 2 6 4" xfId="27161"/>
    <cellStyle name="Comma 2 5 4 3 2 6 4 2" xfId="36665"/>
    <cellStyle name="Comma 2 5 4 3 2 6 5" xfId="29537"/>
    <cellStyle name="Comma 2 5 4 3 2 7" xfId="20428"/>
    <cellStyle name="Comma 2 5 4 3 2 7 2" xfId="29933"/>
    <cellStyle name="Comma 2 5 4 3 2 8" xfId="22804"/>
    <cellStyle name="Comma 2 5 4 3 2 8 2" xfId="32309"/>
    <cellStyle name="Comma 2 5 4 3 2 9" xfId="25181"/>
    <cellStyle name="Comma 2 5 4 3 2 9 2" xfId="34685"/>
    <cellStyle name="Comma 2 5 4 3 3" xfId="18250"/>
    <cellStyle name="Comma 2 5 4 3 3 2" xfId="20626"/>
    <cellStyle name="Comma 2 5 4 3 3 2 2" xfId="30131"/>
    <cellStyle name="Comma 2 5 4 3 3 3" xfId="23002"/>
    <cellStyle name="Comma 2 5 4 3 3 3 2" xfId="32507"/>
    <cellStyle name="Comma 2 5 4 3 3 4" xfId="25379"/>
    <cellStyle name="Comma 2 5 4 3 3 4 2" xfId="34883"/>
    <cellStyle name="Comma 2 5 4 3 3 5" xfId="27755"/>
    <cellStyle name="Comma 2 5 4 3 4" xfId="18646"/>
    <cellStyle name="Comma 2 5 4 3 4 2" xfId="21022"/>
    <cellStyle name="Comma 2 5 4 3 4 2 2" xfId="30527"/>
    <cellStyle name="Comma 2 5 4 3 4 3" xfId="23398"/>
    <cellStyle name="Comma 2 5 4 3 4 3 2" xfId="32903"/>
    <cellStyle name="Comma 2 5 4 3 4 4" xfId="25775"/>
    <cellStyle name="Comma 2 5 4 3 4 4 2" xfId="35279"/>
    <cellStyle name="Comma 2 5 4 3 4 5" xfId="28151"/>
    <cellStyle name="Comma 2 5 4 3 5" xfId="19042"/>
    <cellStyle name="Comma 2 5 4 3 5 2" xfId="21418"/>
    <cellStyle name="Comma 2 5 4 3 5 2 2" xfId="30923"/>
    <cellStyle name="Comma 2 5 4 3 5 3" xfId="23794"/>
    <cellStyle name="Comma 2 5 4 3 5 3 2" xfId="33299"/>
    <cellStyle name="Comma 2 5 4 3 5 4" xfId="26171"/>
    <cellStyle name="Comma 2 5 4 3 5 4 2" xfId="35675"/>
    <cellStyle name="Comma 2 5 4 3 5 5" xfId="28547"/>
    <cellStyle name="Comma 2 5 4 3 6" xfId="19438"/>
    <cellStyle name="Comma 2 5 4 3 6 2" xfId="21814"/>
    <cellStyle name="Comma 2 5 4 3 6 2 2" xfId="31319"/>
    <cellStyle name="Comma 2 5 4 3 6 3" xfId="24190"/>
    <cellStyle name="Comma 2 5 4 3 6 3 2" xfId="33695"/>
    <cellStyle name="Comma 2 5 4 3 6 4" xfId="26567"/>
    <cellStyle name="Comma 2 5 4 3 6 4 2" xfId="36071"/>
    <cellStyle name="Comma 2 5 4 3 6 5" xfId="28943"/>
    <cellStyle name="Comma 2 5 4 3 7" xfId="19834"/>
    <cellStyle name="Comma 2 5 4 3 7 2" xfId="22210"/>
    <cellStyle name="Comma 2 5 4 3 7 2 2" xfId="31715"/>
    <cellStyle name="Comma 2 5 4 3 7 3" xfId="24586"/>
    <cellStyle name="Comma 2 5 4 3 7 3 2" xfId="34091"/>
    <cellStyle name="Comma 2 5 4 3 7 4" xfId="26963"/>
    <cellStyle name="Comma 2 5 4 3 7 4 2" xfId="36467"/>
    <cellStyle name="Comma 2 5 4 3 7 5" xfId="29339"/>
    <cellStyle name="Comma 2 5 4 3 8" xfId="20230"/>
    <cellStyle name="Comma 2 5 4 3 8 2" xfId="29735"/>
    <cellStyle name="Comma 2 5 4 3 9" xfId="22606"/>
    <cellStyle name="Comma 2 5 4 3 9 2" xfId="32111"/>
    <cellStyle name="Comma 2 5 4 4" xfId="12837"/>
    <cellStyle name="Comma 2 5 4 4 10" xfId="27425"/>
    <cellStyle name="Comma 2 5 4 4 2" xfId="18316"/>
    <cellStyle name="Comma 2 5 4 4 2 2" xfId="20692"/>
    <cellStyle name="Comma 2 5 4 4 2 2 2" xfId="30197"/>
    <cellStyle name="Comma 2 5 4 4 2 3" xfId="23068"/>
    <cellStyle name="Comma 2 5 4 4 2 3 2" xfId="32573"/>
    <cellStyle name="Comma 2 5 4 4 2 4" xfId="25445"/>
    <cellStyle name="Comma 2 5 4 4 2 4 2" xfId="34949"/>
    <cellStyle name="Comma 2 5 4 4 2 5" xfId="27821"/>
    <cellStyle name="Comma 2 5 4 4 3" xfId="18712"/>
    <cellStyle name="Comma 2 5 4 4 3 2" xfId="21088"/>
    <cellStyle name="Comma 2 5 4 4 3 2 2" xfId="30593"/>
    <cellStyle name="Comma 2 5 4 4 3 3" xfId="23464"/>
    <cellStyle name="Comma 2 5 4 4 3 3 2" xfId="32969"/>
    <cellStyle name="Comma 2 5 4 4 3 4" xfId="25841"/>
    <cellStyle name="Comma 2 5 4 4 3 4 2" xfId="35345"/>
    <cellStyle name="Comma 2 5 4 4 3 5" xfId="28217"/>
    <cellStyle name="Comma 2 5 4 4 4" xfId="19108"/>
    <cellStyle name="Comma 2 5 4 4 4 2" xfId="21484"/>
    <cellStyle name="Comma 2 5 4 4 4 2 2" xfId="30989"/>
    <cellStyle name="Comma 2 5 4 4 4 3" xfId="23860"/>
    <cellStyle name="Comma 2 5 4 4 4 3 2" xfId="33365"/>
    <cellStyle name="Comma 2 5 4 4 4 4" xfId="26237"/>
    <cellStyle name="Comma 2 5 4 4 4 4 2" xfId="35741"/>
    <cellStyle name="Comma 2 5 4 4 4 5" xfId="28613"/>
    <cellStyle name="Comma 2 5 4 4 5" xfId="19504"/>
    <cellStyle name="Comma 2 5 4 4 5 2" xfId="21880"/>
    <cellStyle name="Comma 2 5 4 4 5 2 2" xfId="31385"/>
    <cellStyle name="Comma 2 5 4 4 5 3" xfId="24256"/>
    <cellStyle name="Comma 2 5 4 4 5 3 2" xfId="33761"/>
    <cellStyle name="Comma 2 5 4 4 5 4" xfId="26633"/>
    <cellStyle name="Comma 2 5 4 4 5 4 2" xfId="36137"/>
    <cellStyle name="Comma 2 5 4 4 5 5" xfId="29009"/>
    <cellStyle name="Comma 2 5 4 4 6" xfId="19900"/>
    <cellStyle name="Comma 2 5 4 4 6 2" xfId="22276"/>
    <cellStyle name="Comma 2 5 4 4 6 2 2" xfId="31781"/>
    <cellStyle name="Comma 2 5 4 4 6 3" xfId="24652"/>
    <cellStyle name="Comma 2 5 4 4 6 3 2" xfId="34157"/>
    <cellStyle name="Comma 2 5 4 4 6 4" xfId="27029"/>
    <cellStyle name="Comma 2 5 4 4 6 4 2" xfId="36533"/>
    <cellStyle name="Comma 2 5 4 4 6 5" xfId="29405"/>
    <cellStyle name="Comma 2 5 4 4 7" xfId="20296"/>
    <cellStyle name="Comma 2 5 4 4 7 2" xfId="29801"/>
    <cellStyle name="Comma 2 5 4 4 8" xfId="22672"/>
    <cellStyle name="Comma 2 5 4 4 8 2" xfId="32177"/>
    <cellStyle name="Comma 2 5 4 4 9" xfId="25049"/>
    <cellStyle name="Comma 2 5 4 4 9 2" xfId="34553"/>
    <cellStyle name="Comma 2 5 4 5" xfId="18118"/>
    <cellStyle name="Comma 2 5 4 5 2" xfId="20494"/>
    <cellStyle name="Comma 2 5 4 5 2 2" xfId="29999"/>
    <cellStyle name="Comma 2 5 4 5 3" xfId="22870"/>
    <cellStyle name="Comma 2 5 4 5 3 2" xfId="32375"/>
    <cellStyle name="Comma 2 5 4 5 4" xfId="25247"/>
    <cellStyle name="Comma 2 5 4 5 4 2" xfId="34751"/>
    <cellStyle name="Comma 2 5 4 5 5" xfId="27623"/>
    <cellStyle name="Comma 2 5 4 6" xfId="18514"/>
    <cellStyle name="Comma 2 5 4 6 2" xfId="20890"/>
    <cellStyle name="Comma 2 5 4 6 2 2" xfId="30395"/>
    <cellStyle name="Comma 2 5 4 6 3" xfId="23266"/>
    <cellStyle name="Comma 2 5 4 6 3 2" xfId="32771"/>
    <cellStyle name="Comma 2 5 4 6 4" xfId="25643"/>
    <cellStyle name="Comma 2 5 4 6 4 2" xfId="35147"/>
    <cellStyle name="Comma 2 5 4 6 5" xfId="28019"/>
    <cellStyle name="Comma 2 5 4 7" xfId="18910"/>
    <cellStyle name="Comma 2 5 4 7 2" xfId="21286"/>
    <cellStyle name="Comma 2 5 4 7 2 2" xfId="30791"/>
    <cellStyle name="Comma 2 5 4 7 3" xfId="23662"/>
    <cellStyle name="Comma 2 5 4 7 3 2" xfId="33167"/>
    <cellStyle name="Comma 2 5 4 7 4" xfId="26039"/>
    <cellStyle name="Comma 2 5 4 7 4 2" xfId="35543"/>
    <cellStyle name="Comma 2 5 4 7 5" xfId="28415"/>
    <cellStyle name="Comma 2 5 4 8" xfId="19306"/>
    <cellStyle name="Comma 2 5 4 8 2" xfId="21682"/>
    <cellStyle name="Comma 2 5 4 8 2 2" xfId="31187"/>
    <cellStyle name="Comma 2 5 4 8 3" xfId="24058"/>
    <cellStyle name="Comma 2 5 4 8 3 2" xfId="33563"/>
    <cellStyle name="Comma 2 5 4 8 4" xfId="26435"/>
    <cellStyle name="Comma 2 5 4 8 4 2" xfId="35939"/>
    <cellStyle name="Comma 2 5 4 8 5" xfId="28811"/>
    <cellStyle name="Comma 2 5 4 9" xfId="19702"/>
    <cellStyle name="Comma 2 5 4 9 2" xfId="22078"/>
    <cellStyle name="Comma 2 5 4 9 2 2" xfId="31583"/>
    <cellStyle name="Comma 2 5 4 9 3" xfId="24454"/>
    <cellStyle name="Comma 2 5 4 9 3 2" xfId="33959"/>
    <cellStyle name="Comma 2 5 4 9 4" xfId="26831"/>
    <cellStyle name="Comma 2 5 4 9 4 2" xfId="36335"/>
    <cellStyle name="Comma 2 5 4 9 5" xfId="29207"/>
    <cellStyle name="Comma 2 5 5" xfId="5301"/>
    <cellStyle name="Comma 2 5 5 10" xfId="24873"/>
    <cellStyle name="Comma 2 5 5 10 2" xfId="34377"/>
    <cellStyle name="Comma 2 5 5 11" xfId="27249"/>
    <cellStyle name="Comma 2 5 5 2" xfId="14331"/>
    <cellStyle name="Comma 2 5 5 2 10" xfId="27447"/>
    <cellStyle name="Comma 2 5 5 2 2" xfId="18338"/>
    <cellStyle name="Comma 2 5 5 2 2 2" xfId="20714"/>
    <cellStyle name="Comma 2 5 5 2 2 2 2" xfId="30219"/>
    <cellStyle name="Comma 2 5 5 2 2 3" xfId="23090"/>
    <cellStyle name="Comma 2 5 5 2 2 3 2" xfId="32595"/>
    <cellStyle name="Comma 2 5 5 2 2 4" xfId="25467"/>
    <cellStyle name="Comma 2 5 5 2 2 4 2" xfId="34971"/>
    <cellStyle name="Comma 2 5 5 2 2 5" xfId="27843"/>
    <cellStyle name="Comma 2 5 5 2 3" xfId="18734"/>
    <cellStyle name="Comma 2 5 5 2 3 2" xfId="21110"/>
    <cellStyle name="Comma 2 5 5 2 3 2 2" xfId="30615"/>
    <cellStyle name="Comma 2 5 5 2 3 3" xfId="23486"/>
    <cellStyle name="Comma 2 5 5 2 3 3 2" xfId="32991"/>
    <cellStyle name="Comma 2 5 5 2 3 4" xfId="25863"/>
    <cellStyle name="Comma 2 5 5 2 3 4 2" xfId="35367"/>
    <cellStyle name="Comma 2 5 5 2 3 5" xfId="28239"/>
    <cellStyle name="Comma 2 5 5 2 4" xfId="19130"/>
    <cellStyle name="Comma 2 5 5 2 4 2" xfId="21506"/>
    <cellStyle name="Comma 2 5 5 2 4 2 2" xfId="31011"/>
    <cellStyle name="Comma 2 5 5 2 4 3" xfId="23882"/>
    <cellStyle name="Comma 2 5 5 2 4 3 2" xfId="33387"/>
    <cellStyle name="Comma 2 5 5 2 4 4" xfId="26259"/>
    <cellStyle name="Comma 2 5 5 2 4 4 2" xfId="35763"/>
    <cellStyle name="Comma 2 5 5 2 4 5" xfId="28635"/>
    <cellStyle name="Comma 2 5 5 2 5" xfId="19526"/>
    <cellStyle name="Comma 2 5 5 2 5 2" xfId="21902"/>
    <cellStyle name="Comma 2 5 5 2 5 2 2" xfId="31407"/>
    <cellStyle name="Comma 2 5 5 2 5 3" xfId="24278"/>
    <cellStyle name="Comma 2 5 5 2 5 3 2" xfId="33783"/>
    <cellStyle name="Comma 2 5 5 2 5 4" xfId="26655"/>
    <cellStyle name="Comma 2 5 5 2 5 4 2" xfId="36159"/>
    <cellStyle name="Comma 2 5 5 2 5 5" xfId="29031"/>
    <cellStyle name="Comma 2 5 5 2 6" xfId="19922"/>
    <cellStyle name="Comma 2 5 5 2 6 2" xfId="22298"/>
    <cellStyle name="Comma 2 5 5 2 6 2 2" xfId="31803"/>
    <cellStyle name="Comma 2 5 5 2 6 3" xfId="24674"/>
    <cellStyle name="Comma 2 5 5 2 6 3 2" xfId="34179"/>
    <cellStyle name="Comma 2 5 5 2 6 4" xfId="27051"/>
    <cellStyle name="Comma 2 5 5 2 6 4 2" xfId="36555"/>
    <cellStyle name="Comma 2 5 5 2 6 5" xfId="29427"/>
    <cellStyle name="Comma 2 5 5 2 7" xfId="20318"/>
    <cellStyle name="Comma 2 5 5 2 7 2" xfId="29823"/>
    <cellStyle name="Comma 2 5 5 2 8" xfId="22694"/>
    <cellStyle name="Comma 2 5 5 2 8 2" xfId="32199"/>
    <cellStyle name="Comma 2 5 5 2 9" xfId="25071"/>
    <cellStyle name="Comma 2 5 5 2 9 2" xfId="34575"/>
    <cellStyle name="Comma 2 5 5 3" xfId="18140"/>
    <cellStyle name="Comma 2 5 5 3 2" xfId="20516"/>
    <cellStyle name="Comma 2 5 5 3 2 2" xfId="30021"/>
    <cellStyle name="Comma 2 5 5 3 3" xfId="22892"/>
    <cellStyle name="Comma 2 5 5 3 3 2" xfId="32397"/>
    <cellStyle name="Comma 2 5 5 3 4" xfId="25269"/>
    <cellStyle name="Comma 2 5 5 3 4 2" xfId="34773"/>
    <cellStyle name="Comma 2 5 5 3 5" xfId="27645"/>
    <cellStyle name="Comma 2 5 5 4" xfId="18536"/>
    <cellStyle name="Comma 2 5 5 4 2" xfId="20912"/>
    <cellStyle name="Comma 2 5 5 4 2 2" xfId="30417"/>
    <cellStyle name="Comma 2 5 5 4 3" xfId="23288"/>
    <cellStyle name="Comma 2 5 5 4 3 2" xfId="32793"/>
    <cellStyle name="Comma 2 5 5 4 4" xfId="25665"/>
    <cellStyle name="Comma 2 5 5 4 4 2" xfId="35169"/>
    <cellStyle name="Comma 2 5 5 4 5" xfId="28041"/>
    <cellStyle name="Comma 2 5 5 5" xfId="18932"/>
    <cellStyle name="Comma 2 5 5 5 2" xfId="21308"/>
    <cellStyle name="Comma 2 5 5 5 2 2" xfId="30813"/>
    <cellStyle name="Comma 2 5 5 5 3" xfId="23684"/>
    <cellStyle name="Comma 2 5 5 5 3 2" xfId="33189"/>
    <cellStyle name="Comma 2 5 5 5 4" xfId="26061"/>
    <cellStyle name="Comma 2 5 5 5 4 2" xfId="35565"/>
    <cellStyle name="Comma 2 5 5 5 5" xfId="28437"/>
    <cellStyle name="Comma 2 5 5 6" xfId="19328"/>
    <cellStyle name="Comma 2 5 5 6 2" xfId="21704"/>
    <cellStyle name="Comma 2 5 5 6 2 2" xfId="31209"/>
    <cellStyle name="Comma 2 5 5 6 3" xfId="24080"/>
    <cellStyle name="Comma 2 5 5 6 3 2" xfId="33585"/>
    <cellStyle name="Comma 2 5 5 6 4" xfId="26457"/>
    <cellStyle name="Comma 2 5 5 6 4 2" xfId="35961"/>
    <cellStyle name="Comma 2 5 5 6 5" xfId="28833"/>
    <cellStyle name="Comma 2 5 5 7" xfId="19724"/>
    <cellStyle name="Comma 2 5 5 7 2" xfId="22100"/>
    <cellStyle name="Comma 2 5 5 7 2 2" xfId="31605"/>
    <cellStyle name="Comma 2 5 5 7 3" xfId="24476"/>
    <cellStyle name="Comma 2 5 5 7 3 2" xfId="33981"/>
    <cellStyle name="Comma 2 5 5 7 4" xfId="26853"/>
    <cellStyle name="Comma 2 5 5 7 4 2" xfId="36357"/>
    <cellStyle name="Comma 2 5 5 7 5" xfId="29229"/>
    <cellStyle name="Comma 2 5 5 8" xfId="20120"/>
    <cellStyle name="Comma 2 5 5 8 2" xfId="29625"/>
    <cellStyle name="Comma 2 5 5 9" xfId="22496"/>
    <cellStyle name="Comma 2 5 5 9 2" xfId="32001"/>
    <cellStyle name="Comma 2 5 6" xfId="8978"/>
    <cellStyle name="Comma 2 5 6 10" xfId="24939"/>
    <cellStyle name="Comma 2 5 6 10 2" xfId="34443"/>
    <cellStyle name="Comma 2 5 6 11" xfId="27315"/>
    <cellStyle name="Comma 2 5 6 2" xfId="18008"/>
    <cellStyle name="Comma 2 5 6 2 10" xfId="27513"/>
    <cellStyle name="Comma 2 5 6 2 2" xfId="18404"/>
    <cellStyle name="Comma 2 5 6 2 2 2" xfId="20780"/>
    <cellStyle name="Comma 2 5 6 2 2 2 2" xfId="30285"/>
    <cellStyle name="Comma 2 5 6 2 2 3" xfId="23156"/>
    <cellStyle name="Comma 2 5 6 2 2 3 2" xfId="32661"/>
    <cellStyle name="Comma 2 5 6 2 2 4" xfId="25533"/>
    <cellStyle name="Comma 2 5 6 2 2 4 2" xfId="35037"/>
    <cellStyle name="Comma 2 5 6 2 2 5" xfId="27909"/>
    <cellStyle name="Comma 2 5 6 2 3" xfId="18800"/>
    <cellStyle name="Comma 2 5 6 2 3 2" xfId="21176"/>
    <cellStyle name="Comma 2 5 6 2 3 2 2" xfId="30681"/>
    <cellStyle name="Comma 2 5 6 2 3 3" xfId="23552"/>
    <cellStyle name="Comma 2 5 6 2 3 3 2" xfId="33057"/>
    <cellStyle name="Comma 2 5 6 2 3 4" xfId="25929"/>
    <cellStyle name="Comma 2 5 6 2 3 4 2" xfId="35433"/>
    <cellStyle name="Comma 2 5 6 2 3 5" xfId="28305"/>
    <cellStyle name="Comma 2 5 6 2 4" xfId="19196"/>
    <cellStyle name="Comma 2 5 6 2 4 2" xfId="21572"/>
    <cellStyle name="Comma 2 5 6 2 4 2 2" xfId="31077"/>
    <cellStyle name="Comma 2 5 6 2 4 3" xfId="23948"/>
    <cellStyle name="Comma 2 5 6 2 4 3 2" xfId="33453"/>
    <cellStyle name="Comma 2 5 6 2 4 4" xfId="26325"/>
    <cellStyle name="Comma 2 5 6 2 4 4 2" xfId="35829"/>
    <cellStyle name="Comma 2 5 6 2 4 5" xfId="28701"/>
    <cellStyle name="Comma 2 5 6 2 5" xfId="19592"/>
    <cellStyle name="Comma 2 5 6 2 5 2" xfId="21968"/>
    <cellStyle name="Comma 2 5 6 2 5 2 2" xfId="31473"/>
    <cellStyle name="Comma 2 5 6 2 5 3" xfId="24344"/>
    <cellStyle name="Comma 2 5 6 2 5 3 2" xfId="33849"/>
    <cellStyle name="Comma 2 5 6 2 5 4" xfId="26721"/>
    <cellStyle name="Comma 2 5 6 2 5 4 2" xfId="36225"/>
    <cellStyle name="Comma 2 5 6 2 5 5" xfId="29097"/>
    <cellStyle name="Comma 2 5 6 2 6" xfId="19988"/>
    <cellStyle name="Comma 2 5 6 2 6 2" xfId="22364"/>
    <cellStyle name="Comma 2 5 6 2 6 2 2" xfId="31869"/>
    <cellStyle name="Comma 2 5 6 2 6 3" xfId="24740"/>
    <cellStyle name="Comma 2 5 6 2 6 3 2" xfId="34245"/>
    <cellStyle name="Comma 2 5 6 2 6 4" xfId="27117"/>
    <cellStyle name="Comma 2 5 6 2 6 4 2" xfId="36621"/>
    <cellStyle name="Comma 2 5 6 2 6 5" xfId="29493"/>
    <cellStyle name="Comma 2 5 6 2 7" xfId="20384"/>
    <cellStyle name="Comma 2 5 6 2 7 2" xfId="29889"/>
    <cellStyle name="Comma 2 5 6 2 8" xfId="22760"/>
    <cellStyle name="Comma 2 5 6 2 8 2" xfId="32265"/>
    <cellStyle name="Comma 2 5 6 2 9" xfId="25137"/>
    <cellStyle name="Comma 2 5 6 2 9 2" xfId="34641"/>
    <cellStyle name="Comma 2 5 6 3" xfId="18206"/>
    <cellStyle name="Comma 2 5 6 3 2" xfId="20582"/>
    <cellStyle name="Comma 2 5 6 3 2 2" xfId="30087"/>
    <cellStyle name="Comma 2 5 6 3 3" xfId="22958"/>
    <cellStyle name="Comma 2 5 6 3 3 2" xfId="32463"/>
    <cellStyle name="Comma 2 5 6 3 4" xfId="25335"/>
    <cellStyle name="Comma 2 5 6 3 4 2" xfId="34839"/>
    <cellStyle name="Comma 2 5 6 3 5" xfId="27711"/>
    <cellStyle name="Comma 2 5 6 4" xfId="18602"/>
    <cellStyle name="Comma 2 5 6 4 2" xfId="20978"/>
    <cellStyle name="Comma 2 5 6 4 2 2" xfId="30483"/>
    <cellStyle name="Comma 2 5 6 4 3" xfId="23354"/>
    <cellStyle name="Comma 2 5 6 4 3 2" xfId="32859"/>
    <cellStyle name="Comma 2 5 6 4 4" xfId="25731"/>
    <cellStyle name="Comma 2 5 6 4 4 2" xfId="35235"/>
    <cellStyle name="Comma 2 5 6 4 5" xfId="28107"/>
    <cellStyle name="Comma 2 5 6 5" xfId="18998"/>
    <cellStyle name="Comma 2 5 6 5 2" xfId="21374"/>
    <cellStyle name="Comma 2 5 6 5 2 2" xfId="30879"/>
    <cellStyle name="Comma 2 5 6 5 3" xfId="23750"/>
    <cellStyle name="Comma 2 5 6 5 3 2" xfId="33255"/>
    <cellStyle name="Comma 2 5 6 5 4" xfId="26127"/>
    <cellStyle name="Comma 2 5 6 5 4 2" xfId="35631"/>
    <cellStyle name="Comma 2 5 6 5 5" xfId="28503"/>
    <cellStyle name="Comma 2 5 6 6" xfId="19394"/>
    <cellStyle name="Comma 2 5 6 6 2" xfId="21770"/>
    <cellStyle name="Comma 2 5 6 6 2 2" xfId="31275"/>
    <cellStyle name="Comma 2 5 6 6 3" xfId="24146"/>
    <cellStyle name="Comma 2 5 6 6 3 2" xfId="33651"/>
    <cellStyle name="Comma 2 5 6 6 4" xfId="26523"/>
    <cellStyle name="Comma 2 5 6 6 4 2" xfId="36027"/>
    <cellStyle name="Comma 2 5 6 6 5" xfId="28899"/>
    <cellStyle name="Comma 2 5 6 7" xfId="19790"/>
    <cellStyle name="Comma 2 5 6 7 2" xfId="22166"/>
    <cellStyle name="Comma 2 5 6 7 2 2" xfId="31671"/>
    <cellStyle name="Comma 2 5 6 7 3" xfId="24542"/>
    <cellStyle name="Comma 2 5 6 7 3 2" xfId="34047"/>
    <cellStyle name="Comma 2 5 6 7 4" xfId="26919"/>
    <cellStyle name="Comma 2 5 6 7 4 2" xfId="36423"/>
    <cellStyle name="Comma 2 5 6 7 5" xfId="29295"/>
    <cellStyle name="Comma 2 5 6 8" xfId="20186"/>
    <cellStyle name="Comma 2 5 6 8 2" xfId="29691"/>
    <cellStyle name="Comma 2 5 6 9" xfId="22562"/>
    <cellStyle name="Comma 2 5 6 9 2" xfId="32067"/>
    <cellStyle name="Comma 2 5 7" xfId="9849"/>
    <cellStyle name="Comma 2 5 7 10" xfId="27381"/>
    <cellStyle name="Comma 2 5 7 2" xfId="18272"/>
    <cellStyle name="Comma 2 5 7 2 2" xfId="20648"/>
    <cellStyle name="Comma 2 5 7 2 2 2" xfId="30153"/>
    <cellStyle name="Comma 2 5 7 2 3" xfId="23024"/>
    <cellStyle name="Comma 2 5 7 2 3 2" xfId="32529"/>
    <cellStyle name="Comma 2 5 7 2 4" xfId="25401"/>
    <cellStyle name="Comma 2 5 7 2 4 2" xfId="34905"/>
    <cellStyle name="Comma 2 5 7 2 5" xfId="27777"/>
    <cellStyle name="Comma 2 5 7 3" xfId="18668"/>
    <cellStyle name="Comma 2 5 7 3 2" xfId="21044"/>
    <cellStyle name="Comma 2 5 7 3 2 2" xfId="30549"/>
    <cellStyle name="Comma 2 5 7 3 3" xfId="23420"/>
    <cellStyle name="Comma 2 5 7 3 3 2" xfId="32925"/>
    <cellStyle name="Comma 2 5 7 3 4" xfId="25797"/>
    <cellStyle name="Comma 2 5 7 3 4 2" xfId="35301"/>
    <cellStyle name="Comma 2 5 7 3 5" xfId="28173"/>
    <cellStyle name="Comma 2 5 7 4" xfId="19064"/>
    <cellStyle name="Comma 2 5 7 4 2" xfId="21440"/>
    <cellStyle name="Comma 2 5 7 4 2 2" xfId="30945"/>
    <cellStyle name="Comma 2 5 7 4 3" xfId="23816"/>
    <cellStyle name="Comma 2 5 7 4 3 2" xfId="33321"/>
    <cellStyle name="Comma 2 5 7 4 4" xfId="26193"/>
    <cellStyle name="Comma 2 5 7 4 4 2" xfId="35697"/>
    <cellStyle name="Comma 2 5 7 4 5" xfId="28569"/>
    <cellStyle name="Comma 2 5 7 5" xfId="19460"/>
    <cellStyle name="Comma 2 5 7 5 2" xfId="21836"/>
    <cellStyle name="Comma 2 5 7 5 2 2" xfId="31341"/>
    <cellStyle name="Comma 2 5 7 5 3" xfId="24212"/>
    <cellStyle name="Comma 2 5 7 5 3 2" xfId="33717"/>
    <cellStyle name="Comma 2 5 7 5 4" xfId="26589"/>
    <cellStyle name="Comma 2 5 7 5 4 2" xfId="36093"/>
    <cellStyle name="Comma 2 5 7 5 5" xfId="28965"/>
    <cellStyle name="Comma 2 5 7 6" xfId="19856"/>
    <cellStyle name="Comma 2 5 7 6 2" xfId="22232"/>
    <cellStyle name="Comma 2 5 7 6 2 2" xfId="31737"/>
    <cellStyle name="Comma 2 5 7 6 3" xfId="24608"/>
    <cellStyle name="Comma 2 5 7 6 3 2" xfId="34113"/>
    <cellStyle name="Comma 2 5 7 6 4" xfId="26985"/>
    <cellStyle name="Comma 2 5 7 6 4 2" xfId="36489"/>
    <cellStyle name="Comma 2 5 7 6 5" xfId="29361"/>
    <cellStyle name="Comma 2 5 7 7" xfId="20252"/>
    <cellStyle name="Comma 2 5 7 7 2" xfId="29757"/>
    <cellStyle name="Comma 2 5 7 8" xfId="22628"/>
    <cellStyle name="Comma 2 5 7 8 2" xfId="32133"/>
    <cellStyle name="Comma 2 5 7 9" xfId="25005"/>
    <cellStyle name="Comma 2 5 7 9 2" xfId="34509"/>
    <cellStyle name="Comma 2 5 8" xfId="18074"/>
    <cellStyle name="Comma 2 5 8 2" xfId="20450"/>
    <cellStyle name="Comma 2 5 8 2 2" xfId="29955"/>
    <cellStyle name="Comma 2 5 8 3" xfId="22826"/>
    <cellStyle name="Comma 2 5 8 3 2" xfId="32331"/>
    <cellStyle name="Comma 2 5 8 4" xfId="25203"/>
    <cellStyle name="Comma 2 5 8 4 2" xfId="34707"/>
    <cellStyle name="Comma 2 5 8 5" xfId="27579"/>
    <cellStyle name="Comma 2 5 9" xfId="18470"/>
    <cellStyle name="Comma 2 5 9 2" xfId="20846"/>
    <cellStyle name="Comma 2 5 9 2 2" xfId="30351"/>
    <cellStyle name="Comma 2 5 9 3" xfId="23222"/>
    <cellStyle name="Comma 2 5 9 3 2" xfId="32727"/>
    <cellStyle name="Comma 2 5 9 4" xfId="25599"/>
    <cellStyle name="Comma 2 5 9 4 2" xfId="35103"/>
    <cellStyle name="Comma 2 5 9 5" xfId="27975"/>
    <cellStyle name="Comma 2 6" xfId="1120"/>
    <cellStyle name="Comma 2 6 10" xfId="19264"/>
    <cellStyle name="Comma 2 6 10 2" xfId="21640"/>
    <cellStyle name="Comma 2 6 10 2 2" xfId="31145"/>
    <cellStyle name="Comma 2 6 10 3" xfId="24016"/>
    <cellStyle name="Comma 2 6 10 3 2" xfId="33521"/>
    <cellStyle name="Comma 2 6 10 4" xfId="26393"/>
    <cellStyle name="Comma 2 6 10 4 2" xfId="35897"/>
    <cellStyle name="Comma 2 6 10 5" xfId="28769"/>
    <cellStyle name="Comma 2 6 11" xfId="19660"/>
    <cellStyle name="Comma 2 6 11 2" xfId="22036"/>
    <cellStyle name="Comma 2 6 11 2 2" xfId="31541"/>
    <cellStyle name="Comma 2 6 11 3" xfId="24412"/>
    <cellStyle name="Comma 2 6 11 3 2" xfId="33917"/>
    <cellStyle name="Comma 2 6 11 4" xfId="26789"/>
    <cellStyle name="Comma 2 6 11 4 2" xfId="36293"/>
    <cellStyle name="Comma 2 6 11 5" xfId="29165"/>
    <cellStyle name="Comma 2 6 12" xfId="20056"/>
    <cellStyle name="Comma 2 6 12 2" xfId="29561"/>
    <cellStyle name="Comma 2 6 13" xfId="22432"/>
    <cellStyle name="Comma 2 6 13 2" xfId="31937"/>
    <cellStyle name="Comma 2 6 14" xfId="24809"/>
    <cellStyle name="Comma 2 6 14 2" xfId="34313"/>
    <cellStyle name="Comma 2 6 15" xfId="27185"/>
    <cellStyle name="Comma 2 6 2" xfId="2614"/>
    <cellStyle name="Comma 2 6 2 10" xfId="20078"/>
    <cellStyle name="Comma 2 6 2 10 2" xfId="29583"/>
    <cellStyle name="Comma 2 6 2 11" xfId="22454"/>
    <cellStyle name="Comma 2 6 2 11 2" xfId="31959"/>
    <cellStyle name="Comma 2 6 2 12" xfId="24831"/>
    <cellStyle name="Comma 2 6 2 12 2" xfId="34335"/>
    <cellStyle name="Comma 2 6 2 13" xfId="27207"/>
    <cellStyle name="Comma 2 6 2 2" xfId="7096"/>
    <cellStyle name="Comma 2 6 2 2 10" xfId="24897"/>
    <cellStyle name="Comma 2 6 2 2 10 2" xfId="34401"/>
    <cellStyle name="Comma 2 6 2 2 11" xfId="27273"/>
    <cellStyle name="Comma 2 6 2 2 2" xfId="16126"/>
    <cellStyle name="Comma 2 6 2 2 2 10" xfId="27471"/>
    <cellStyle name="Comma 2 6 2 2 2 2" xfId="18362"/>
    <cellStyle name="Comma 2 6 2 2 2 2 2" xfId="20738"/>
    <cellStyle name="Comma 2 6 2 2 2 2 2 2" xfId="30243"/>
    <cellStyle name="Comma 2 6 2 2 2 2 3" xfId="23114"/>
    <cellStyle name="Comma 2 6 2 2 2 2 3 2" xfId="32619"/>
    <cellStyle name="Comma 2 6 2 2 2 2 4" xfId="25491"/>
    <cellStyle name="Comma 2 6 2 2 2 2 4 2" xfId="34995"/>
    <cellStyle name="Comma 2 6 2 2 2 2 5" xfId="27867"/>
    <cellStyle name="Comma 2 6 2 2 2 3" xfId="18758"/>
    <cellStyle name="Comma 2 6 2 2 2 3 2" xfId="21134"/>
    <cellStyle name="Comma 2 6 2 2 2 3 2 2" xfId="30639"/>
    <cellStyle name="Comma 2 6 2 2 2 3 3" xfId="23510"/>
    <cellStyle name="Comma 2 6 2 2 2 3 3 2" xfId="33015"/>
    <cellStyle name="Comma 2 6 2 2 2 3 4" xfId="25887"/>
    <cellStyle name="Comma 2 6 2 2 2 3 4 2" xfId="35391"/>
    <cellStyle name="Comma 2 6 2 2 2 3 5" xfId="28263"/>
    <cellStyle name="Comma 2 6 2 2 2 4" xfId="19154"/>
    <cellStyle name="Comma 2 6 2 2 2 4 2" xfId="21530"/>
    <cellStyle name="Comma 2 6 2 2 2 4 2 2" xfId="31035"/>
    <cellStyle name="Comma 2 6 2 2 2 4 3" xfId="23906"/>
    <cellStyle name="Comma 2 6 2 2 2 4 3 2" xfId="33411"/>
    <cellStyle name="Comma 2 6 2 2 2 4 4" xfId="26283"/>
    <cellStyle name="Comma 2 6 2 2 2 4 4 2" xfId="35787"/>
    <cellStyle name="Comma 2 6 2 2 2 4 5" xfId="28659"/>
    <cellStyle name="Comma 2 6 2 2 2 5" xfId="19550"/>
    <cellStyle name="Comma 2 6 2 2 2 5 2" xfId="21926"/>
    <cellStyle name="Comma 2 6 2 2 2 5 2 2" xfId="31431"/>
    <cellStyle name="Comma 2 6 2 2 2 5 3" xfId="24302"/>
    <cellStyle name="Comma 2 6 2 2 2 5 3 2" xfId="33807"/>
    <cellStyle name="Comma 2 6 2 2 2 5 4" xfId="26679"/>
    <cellStyle name="Comma 2 6 2 2 2 5 4 2" xfId="36183"/>
    <cellStyle name="Comma 2 6 2 2 2 5 5" xfId="29055"/>
    <cellStyle name="Comma 2 6 2 2 2 6" xfId="19946"/>
    <cellStyle name="Comma 2 6 2 2 2 6 2" xfId="22322"/>
    <cellStyle name="Comma 2 6 2 2 2 6 2 2" xfId="31827"/>
    <cellStyle name="Comma 2 6 2 2 2 6 3" xfId="24698"/>
    <cellStyle name="Comma 2 6 2 2 2 6 3 2" xfId="34203"/>
    <cellStyle name="Comma 2 6 2 2 2 6 4" xfId="27075"/>
    <cellStyle name="Comma 2 6 2 2 2 6 4 2" xfId="36579"/>
    <cellStyle name="Comma 2 6 2 2 2 6 5" xfId="29451"/>
    <cellStyle name="Comma 2 6 2 2 2 7" xfId="20342"/>
    <cellStyle name="Comma 2 6 2 2 2 7 2" xfId="29847"/>
    <cellStyle name="Comma 2 6 2 2 2 8" xfId="22718"/>
    <cellStyle name="Comma 2 6 2 2 2 8 2" xfId="32223"/>
    <cellStyle name="Comma 2 6 2 2 2 9" xfId="25095"/>
    <cellStyle name="Comma 2 6 2 2 2 9 2" xfId="34599"/>
    <cellStyle name="Comma 2 6 2 2 3" xfId="18164"/>
    <cellStyle name="Comma 2 6 2 2 3 2" xfId="20540"/>
    <cellStyle name="Comma 2 6 2 2 3 2 2" xfId="30045"/>
    <cellStyle name="Comma 2 6 2 2 3 3" xfId="22916"/>
    <cellStyle name="Comma 2 6 2 2 3 3 2" xfId="32421"/>
    <cellStyle name="Comma 2 6 2 2 3 4" xfId="25293"/>
    <cellStyle name="Comma 2 6 2 2 3 4 2" xfId="34797"/>
    <cellStyle name="Comma 2 6 2 2 3 5" xfId="27669"/>
    <cellStyle name="Comma 2 6 2 2 4" xfId="18560"/>
    <cellStyle name="Comma 2 6 2 2 4 2" xfId="20936"/>
    <cellStyle name="Comma 2 6 2 2 4 2 2" xfId="30441"/>
    <cellStyle name="Comma 2 6 2 2 4 3" xfId="23312"/>
    <cellStyle name="Comma 2 6 2 2 4 3 2" xfId="32817"/>
    <cellStyle name="Comma 2 6 2 2 4 4" xfId="25689"/>
    <cellStyle name="Comma 2 6 2 2 4 4 2" xfId="35193"/>
    <cellStyle name="Comma 2 6 2 2 4 5" xfId="28065"/>
    <cellStyle name="Comma 2 6 2 2 5" xfId="18956"/>
    <cellStyle name="Comma 2 6 2 2 5 2" xfId="21332"/>
    <cellStyle name="Comma 2 6 2 2 5 2 2" xfId="30837"/>
    <cellStyle name="Comma 2 6 2 2 5 3" xfId="23708"/>
    <cellStyle name="Comma 2 6 2 2 5 3 2" xfId="33213"/>
    <cellStyle name="Comma 2 6 2 2 5 4" xfId="26085"/>
    <cellStyle name="Comma 2 6 2 2 5 4 2" xfId="35589"/>
    <cellStyle name="Comma 2 6 2 2 5 5" xfId="28461"/>
    <cellStyle name="Comma 2 6 2 2 6" xfId="19352"/>
    <cellStyle name="Comma 2 6 2 2 6 2" xfId="21728"/>
    <cellStyle name="Comma 2 6 2 2 6 2 2" xfId="31233"/>
    <cellStyle name="Comma 2 6 2 2 6 3" xfId="24104"/>
    <cellStyle name="Comma 2 6 2 2 6 3 2" xfId="33609"/>
    <cellStyle name="Comma 2 6 2 2 6 4" xfId="26481"/>
    <cellStyle name="Comma 2 6 2 2 6 4 2" xfId="35985"/>
    <cellStyle name="Comma 2 6 2 2 6 5" xfId="28857"/>
    <cellStyle name="Comma 2 6 2 2 7" xfId="19748"/>
    <cellStyle name="Comma 2 6 2 2 7 2" xfId="22124"/>
    <cellStyle name="Comma 2 6 2 2 7 2 2" xfId="31629"/>
    <cellStyle name="Comma 2 6 2 2 7 3" xfId="24500"/>
    <cellStyle name="Comma 2 6 2 2 7 3 2" xfId="34005"/>
    <cellStyle name="Comma 2 6 2 2 7 4" xfId="26877"/>
    <cellStyle name="Comma 2 6 2 2 7 4 2" xfId="36381"/>
    <cellStyle name="Comma 2 6 2 2 7 5" xfId="29253"/>
    <cellStyle name="Comma 2 6 2 2 8" xfId="20144"/>
    <cellStyle name="Comma 2 6 2 2 8 2" xfId="29649"/>
    <cellStyle name="Comma 2 6 2 2 9" xfId="22520"/>
    <cellStyle name="Comma 2 6 2 2 9 2" xfId="32025"/>
    <cellStyle name="Comma 2 6 2 3" xfId="9002"/>
    <cellStyle name="Comma 2 6 2 3 10" xfId="24963"/>
    <cellStyle name="Comma 2 6 2 3 10 2" xfId="34467"/>
    <cellStyle name="Comma 2 6 2 3 11" xfId="27339"/>
    <cellStyle name="Comma 2 6 2 3 2" xfId="18032"/>
    <cellStyle name="Comma 2 6 2 3 2 10" xfId="27537"/>
    <cellStyle name="Comma 2 6 2 3 2 2" xfId="18428"/>
    <cellStyle name="Comma 2 6 2 3 2 2 2" xfId="20804"/>
    <cellStyle name="Comma 2 6 2 3 2 2 2 2" xfId="30309"/>
    <cellStyle name="Comma 2 6 2 3 2 2 3" xfId="23180"/>
    <cellStyle name="Comma 2 6 2 3 2 2 3 2" xfId="32685"/>
    <cellStyle name="Comma 2 6 2 3 2 2 4" xfId="25557"/>
    <cellStyle name="Comma 2 6 2 3 2 2 4 2" xfId="35061"/>
    <cellStyle name="Comma 2 6 2 3 2 2 5" xfId="27933"/>
    <cellStyle name="Comma 2 6 2 3 2 3" xfId="18824"/>
    <cellStyle name="Comma 2 6 2 3 2 3 2" xfId="21200"/>
    <cellStyle name="Comma 2 6 2 3 2 3 2 2" xfId="30705"/>
    <cellStyle name="Comma 2 6 2 3 2 3 3" xfId="23576"/>
    <cellStyle name="Comma 2 6 2 3 2 3 3 2" xfId="33081"/>
    <cellStyle name="Comma 2 6 2 3 2 3 4" xfId="25953"/>
    <cellStyle name="Comma 2 6 2 3 2 3 4 2" xfId="35457"/>
    <cellStyle name="Comma 2 6 2 3 2 3 5" xfId="28329"/>
    <cellStyle name="Comma 2 6 2 3 2 4" xfId="19220"/>
    <cellStyle name="Comma 2 6 2 3 2 4 2" xfId="21596"/>
    <cellStyle name="Comma 2 6 2 3 2 4 2 2" xfId="31101"/>
    <cellStyle name="Comma 2 6 2 3 2 4 3" xfId="23972"/>
    <cellStyle name="Comma 2 6 2 3 2 4 3 2" xfId="33477"/>
    <cellStyle name="Comma 2 6 2 3 2 4 4" xfId="26349"/>
    <cellStyle name="Comma 2 6 2 3 2 4 4 2" xfId="35853"/>
    <cellStyle name="Comma 2 6 2 3 2 4 5" xfId="28725"/>
    <cellStyle name="Comma 2 6 2 3 2 5" xfId="19616"/>
    <cellStyle name="Comma 2 6 2 3 2 5 2" xfId="21992"/>
    <cellStyle name="Comma 2 6 2 3 2 5 2 2" xfId="31497"/>
    <cellStyle name="Comma 2 6 2 3 2 5 3" xfId="24368"/>
    <cellStyle name="Comma 2 6 2 3 2 5 3 2" xfId="33873"/>
    <cellStyle name="Comma 2 6 2 3 2 5 4" xfId="26745"/>
    <cellStyle name="Comma 2 6 2 3 2 5 4 2" xfId="36249"/>
    <cellStyle name="Comma 2 6 2 3 2 5 5" xfId="29121"/>
    <cellStyle name="Comma 2 6 2 3 2 6" xfId="20012"/>
    <cellStyle name="Comma 2 6 2 3 2 6 2" xfId="22388"/>
    <cellStyle name="Comma 2 6 2 3 2 6 2 2" xfId="31893"/>
    <cellStyle name="Comma 2 6 2 3 2 6 3" xfId="24764"/>
    <cellStyle name="Comma 2 6 2 3 2 6 3 2" xfId="34269"/>
    <cellStyle name="Comma 2 6 2 3 2 6 4" xfId="27141"/>
    <cellStyle name="Comma 2 6 2 3 2 6 4 2" xfId="36645"/>
    <cellStyle name="Comma 2 6 2 3 2 6 5" xfId="29517"/>
    <cellStyle name="Comma 2 6 2 3 2 7" xfId="20408"/>
    <cellStyle name="Comma 2 6 2 3 2 7 2" xfId="29913"/>
    <cellStyle name="Comma 2 6 2 3 2 8" xfId="22784"/>
    <cellStyle name="Comma 2 6 2 3 2 8 2" xfId="32289"/>
    <cellStyle name="Comma 2 6 2 3 2 9" xfId="25161"/>
    <cellStyle name="Comma 2 6 2 3 2 9 2" xfId="34665"/>
    <cellStyle name="Comma 2 6 2 3 3" xfId="18230"/>
    <cellStyle name="Comma 2 6 2 3 3 2" xfId="20606"/>
    <cellStyle name="Comma 2 6 2 3 3 2 2" xfId="30111"/>
    <cellStyle name="Comma 2 6 2 3 3 3" xfId="22982"/>
    <cellStyle name="Comma 2 6 2 3 3 3 2" xfId="32487"/>
    <cellStyle name="Comma 2 6 2 3 3 4" xfId="25359"/>
    <cellStyle name="Comma 2 6 2 3 3 4 2" xfId="34863"/>
    <cellStyle name="Comma 2 6 2 3 3 5" xfId="27735"/>
    <cellStyle name="Comma 2 6 2 3 4" xfId="18626"/>
    <cellStyle name="Comma 2 6 2 3 4 2" xfId="21002"/>
    <cellStyle name="Comma 2 6 2 3 4 2 2" xfId="30507"/>
    <cellStyle name="Comma 2 6 2 3 4 3" xfId="23378"/>
    <cellStyle name="Comma 2 6 2 3 4 3 2" xfId="32883"/>
    <cellStyle name="Comma 2 6 2 3 4 4" xfId="25755"/>
    <cellStyle name="Comma 2 6 2 3 4 4 2" xfId="35259"/>
    <cellStyle name="Comma 2 6 2 3 4 5" xfId="28131"/>
    <cellStyle name="Comma 2 6 2 3 5" xfId="19022"/>
    <cellStyle name="Comma 2 6 2 3 5 2" xfId="21398"/>
    <cellStyle name="Comma 2 6 2 3 5 2 2" xfId="30903"/>
    <cellStyle name="Comma 2 6 2 3 5 3" xfId="23774"/>
    <cellStyle name="Comma 2 6 2 3 5 3 2" xfId="33279"/>
    <cellStyle name="Comma 2 6 2 3 5 4" xfId="26151"/>
    <cellStyle name="Comma 2 6 2 3 5 4 2" xfId="35655"/>
    <cellStyle name="Comma 2 6 2 3 5 5" xfId="28527"/>
    <cellStyle name="Comma 2 6 2 3 6" xfId="19418"/>
    <cellStyle name="Comma 2 6 2 3 6 2" xfId="21794"/>
    <cellStyle name="Comma 2 6 2 3 6 2 2" xfId="31299"/>
    <cellStyle name="Comma 2 6 2 3 6 3" xfId="24170"/>
    <cellStyle name="Comma 2 6 2 3 6 3 2" xfId="33675"/>
    <cellStyle name="Comma 2 6 2 3 6 4" xfId="26547"/>
    <cellStyle name="Comma 2 6 2 3 6 4 2" xfId="36051"/>
    <cellStyle name="Comma 2 6 2 3 6 5" xfId="28923"/>
    <cellStyle name="Comma 2 6 2 3 7" xfId="19814"/>
    <cellStyle name="Comma 2 6 2 3 7 2" xfId="22190"/>
    <cellStyle name="Comma 2 6 2 3 7 2 2" xfId="31695"/>
    <cellStyle name="Comma 2 6 2 3 7 3" xfId="24566"/>
    <cellStyle name="Comma 2 6 2 3 7 3 2" xfId="34071"/>
    <cellStyle name="Comma 2 6 2 3 7 4" xfId="26943"/>
    <cellStyle name="Comma 2 6 2 3 7 4 2" xfId="36447"/>
    <cellStyle name="Comma 2 6 2 3 7 5" xfId="29319"/>
    <cellStyle name="Comma 2 6 2 3 8" xfId="20210"/>
    <cellStyle name="Comma 2 6 2 3 8 2" xfId="29715"/>
    <cellStyle name="Comma 2 6 2 3 9" xfId="22586"/>
    <cellStyle name="Comma 2 6 2 3 9 2" xfId="32091"/>
    <cellStyle name="Comma 2 6 2 4" xfId="11644"/>
    <cellStyle name="Comma 2 6 2 4 10" xfId="27405"/>
    <cellStyle name="Comma 2 6 2 4 2" xfId="18296"/>
    <cellStyle name="Comma 2 6 2 4 2 2" xfId="20672"/>
    <cellStyle name="Comma 2 6 2 4 2 2 2" xfId="30177"/>
    <cellStyle name="Comma 2 6 2 4 2 3" xfId="23048"/>
    <cellStyle name="Comma 2 6 2 4 2 3 2" xfId="32553"/>
    <cellStyle name="Comma 2 6 2 4 2 4" xfId="25425"/>
    <cellStyle name="Comma 2 6 2 4 2 4 2" xfId="34929"/>
    <cellStyle name="Comma 2 6 2 4 2 5" xfId="27801"/>
    <cellStyle name="Comma 2 6 2 4 3" xfId="18692"/>
    <cellStyle name="Comma 2 6 2 4 3 2" xfId="21068"/>
    <cellStyle name="Comma 2 6 2 4 3 2 2" xfId="30573"/>
    <cellStyle name="Comma 2 6 2 4 3 3" xfId="23444"/>
    <cellStyle name="Comma 2 6 2 4 3 3 2" xfId="32949"/>
    <cellStyle name="Comma 2 6 2 4 3 4" xfId="25821"/>
    <cellStyle name="Comma 2 6 2 4 3 4 2" xfId="35325"/>
    <cellStyle name="Comma 2 6 2 4 3 5" xfId="28197"/>
    <cellStyle name="Comma 2 6 2 4 4" xfId="19088"/>
    <cellStyle name="Comma 2 6 2 4 4 2" xfId="21464"/>
    <cellStyle name="Comma 2 6 2 4 4 2 2" xfId="30969"/>
    <cellStyle name="Comma 2 6 2 4 4 3" xfId="23840"/>
    <cellStyle name="Comma 2 6 2 4 4 3 2" xfId="33345"/>
    <cellStyle name="Comma 2 6 2 4 4 4" xfId="26217"/>
    <cellStyle name="Comma 2 6 2 4 4 4 2" xfId="35721"/>
    <cellStyle name="Comma 2 6 2 4 4 5" xfId="28593"/>
    <cellStyle name="Comma 2 6 2 4 5" xfId="19484"/>
    <cellStyle name="Comma 2 6 2 4 5 2" xfId="21860"/>
    <cellStyle name="Comma 2 6 2 4 5 2 2" xfId="31365"/>
    <cellStyle name="Comma 2 6 2 4 5 3" xfId="24236"/>
    <cellStyle name="Comma 2 6 2 4 5 3 2" xfId="33741"/>
    <cellStyle name="Comma 2 6 2 4 5 4" xfId="26613"/>
    <cellStyle name="Comma 2 6 2 4 5 4 2" xfId="36117"/>
    <cellStyle name="Comma 2 6 2 4 5 5" xfId="28989"/>
    <cellStyle name="Comma 2 6 2 4 6" xfId="19880"/>
    <cellStyle name="Comma 2 6 2 4 6 2" xfId="22256"/>
    <cellStyle name="Comma 2 6 2 4 6 2 2" xfId="31761"/>
    <cellStyle name="Comma 2 6 2 4 6 3" xfId="24632"/>
    <cellStyle name="Comma 2 6 2 4 6 3 2" xfId="34137"/>
    <cellStyle name="Comma 2 6 2 4 6 4" xfId="27009"/>
    <cellStyle name="Comma 2 6 2 4 6 4 2" xfId="36513"/>
    <cellStyle name="Comma 2 6 2 4 6 5" xfId="29385"/>
    <cellStyle name="Comma 2 6 2 4 7" xfId="20276"/>
    <cellStyle name="Comma 2 6 2 4 7 2" xfId="29781"/>
    <cellStyle name="Comma 2 6 2 4 8" xfId="22652"/>
    <cellStyle name="Comma 2 6 2 4 8 2" xfId="32157"/>
    <cellStyle name="Comma 2 6 2 4 9" xfId="25029"/>
    <cellStyle name="Comma 2 6 2 4 9 2" xfId="34533"/>
    <cellStyle name="Comma 2 6 2 5" xfId="18098"/>
    <cellStyle name="Comma 2 6 2 5 2" xfId="20474"/>
    <cellStyle name="Comma 2 6 2 5 2 2" xfId="29979"/>
    <cellStyle name="Comma 2 6 2 5 3" xfId="22850"/>
    <cellStyle name="Comma 2 6 2 5 3 2" xfId="32355"/>
    <cellStyle name="Comma 2 6 2 5 4" xfId="25227"/>
    <cellStyle name="Comma 2 6 2 5 4 2" xfId="34731"/>
    <cellStyle name="Comma 2 6 2 5 5" xfId="27603"/>
    <cellStyle name="Comma 2 6 2 6" xfId="18494"/>
    <cellStyle name="Comma 2 6 2 6 2" xfId="20870"/>
    <cellStyle name="Comma 2 6 2 6 2 2" xfId="30375"/>
    <cellStyle name="Comma 2 6 2 6 3" xfId="23246"/>
    <cellStyle name="Comma 2 6 2 6 3 2" xfId="32751"/>
    <cellStyle name="Comma 2 6 2 6 4" xfId="25623"/>
    <cellStyle name="Comma 2 6 2 6 4 2" xfId="35127"/>
    <cellStyle name="Comma 2 6 2 6 5" xfId="27999"/>
    <cellStyle name="Comma 2 6 2 7" xfId="18890"/>
    <cellStyle name="Comma 2 6 2 7 2" xfId="21266"/>
    <cellStyle name="Comma 2 6 2 7 2 2" xfId="30771"/>
    <cellStyle name="Comma 2 6 2 7 3" xfId="23642"/>
    <cellStyle name="Comma 2 6 2 7 3 2" xfId="33147"/>
    <cellStyle name="Comma 2 6 2 7 4" xfId="26019"/>
    <cellStyle name="Comma 2 6 2 7 4 2" xfId="35523"/>
    <cellStyle name="Comma 2 6 2 7 5" xfId="28395"/>
    <cellStyle name="Comma 2 6 2 8" xfId="19286"/>
    <cellStyle name="Comma 2 6 2 8 2" xfId="21662"/>
    <cellStyle name="Comma 2 6 2 8 2 2" xfId="31167"/>
    <cellStyle name="Comma 2 6 2 8 3" xfId="24038"/>
    <cellStyle name="Comma 2 6 2 8 3 2" xfId="33543"/>
    <cellStyle name="Comma 2 6 2 8 4" xfId="26415"/>
    <cellStyle name="Comma 2 6 2 8 4 2" xfId="35919"/>
    <cellStyle name="Comma 2 6 2 8 5" xfId="28791"/>
    <cellStyle name="Comma 2 6 2 9" xfId="19682"/>
    <cellStyle name="Comma 2 6 2 9 2" xfId="22058"/>
    <cellStyle name="Comma 2 6 2 9 2 2" xfId="31563"/>
    <cellStyle name="Comma 2 6 2 9 3" xfId="24434"/>
    <cellStyle name="Comma 2 6 2 9 3 2" xfId="33939"/>
    <cellStyle name="Comma 2 6 2 9 4" xfId="26811"/>
    <cellStyle name="Comma 2 6 2 9 4 2" xfId="36315"/>
    <cellStyle name="Comma 2 6 2 9 5" xfId="29187"/>
    <cellStyle name="Comma 2 6 3" xfId="4108"/>
    <cellStyle name="Comma 2 6 3 10" xfId="20100"/>
    <cellStyle name="Comma 2 6 3 10 2" xfId="29605"/>
    <cellStyle name="Comma 2 6 3 11" xfId="22476"/>
    <cellStyle name="Comma 2 6 3 11 2" xfId="31981"/>
    <cellStyle name="Comma 2 6 3 12" xfId="24853"/>
    <cellStyle name="Comma 2 6 3 12 2" xfId="34357"/>
    <cellStyle name="Comma 2 6 3 13" xfId="27229"/>
    <cellStyle name="Comma 2 6 3 2" xfId="8590"/>
    <cellStyle name="Comma 2 6 3 2 10" xfId="24919"/>
    <cellStyle name="Comma 2 6 3 2 10 2" xfId="34423"/>
    <cellStyle name="Comma 2 6 3 2 11" xfId="27295"/>
    <cellStyle name="Comma 2 6 3 2 2" xfId="17620"/>
    <cellStyle name="Comma 2 6 3 2 2 10" xfId="27493"/>
    <cellStyle name="Comma 2 6 3 2 2 2" xfId="18384"/>
    <cellStyle name="Comma 2 6 3 2 2 2 2" xfId="20760"/>
    <cellStyle name="Comma 2 6 3 2 2 2 2 2" xfId="30265"/>
    <cellStyle name="Comma 2 6 3 2 2 2 3" xfId="23136"/>
    <cellStyle name="Comma 2 6 3 2 2 2 3 2" xfId="32641"/>
    <cellStyle name="Comma 2 6 3 2 2 2 4" xfId="25513"/>
    <cellStyle name="Comma 2 6 3 2 2 2 4 2" xfId="35017"/>
    <cellStyle name="Comma 2 6 3 2 2 2 5" xfId="27889"/>
    <cellStyle name="Comma 2 6 3 2 2 3" xfId="18780"/>
    <cellStyle name="Comma 2 6 3 2 2 3 2" xfId="21156"/>
    <cellStyle name="Comma 2 6 3 2 2 3 2 2" xfId="30661"/>
    <cellStyle name="Comma 2 6 3 2 2 3 3" xfId="23532"/>
    <cellStyle name="Comma 2 6 3 2 2 3 3 2" xfId="33037"/>
    <cellStyle name="Comma 2 6 3 2 2 3 4" xfId="25909"/>
    <cellStyle name="Comma 2 6 3 2 2 3 4 2" xfId="35413"/>
    <cellStyle name="Comma 2 6 3 2 2 3 5" xfId="28285"/>
    <cellStyle name="Comma 2 6 3 2 2 4" xfId="19176"/>
    <cellStyle name="Comma 2 6 3 2 2 4 2" xfId="21552"/>
    <cellStyle name="Comma 2 6 3 2 2 4 2 2" xfId="31057"/>
    <cellStyle name="Comma 2 6 3 2 2 4 3" xfId="23928"/>
    <cellStyle name="Comma 2 6 3 2 2 4 3 2" xfId="33433"/>
    <cellStyle name="Comma 2 6 3 2 2 4 4" xfId="26305"/>
    <cellStyle name="Comma 2 6 3 2 2 4 4 2" xfId="35809"/>
    <cellStyle name="Comma 2 6 3 2 2 4 5" xfId="28681"/>
    <cellStyle name="Comma 2 6 3 2 2 5" xfId="19572"/>
    <cellStyle name="Comma 2 6 3 2 2 5 2" xfId="21948"/>
    <cellStyle name="Comma 2 6 3 2 2 5 2 2" xfId="31453"/>
    <cellStyle name="Comma 2 6 3 2 2 5 3" xfId="24324"/>
    <cellStyle name="Comma 2 6 3 2 2 5 3 2" xfId="33829"/>
    <cellStyle name="Comma 2 6 3 2 2 5 4" xfId="26701"/>
    <cellStyle name="Comma 2 6 3 2 2 5 4 2" xfId="36205"/>
    <cellStyle name="Comma 2 6 3 2 2 5 5" xfId="29077"/>
    <cellStyle name="Comma 2 6 3 2 2 6" xfId="19968"/>
    <cellStyle name="Comma 2 6 3 2 2 6 2" xfId="22344"/>
    <cellStyle name="Comma 2 6 3 2 2 6 2 2" xfId="31849"/>
    <cellStyle name="Comma 2 6 3 2 2 6 3" xfId="24720"/>
    <cellStyle name="Comma 2 6 3 2 2 6 3 2" xfId="34225"/>
    <cellStyle name="Comma 2 6 3 2 2 6 4" xfId="27097"/>
    <cellStyle name="Comma 2 6 3 2 2 6 4 2" xfId="36601"/>
    <cellStyle name="Comma 2 6 3 2 2 6 5" xfId="29473"/>
    <cellStyle name="Comma 2 6 3 2 2 7" xfId="20364"/>
    <cellStyle name="Comma 2 6 3 2 2 7 2" xfId="29869"/>
    <cellStyle name="Comma 2 6 3 2 2 8" xfId="22740"/>
    <cellStyle name="Comma 2 6 3 2 2 8 2" xfId="32245"/>
    <cellStyle name="Comma 2 6 3 2 2 9" xfId="25117"/>
    <cellStyle name="Comma 2 6 3 2 2 9 2" xfId="34621"/>
    <cellStyle name="Comma 2 6 3 2 3" xfId="18186"/>
    <cellStyle name="Comma 2 6 3 2 3 2" xfId="20562"/>
    <cellStyle name="Comma 2 6 3 2 3 2 2" xfId="30067"/>
    <cellStyle name="Comma 2 6 3 2 3 3" xfId="22938"/>
    <cellStyle name="Comma 2 6 3 2 3 3 2" xfId="32443"/>
    <cellStyle name="Comma 2 6 3 2 3 4" xfId="25315"/>
    <cellStyle name="Comma 2 6 3 2 3 4 2" xfId="34819"/>
    <cellStyle name="Comma 2 6 3 2 3 5" xfId="27691"/>
    <cellStyle name="Comma 2 6 3 2 4" xfId="18582"/>
    <cellStyle name="Comma 2 6 3 2 4 2" xfId="20958"/>
    <cellStyle name="Comma 2 6 3 2 4 2 2" xfId="30463"/>
    <cellStyle name="Comma 2 6 3 2 4 3" xfId="23334"/>
    <cellStyle name="Comma 2 6 3 2 4 3 2" xfId="32839"/>
    <cellStyle name="Comma 2 6 3 2 4 4" xfId="25711"/>
    <cellStyle name="Comma 2 6 3 2 4 4 2" xfId="35215"/>
    <cellStyle name="Comma 2 6 3 2 4 5" xfId="28087"/>
    <cellStyle name="Comma 2 6 3 2 5" xfId="18978"/>
    <cellStyle name="Comma 2 6 3 2 5 2" xfId="21354"/>
    <cellStyle name="Comma 2 6 3 2 5 2 2" xfId="30859"/>
    <cellStyle name="Comma 2 6 3 2 5 3" xfId="23730"/>
    <cellStyle name="Comma 2 6 3 2 5 3 2" xfId="33235"/>
    <cellStyle name="Comma 2 6 3 2 5 4" xfId="26107"/>
    <cellStyle name="Comma 2 6 3 2 5 4 2" xfId="35611"/>
    <cellStyle name="Comma 2 6 3 2 5 5" xfId="28483"/>
    <cellStyle name="Comma 2 6 3 2 6" xfId="19374"/>
    <cellStyle name="Comma 2 6 3 2 6 2" xfId="21750"/>
    <cellStyle name="Comma 2 6 3 2 6 2 2" xfId="31255"/>
    <cellStyle name="Comma 2 6 3 2 6 3" xfId="24126"/>
    <cellStyle name="Comma 2 6 3 2 6 3 2" xfId="33631"/>
    <cellStyle name="Comma 2 6 3 2 6 4" xfId="26503"/>
    <cellStyle name="Comma 2 6 3 2 6 4 2" xfId="36007"/>
    <cellStyle name="Comma 2 6 3 2 6 5" xfId="28879"/>
    <cellStyle name="Comma 2 6 3 2 7" xfId="19770"/>
    <cellStyle name="Comma 2 6 3 2 7 2" xfId="22146"/>
    <cellStyle name="Comma 2 6 3 2 7 2 2" xfId="31651"/>
    <cellStyle name="Comma 2 6 3 2 7 3" xfId="24522"/>
    <cellStyle name="Comma 2 6 3 2 7 3 2" xfId="34027"/>
    <cellStyle name="Comma 2 6 3 2 7 4" xfId="26899"/>
    <cellStyle name="Comma 2 6 3 2 7 4 2" xfId="36403"/>
    <cellStyle name="Comma 2 6 3 2 7 5" xfId="29275"/>
    <cellStyle name="Comma 2 6 3 2 8" xfId="20166"/>
    <cellStyle name="Comma 2 6 3 2 8 2" xfId="29671"/>
    <cellStyle name="Comma 2 6 3 2 9" xfId="22542"/>
    <cellStyle name="Comma 2 6 3 2 9 2" xfId="32047"/>
    <cellStyle name="Comma 2 6 3 3" xfId="9024"/>
    <cellStyle name="Comma 2 6 3 3 10" xfId="24985"/>
    <cellStyle name="Comma 2 6 3 3 10 2" xfId="34489"/>
    <cellStyle name="Comma 2 6 3 3 11" xfId="27361"/>
    <cellStyle name="Comma 2 6 3 3 2" xfId="18054"/>
    <cellStyle name="Comma 2 6 3 3 2 10" xfId="27559"/>
    <cellStyle name="Comma 2 6 3 3 2 2" xfId="18450"/>
    <cellStyle name="Comma 2 6 3 3 2 2 2" xfId="20826"/>
    <cellStyle name="Comma 2 6 3 3 2 2 2 2" xfId="30331"/>
    <cellStyle name="Comma 2 6 3 3 2 2 3" xfId="23202"/>
    <cellStyle name="Comma 2 6 3 3 2 2 3 2" xfId="32707"/>
    <cellStyle name="Comma 2 6 3 3 2 2 4" xfId="25579"/>
    <cellStyle name="Comma 2 6 3 3 2 2 4 2" xfId="35083"/>
    <cellStyle name="Comma 2 6 3 3 2 2 5" xfId="27955"/>
    <cellStyle name="Comma 2 6 3 3 2 3" xfId="18846"/>
    <cellStyle name="Comma 2 6 3 3 2 3 2" xfId="21222"/>
    <cellStyle name="Comma 2 6 3 3 2 3 2 2" xfId="30727"/>
    <cellStyle name="Comma 2 6 3 3 2 3 3" xfId="23598"/>
    <cellStyle name="Comma 2 6 3 3 2 3 3 2" xfId="33103"/>
    <cellStyle name="Comma 2 6 3 3 2 3 4" xfId="25975"/>
    <cellStyle name="Comma 2 6 3 3 2 3 4 2" xfId="35479"/>
    <cellStyle name="Comma 2 6 3 3 2 3 5" xfId="28351"/>
    <cellStyle name="Comma 2 6 3 3 2 4" xfId="19242"/>
    <cellStyle name="Comma 2 6 3 3 2 4 2" xfId="21618"/>
    <cellStyle name="Comma 2 6 3 3 2 4 2 2" xfId="31123"/>
    <cellStyle name="Comma 2 6 3 3 2 4 3" xfId="23994"/>
    <cellStyle name="Comma 2 6 3 3 2 4 3 2" xfId="33499"/>
    <cellStyle name="Comma 2 6 3 3 2 4 4" xfId="26371"/>
    <cellStyle name="Comma 2 6 3 3 2 4 4 2" xfId="35875"/>
    <cellStyle name="Comma 2 6 3 3 2 4 5" xfId="28747"/>
    <cellStyle name="Comma 2 6 3 3 2 5" xfId="19638"/>
    <cellStyle name="Comma 2 6 3 3 2 5 2" xfId="22014"/>
    <cellStyle name="Comma 2 6 3 3 2 5 2 2" xfId="31519"/>
    <cellStyle name="Comma 2 6 3 3 2 5 3" xfId="24390"/>
    <cellStyle name="Comma 2 6 3 3 2 5 3 2" xfId="33895"/>
    <cellStyle name="Comma 2 6 3 3 2 5 4" xfId="26767"/>
    <cellStyle name="Comma 2 6 3 3 2 5 4 2" xfId="36271"/>
    <cellStyle name="Comma 2 6 3 3 2 5 5" xfId="29143"/>
    <cellStyle name="Comma 2 6 3 3 2 6" xfId="20034"/>
    <cellStyle name="Comma 2 6 3 3 2 6 2" xfId="22410"/>
    <cellStyle name="Comma 2 6 3 3 2 6 2 2" xfId="31915"/>
    <cellStyle name="Comma 2 6 3 3 2 6 3" xfId="24786"/>
    <cellStyle name="Comma 2 6 3 3 2 6 3 2" xfId="34291"/>
    <cellStyle name="Comma 2 6 3 3 2 6 4" xfId="27163"/>
    <cellStyle name="Comma 2 6 3 3 2 6 4 2" xfId="36667"/>
    <cellStyle name="Comma 2 6 3 3 2 6 5" xfId="29539"/>
    <cellStyle name="Comma 2 6 3 3 2 7" xfId="20430"/>
    <cellStyle name="Comma 2 6 3 3 2 7 2" xfId="29935"/>
    <cellStyle name="Comma 2 6 3 3 2 8" xfId="22806"/>
    <cellStyle name="Comma 2 6 3 3 2 8 2" xfId="32311"/>
    <cellStyle name="Comma 2 6 3 3 2 9" xfId="25183"/>
    <cellStyle name="Comma 2 6 3 3 2 9 2" xfId="34687"/>
    <cellStyle name="Comma 2 6 3 3 3" xfId="18252"/>
    <cellStyle name="Comma 2 6 3 3 3 2" xfId="20628"/>
    <cellStyle name="Comma 2 6 3 3 3 2 2" xfId="30133"/>
    <cellStyle name="Comma 2 6 3 3 3 3" xfId="23004"/>
    <cellStyle name="Comma 2 6 3 3 3 3 2" xfId="32509"/>
    <cellStyle name="Comma 2 6 3 3 3 4" xfId="25381"/>
    <cellStyle name="Comma 2 6 3 3 3 4 2" xfId="34885"/>
    <cellStyle name="Comma 2 6 3 3 3 5" xfId="27757"/>
    <cellStyle name="Comma 2 6 3 3 4" xfId="18648"/>
    <cellStyle name="Comma 2 6 3 3 4 2" xfId="21024"/>
    <cellStyle name="Comma 2 6 3 3 4 2 2" xfId="30529"/>
    <cellStyle name="Comma 2 6 3 3 4 3" xfId="23400"/>
    <cellStyle name="Comma 2 6 3 3 4 3 2" xfId="32905"/>
    <cellStyle name="Comma 2 6 3 3 4 4" xfId="25777"/>
    <cellStyle name="Comma 2 6 3 3 4 4 2" xfId="35281"/>
    <cellStyle name="Comma 2 6 3 3 4 5" xfId="28153"/>
    <cellStyle name="Comma 2 6 3 3 5" xfId="19044"/>
    <cellStyle name="Comma 2 6 3 3 5 2" xfId="21420"/>
    <cellStyle name="Comma 2 6 3 3 5 2 2" xfId="30925"/>
    <cellStyle name="Comma 2 6 3 3 5 3" xfId="23796"/>
    <cellStyle name="Comma 2 6 3 3 5 3 2" xfId="33301"/>
    <cellStyle name="Comma 2 6 3 3 5 4" xfId="26173"/>
    <cellStyle name="Comma 2 6 3 3 5 4 2" xfId="35677"/>
    <cellStyle name="Comma 2 6 3 3 5 5" xfId="28549"/>
    <cellStyle name="Comma 2 6 3 3 6" xfId="19440"/>
    <cellStyle name="Comma 2 6 3 3 6 2" xfId="21816"/>
    <cellStyle name="Comma 2 6 3 3 6 2 2" xfId="31321"/>
    <cellStyle name="Comma 2 6 3 3 6 3" xfId="24192"/>
    <cellStyle name="Comma 2 6 3 3 6 3 2" xfId="33697"/>
    <cellStyle name="Comma 2 6 3 3 6 4" xfId="26569"/>
    <cellStyle name="Comma 2 6 3 3 6 4 2" xfId="36073"/>
    <cellStyle name="Comma 2 6 3 3 6 5" xfId="28945"/>
    <cellStyle name="Comma 2 6 3 3 7" xfId="19836"/>
    <cellStyle name="Comma 2 6 3 3 7 2" xfId="22212"/>
    <cellStyle name="Comma 2 6 3 3 7 2 2" xfId="31717"/>
    <cellStyle name="Comma 2 6 3 3 7 3" xfId="24588"/>
    <cellStyle name="Comma 2 6 3 3 7 3 2" xfId="34093"/>
    <cellStyle name="Comma 2 6 3 3 7 4" xfId="26965"/>
    <cellStyle name="Comma 2 6 3 3 7 4 2" xfId="36469"/>
    <cellStyle name="Comma 2 6 3 3 7 5" xfId="29341"/>
    <cellStyle name="Comma 2 6 3 3 8" xfId="20232"/>
    <cellStyle name="Comma 2 6 3 3 8 2" xfId="29737"/>
    <cellStyle name="Comma 2 6 3 3 9" xfId="22608"/>
    <cellStyle name="Comma 2 6 3 3 9 2" xfId="32113"/>
    <cellStyle name="Comma 2 6 3 4" xfId="13138"/>
    <cellStyle name="Comma 2 6 3 4 10" xfId="27427"/>
    <cellStyle name="Comma 2 6 3 4 2" xfId="18318"/>
    <cellStyle name="Comma 2 6 3 4 2 2" xfId="20694"/>
    <cellStyle name="Comma 2 6 3 4 2 2 2" xfId="30199"/>
    <cellStyle name="Comma 2 6 3 4 2 3" xfId="23070"/>
    <cellStyle name="Comma 2 6 3 4 2 3 2" xfId="32575"/>
    <cellStyle name="Comma 2 6 3 4 2 4" xfId="25447"/>
    <cellStyle name="Comma 2 6 3 4 2 4 2" xfId="34951"/>
    <cellStyle name="Comma 2 6 3 4 2 5" xfId="27823"/>
    <cellStyle name="Comma 2 6 3 4 3" xfId="18714"/>
    <cellStyle name="Comma 2 6 3 4 3 2" xfId="21090"/>
    <cellStyle name="Comma 2 6 3 4 3 2 2" xfId="30595"/>
    <cellStyle name="Comma 2 6 3 4 3 3" xfId="23466"/>
    <cellStyle name="Comma 2 6 3 4 3 3 2" xfId="32971"/>
    <cellStyle name="Comma 2 6 3 4 3 4" xfId="25843"/>
    <cellStyle name="Comma 2 6 3 4 3 4 2" xfId="35347"/>
    <cellStyle name="Comma 2 6 3 4 3 5" xfId="28219"/>
    <cellStyle name="Comma 2 6 3 4 4" xfId="19110"/>
    <cellStyle name="Comma 2 6 3 4 4 2" xfId="21486"/>
    <cellStyle name="Comma 2 6 3 4 4 2 2" xfId="30991"/>
    <cellStyle name="Comma 2 6 3 4 4 3" xfId="23862"/>
    <cellStyle name="Comma 2 6 3 4 4 3 2" xfId="33367"/>
    <cellStyle name="Comma 2 6 3 4 4 4" xfId="26239"/>
    <cellStyle name="Comma 2 6 3 4 4 4 2" xfId="35743"/>
    <cellStyle name="Comma 2 6 3 4 4 5" xfId="28615"/>
    <cellStyle name="Comma 2 6 3 4 5" xfId="19506"/>
    <cellStyle name="Comma 2 6 3 4 5 2" xfId="21882"/>
    <cellStyle name="Comma 2 6 3 4 5 2 2" xfId="31387"/>
    <cellStyle name="Comma 2 6 3 4 5 3" xfId="24258"/>
    <cellStyle name="Comma 2 6 3 4 5 3 2" xfId="33763"/>
    <cellStyle name="Comma 2 6 3 4 5 4" xfId="26635"/>
    <cellStyle name="Comma 2 6 3 4 5 4 2" xfId="36139"/>
    <cellStyle name="Comma 2 6 3 4 5 5" xfId="29011"/>
    <cellStyle name="Comma 2 6 3 4 6" xfId="19902"/>
    <cellStyle name="Comma 2 6 3 4 6 2" xfId="22278"/>
    <cellStyle name="Comma 2 6 3 4 6 2 2" xfId="31783"/>
    <cellStyle name="Comma 2 6 3 4 6 3" xfId="24654"/>
    <cellStyle name="Comma 2 6 3 4 6 3 2" xfId="34159"/>
    <cellStyle name="Comma 2 6 3 4 6 4" xfId="27031"/>
    <cellStyle name="Comma 2 6 3 4 6 4 2" xfId="36535"/>
    <cellStyle name="Comma 2 6 3 4 6 5" xfId="29407"/>
    <cellStyle name="Comma 2 6 3 4 7" xfId="20298"/>
    <cellStyle name="Comma 2 6 3 4 7 2" xfId="29803"/>
    <cellStyle name="Comma 2 6 3 4 8" xfId="22674"/>
    <cellStyle name="Comma 2 6 3 4 8 2" xfId="32179"/>
    <cellStyle name="Comma 2 6 3 4 9" xfId="25051"/>
    <cellStyle name="Comma 2 6 3 4 9 2" xfId="34555"/>
    <cellStyle name="Comma 2 6 3 5" xfId="18120"/>
    <cellStyle name="Comma 2 6 3 5 2" xfId="20496"/>
    <cellStyle name="Comma 2 6 3 5 2 2" xfId="30001"/>
    <cellStyle name="Comma 2 6 3 5 3" xfId="22872"/>
    <cellStyle name="Comma 2 6 3 5 3 2" xfId="32377"/>
    <cellStyle name="Comma 2 6 3 5 4" xfId="25249"/>
    <cellStyle name="Comma 2 6 3 5 4 2" xfId="34753"/>
    <cellStyle name="Comma 2 6 3 5 5" xfId="27625"/>
    <cellStyle name="Comma 2 6 3 6" xfId="18516"/>
    <cellStyle name="Comma 2 6 3 6 2" xfId="20892"/>
    <cellStyle name="Comma 2 6 3 6 2 2" xfId="30397"/>
    <cellStyle name="Comma 2 6 3 6 3" xfId="23268"/>
    <cellStyle name="Comma 2 6 3 6 3 2" xfId="32773"/>
    <cellStyle name="Comma 2 6 3 6 4" xfId="25645"/>
    <cellStyle name="Comma 2 6 3 6 4 2" xfId="35149"/>
    <cellStyle name="Comma 2 6 3 6 5" xfId="28021"/>
    <cellStyle name="Comma 2 6 3 7" xfId="18912"/>
    <cellStyle name="Comma 2 6 3 7 2" xfId="21288"/>
    <cellStyle name="Comma 2 6 3 7 2 2" xfId="30793"/>
    <cellStyle name="Comma 2 6 3 7 3" xfId="23664"/>
    <cellStyle name="Comma 2 6 3 7 3 2" xfId="33169"/>
    <cellStyle name="Comma 2 6 3 7 4" xfId="26041"/>
    <cellStyle name="Comma 2 6 3 7 4 2" xfId="35545"/>
    <cellStyle name="Comma 2 6 3 7 5" xfId="28417"/>
    <cellStyle name="Comma 2 6 3 8" xfId="19308"/>
    <cellStyle name="Comma 2 6 3 8 2" xfId="21684"/>
    <cellStyle name="Comma 2 6 3 8 2 2" xfId="31189"/>
    <cellStyle name="Comma 2 6 3 8 3" xfId="24060"/>
    <cellStyle name="Comma 2 6 3 8 3 2" xfId="33565"/>
    <cellStyle name="Comma 2 6 3 8 4" xfId="26437"/>
    <cellStyle name="Comma 2 6 3 8 4 2" xfId="35941"/>
    <cellStyle name="Comma 2 6 3 8 5" xfId="28813"/>
    <cellStyle name="Comma 2 6 3 9" xfId="19704"/>
    <cellStyle name="Comma 2 6 3 9 2" xfId="22080"/>
    <cellStyle name="Comma 2 6 3 9 2 2" xfId="31585"/>
    <cellStyle name="Comma 2 6 3 9 3" xfId="24456"/>
    <cellStyle name="Comma 2 6 3 9 3 2" xfId="33961"/>
    <cellStyle name="Comma 2 6 3 9 4" xfId="26833"/>
    <cellStyle name="Comma 2 6 3 9 4 2" xfId="36337"/>
    <cellStyle name="Comma 2 6 3 9 5" xfId="29209"/>
    <cellStyle name="Comma 2 6 4" xfId="5602"/>
    <cellStyle name="Comma 2 6 4 10" xfId="24875"/>
    <cellStyle name="Comma 2 6 4 10 2" xfId="34379"/>
    <cellStyle name="Comma 2 6 4 11" xfId="27251"/>
    <cellStyle name="Comma 2 6 4 2" xfId="14632"/>
    <cellStyle name="Comma 2 6 4 2 10" xfId="27449"/>
    <cellStyle name="Comma 2 6 4 2 2" xfId="18340"/>
    <cellStyle name="Comma 2 6 4 2 2 2" xfId="20716"/>
    <cellStyle name="Comma 2 6 4 2 2 2 2" xfId="30221"/>
    <cellStyle name="Comma 2 6 4 2 2 3" xfId="23092"/>
    <cellStyle name="Comma 2 6 4 2 2 3 2" xfId="32597"/>
    <cellStyle name="Comma 2 6 4 2 2 4" xfId="25469"/>
    <cellStyle name="Comma 2 6 4 2 2 4 2" xfId="34973"/>
    <cellStyle name="Comma 2 6 4 2 2 5" xfId="27845"/>
    <cellStyle name="Comma 2 6 4 2 3" xfId="18736"/>
    <cellStyle name="Comma 2 6 4 2 3 2" xfId="21112"/>
    <cellStyle name="Comma 2 6 4 2 3 2 2" xfId="30617"/>
    <cellStyle name="Comma 2 6 4 2 3 3" xfId="23488"/>
    <cellStyle name="Comma 2 6 4 2 3 3 2" xfId="32993"/>
    <cellStyle name="Comma 2 6 4 2 3 4" xfId="25865"/>
    <cellStyle name="Comma 2 6 4 2 3 4 2" xfId="35369"/>
    <cellStyle name="Comma 2 6 4 2 3 5" xfId="28241"/>
    <cellStyle name="Comma 2 6 4 2 4" xfId="19132"/>
    <cellStyle name="Comma 2 6 4 2 4 2" xfId="21508"/>
    <cellStyle name="Comma 2 6 4 2 4 2 2" xfId="31013"/>
    <cellStyle name="Comma 2 6 4 2 4 3" xfId="23884"/>
    <cellStyle name="Comma 2 6 4 2 4 3 2" xfId="33389"/>
    <cellStyle name="Comma 2 6 4 2 4 4" xfId="26261"/>
    <cellStyle name="Comma 2 6 4 2 4 4 2" xfId="35765"/>
    <cellStyle name="Comma 2 6 4 2 4 5" xfId="28637"/>
    <cellStyle name="Comma 2 6 4 2 5" xfId="19528"/>
    <cellStyle name="Comma 2 6 4 2 5 2" xfId="21904"/>
    <cellStyle name="Comma 2 6 4 2 5 2 2" xfId="31409"/>
    <cellStyle name="Comma 2 6 4 2 5 3" xfId="24280"/>
    <cellStyle name="Comma 2 6 4 2 5 3 2" xfId="33785"/>
    <cellStyle name="Comma 2 6 4 2 5 4" xfId="26657"/>
    <cellStyle name="Comma 2 6 4 2 5 4 2" xfId="36161"/>
    <cellStyle name="Comma 2 6 4 2 5 5" xfId="29033"/>
    <cellStyle name="Comma 2 6 4 2 6" xfId="19924"/>
    <cellStyle name="Comma 2 6 4 2 6 2" xfId="22300"/>
    <cellStyle name="Comma 2 6 4 2 6 2 2" xfId="31805"/>
    <cellStyle name="Comma 2 6 4 2 6 3" xfId="24676"/>
    <cellStyle name="Comma 2 6 4 2 6 3 2" xfId="34181"/>
    <cellStyle name="Comma 2 6 4 2 6 4" xfId="27053"/>
    <cellStyle name="Comma 2 6 4 2 6 4 2" xfId="36557"/>
    <cellStyle name="Comma 2 6 4 2 6 5" xfId="29429"/>
    <cellStyle name="Comma 2 6 4 2 7" xfId="20320"/>
    <cellStyle name="Comma 2 6 4 2 7 2" xfId="29825"/>
    <cellStyle name="Comma 2 6 4 2 8" xfId="22696"/>
    <cellStyle name="Comma 2 6 4 2 8 2" xfId="32201"/>
    <cellStyle name="Comma 2 6 4 2 9" xfId="25073"/>
    <cellStyle name="Comma 2 6 4 2 9 2" xfId="34577"/>
    <cellStyle name="Comma 2 6 4 3" xfId="18142"/>
    <cellStyle name="Comma 2 6 4 3 2" xfId="20518"/>
    <cellStyle name="Comma 2 6 4 3 2 2" xfId="30023"/>
    <cellStyle name="Comma 2 6 4 3 3" xfId="22894"/>
    <cellStyle name="Comma 2 6 4 3 3 2" xfId="32399"/>
    <cellStyle name="Comma 2 6 4 3 4" xfId="25271"/>
    <cellStyle name="Comma 2 6 4 3 4 2" xfId="34775"/>
    <cellStyle name="Comma 2 6 4 3 5" xfId="27647"/>
    <cellStyle name="Comma 2 6 4 4" xfId="18538"/>
    <cellStyle name="Comma 2 6 4 4 2" xfId="20914"/>
    <cellStyle name="Comma 2 6 4 4 2 2" xfId="30419"/>
    <cellStyle name="Comma 2 6 4 4 3" xfId="23290"/>
    <cellStyle name="Comma 2 6 4 4 3 2" xfId="32795"/>
    <cellStyle name="Comma 2 6 4 4 4" xfId="25667"/>
    <cellStyle name="Comma 2 6 4 4 4 2" xfId="35171"/>
    <cellStyle name="Comma 2 6 4 4 5" xfId="28043"/>
    <cellStyle name="Comma 2 6 4 5" xfId="18934"/>
    <cellStyle name="Comma 2 6 4 5 2" xfId="21310"/>
    <cellStyle name="Comma 2 6 4 5 2 2" xfId="30815"/>
    <cellStyle name="Comma 2 6 4 5 3" xfId="23686"/>
    <cellStyle name="Comma 2 6 4 5 3 2" xfId="33191"/>
    <cellStyle name="Comma 2 6 4 5 4" xfId="26063"/>
    <cellStyle name="Comma 2 6 4 5 4 2" xfId="35567"/>
    <cellStyle name="Comma 2 6 4 5 5" xfId="28439"/>
    <cellStyle name="Comma 2 6 4 6" xfId="19330"/>
    <cellStyle name="Comma 2 6 4 6 2" xfId="21706"/>
    <cellStyle name="Comma 2 6 4 6 2 2" xfId="31211"/>
    <cellStyle name="Comma 2 6 4 6 3" xfId="24082"/>
    <cellStyle name="Comma 2 6 4 6 3 2" xfId="33587"/>
    <cellStyle name="Comma 2 6 4 6 4" xfId="26459"/>
    <cellStyle name="Comma 2 6 4 6 4 2" xfId="35963"/>
    <cellStyle name="Comma 2 6 4 6 5" xfId="28835"/>
    <cellStyle name="Comma 2 6 4 7" xfId="19726"/>
    <cellStyle name="Comma 2 6 4 7 2" xfId="22102"/>
    <cellStyle name="Comma 2 6 4 7 2 2" xfId="31607"/>
    <cellStyle name="Comma 2 6 4 7 3" xfId="24478"/>
    <cellStyle name="Comma 2 6 4 7 3 2" xfId="33983"/>
    <cellStyle name="Comma 2 6 4 7 4" xfId="26855"/>
    <cellStyle name="Comma 2 6 4 7 4 2" xfId="36359"/>
    <cellStyle name="Comma 2 6 4 7 5" xfId="29231"/>
    <cellStyle name="Comma 2 6 4 8" xfId="20122"/>
    <cellStyle name="Comma 2 6 4 8 2" xfId="29627"/>
    <cellStyle name="Comma 2 6 4 9" xfId="22498"/>
    <cellStyle name="Comma 2 6 4 9 2" xfId="32003"/>
    <cellStyle name="Comma 2 6 5" xfId="8980"/>
    <cellStyle name="Comma 2 6 5 10" xfId="24941"/>
    <cellStyle name="Comma 2 6 5 10 2" xfId="34445"/>
    <cellStyle name="Comma 2 6 5 11" xfId="27317"/>
    <cellStyle name="Comma 2 6 5 2" xfId="18010"/>
    <cellStyle name="Comma 2 6 5 2 10" xfId="27515"/>
    <cellStyle name="Comma 2 6 5 2 2" xfId="18406"/>
    <cellStyle name="Comma 2 6 5 2 2 2" xfId="20782"/>
    <cellStyle name="Comma 2 6 5 2 2 2 2" xfId="30287"/>
    <cellStyle name="Comma 2 6 5 2 2 3" xfId="23158"/>
    <cellStyle name="Comma 2 6 5 2 2 3 2" xfId="32663"/>
    <cellStyle name="Comma 2 6 5 2 2 4" xfId="25535"/>
    <cellStyle name="Comma 2 6 5 2 2 4 2" xfId="35039"/>
    <cellStyle name="Comma 2 6 5 2 2 5" xfId="27911"/>
    <cellStyle name="Comma 2 6 5 2 3" xfId="18802"/>
    <cellStyle name="Comma 2 6 5 2 3 2" xfId="21178"/>
    <cellStyle name="Comma 2 6 5 2 3 2 2" xfId="30683"/>
    <cellStyle name="Comma 2 6 5 2 3 3" xfId="23554"/>
    <cellStyle name="Comma 2 6 5 2 3 3 2" xfId="33059"/>
    <cellStyle name="Comma 2 6 5 2 3 4" xfId="25931"/>
    <cellStyle name="Comma 2 6 5 2 3 4 2" xfId="35435"/>
    <cellStyle name="Comma 2 6 5 2 3 5" xfId="28307"/>
    <cellStyle name="Comma 2 6 5 2 4" xfId="19198"/>
    <cellStyle name="Comma 2 6 5 2 4 2" xfId="21574"/>
    <cellStyle name="Comma 2 6 5 2 4 2 2" xfId="31079"/>
    <cellStyle name="Comma 2 6 5 2 4 3" xfId="23950"/>
    <cellStyle name="Comma 2 6 5 2 4 3 2" xfId="33455"/>
    <cellStyle name="Comma 2 6 5 2 4 4" xfId="26327"/>
    <cellStyle name="Comma 2 6 5 2 4 4 2" xfId="35831"/>
    <cellStyle name="Comma 2 6 5 2 4 5" xfId="28703"/>
    <cellStyle name="Comma 2 6 5 2 5" xfId="19594"/>
    <cellStyle name="Comma 2 6 5 2 5 2" xfId="21970"/>
    <cellStyle name="Comma 2 6 5 2 5 2 2" xfId="31475"/>
    <cellStyle name="Comma 2 6 5 2 5 3" xfId="24346"/>
    <cellStyle name="Comma 2 6 5 2 5 3 2" xfId="33851"/>
    <cellStyle name="Comma 2 6 5 2 5 4" xfId="26723"/>
    <cellStyle name="Comma 2 6 5 2 5 4 2" xfId="36227"/>
    <cellStyle name="Comma 2 6 5 2 5 5" xfId="29099"/>
    <cellStyle name="Comma 2 6 5 2 6" xfId="19990"/>
    <cellStyle name="Comma 2 6 5 2 6 2" xfId="22366"/>
    <cellStyle name="Comma 2 6 5 2 6 2 2" xfId="31871"/>
    <cellStyle name="Comma 2 6 5 2 6 3" xfId="24742"/>
    <cellStyle name="Comma 2 6 5 2 6 3 2" xfId="34247"/>
    <cellStyle name="Comma 2 6 5 2 6 4" xfId="27119"/>
    <cellStyle name="Comma 2 6 5 2 6 4 2" xfId="36623"/>
    <cellStyle name="Comma 2 6 5 2 6 5" xfId="29495"/>
    <cellStyle name="Comma 2 6 5 2 7" xfId="20386"/>
    <cellStyle name="Comma 2 6 5 2 7 2" xfId="29891"/>
    <cellStyle name="Comma 2 6 5 2 8" xfId="22762"/>
    <cellStyle name="Comma 2 6 5 2 8 2" xfId="32267"/>
    <cellStyle name="Comma 2 6 5 2 9" xfId="25139"/>
    <cellStyle name="Comma 2 6 5 2 9 2" xfId="34643"/>
    <cellStyle name="Comma 2 6 5 3" xfId="18208"/>
    <cellStyle name="Comma 2 6 5 3 2" xfId="20584"/>
    <cellStyle name="Comma 2 6 5 3 2 2" xfId="30089"/>
    <cellStyle name="Comma 2 6 5 3 3" xfId="22960"/>
    <cellStyle name="Comma 2 6 5 3 3 2" xfId="32465"/>
    <cellStyle name="Comma 2 6 5 3 4" xfId="25337"/>
    <cellStyle name="Comma 2 6 5 3 4 2" xfId="34841"/>
    <cellStyle name="Comma 2 6 5 3 5" xfId="27713"/>
    <cellStyle name="Comma 2 6 5 4" xfId="18604"/>
    <cellStyle name="Comma 2 6 5 4 2" xfId="20980"/>
    <cellStyle name="Comma 2 6 5 4 2 2" xfId="30485"/>
    <cellStyle name="Comma 2 6 5 4 3" xfId="23356"/>
    <cellStyle name="Comma 2 6 5 4 3 2" xfId="32861"/>
    <cellStyle name="Comma 2 6 5 4 4" xfId="25733"/>
    <cellStyle name="Comma 2 6 5 4 4 2" xfId="35237"/>
    <cellStyle name="Comma 2 6 5 4 5" xfId="28109"/>
    <cellStyle name="Comma 2 6 5 5" xfId="19000"/>
    <cellStyle name="Comma 2 6 5 5 2" xfId="21376"/>
    <cellStyle name="Comma 2 6 5 5 2 2" xfId="30881"/>
    <cellStyle name="Comma 2 6 5 5 3" xfId="23752"/>
    <cellStyle name="Comma 2 6 5 5 3 2" xfId="33257"/>
    <cellStyle name="Comma 2 6 5 5 4" xfId="26129"/>
    <cellStyle name="Comma 2 6 5 5 4 2" xfId="35633"/>
    <cellStyle name="Comma 2 6 5 5 5" xfId="28505"/>
    <cellStyle name="Comma 2 6 5 6" xfId="19396"/>
    <cellStyle name="Comma 2 6 5 6 2" xfId="21772"/>
    <cellStyle name="Comma 2 6 5 6 2 2" xfId="31277"/>
    <cellStyle name="Comma 2 6 5 6 3" xfId="24148"/>
    <cellStyle name="Comma 2 6 5 6 3 2" xfId="33653"/>
    <cellStyle name="Comma 2 6 5 6 4" xfId="26525"/>
    <cellStyle name="Comma 2 6 5 6 4 2" xfId="36029"/>
    <cellStyle name="Comma 2 6 5 6 5" xfId="28901"/>
    <cellStyle name="Comma 2 6 5 7" xfId="19792"/>
    <cellStyle name="Comma 2 6 5 7 2" xfId="22168"/>
    <cellStyle name="Comma 2 6 5 7 2 2" xfId="31673"/>
    <cellStyle name="Comma 2 6 5 7 3" xfId="24544"/>
    <cellStyle name="Comma 2 6 5 7 3 2" xfId="34049"/>
    <cellStyle name="Comma 2 6 5 7 4" xfId="26921"/>
    <cellStyle name="Comma 2 6 5 7 4 2" xfId="36425"/>
    <cellStyle name="Comma 2 6 5 7 5" xfId="29297"/>
    <cellStyle name="Comma 2 6 5 8" xfId="20188"/>
    <cellStyle name="Comma 2 6 5 8 2" xfId="29693"/>
    <cellStyle name="Comma 2 6 5 9" xfId="22564"/>
    <cellStyle name="Comma 2 6 5 9 2" xfId="32069"/>
    <cellStyle name="Comma 2 6 6" xfId="10150"/>
    <cellStyle name="Comma 2 6 6 10" xfId="27383"/>
    <cellStyle name="Comma 2 6 6 2" xfId="18274"/>
    <cellStyle name="Comma 2 6 6 2 2" xfId="20650"/>
    <cellStyle name="Comma 2 6 6 2 2 2" xfId="30155"/>
    <cellStyle name="Comma 2 6 6 2 3" xfId="23026"/>
    <cellStyle name="Comma 2 6 6 2 3 2" xfId="32531"/>
    <cellStyle name="Comma 2 6 6 2 4" xfId="25403"/>
    <cellStyle name="Comma 2 6 6 2 4 2" xfId="34907"/>
    <cellStyle name="Comma 2 6 6 2 5" xfId="27779"/>
    <cellStyle name="Comma 2 6 6 3" xfId="18670"/>
    <cellStyle name="Comma 2 6 6 3 2" xfId="21046"/>
    <cellStyle name="Comma 2 6 6 3 2 2" xfId="30551"/>
    <cellStyle name="Comma 2 6 6 3 3" xfId="23422"/>
    <cellStyle name="Comma 2 6 6 3 3 2" xfId="32927"/>
    <cellStyle name="Comma 2 6 6 3 4" xfId="25799"/>
    <cellStyle name="Comma 2 6 6 3 4 2" xfId="35303"/>
    <cellStyle name="Comma 2 6 6 3 5" xfId="28175"/>
    <cellStyle name="Comma 2 6 6 4" xfId="19066"/>
    <cellStyle name="Comma 2 6 6 4 2" xfId="21442"/>
    <cellStyle name="Comma 2 6 6 4 2 2" xfId="30947"/>
    <cellStyle name="Comma 2 6 6 4 3" xfId="23818"/>
    <cellStyle name="Comma 2 6 6 4 3 2" xfId="33323"/>
    <cellStyle name="Comma 2 6 6 4 4" xfId="26195"/>
    <cellStyle name="Comma 2 6 6 4 4 2" xfId="35699"/>
    <cellStyle name="Comma 2 6 6 4 5" xfId="28571"/>
    <cellStyle name="Comma 2 6 6 5" xfId="19462"/>
    <cellStyle name="Comma 2 6 6 5 2" xfId="21838"/>
    <cellStyle name="Comma 2 6 6 5 2 2" xfId="31343"/>
    <cellStyle name="Comma 2 6 6 5 3" xfId="24214"/>
    <cellStyle name="Comma 2 6 6 5 3 2" xfId="33719"/>
    <cellStyle name="Comma 2 6 6 5 4" xfId="26591"/>
    <cellStyle name="Comma 2 6 6 5 4 2" xfId="36095"/>
    <cellStyle name="Comma 2 6 6 5 5" xfId="28967"/>
    <cellStyle name="Comma 2 6 6 6" xfId="19858"/>
    <cellStyle name="Comma 2 6 6 6 2" xfId="22234"/>
    <cellStyle name="Comma 2 6 6 6 2 2" xfId="31739"/>
    <cellStyle name="Comma 2 6 6 6 3" xfId="24610"/>
    <cellStyle name="Comma 2 6 6 6 3 2" xfId="34115"/>
    <cellStyle name="Comma 2 6 6 6 4" xfId="26987"/>
    <cellStyle name="Comma 2 6 6 6 4 2" xfId="36491"/>
    <cellStyle name="Comma 2 6 6 6 5" xfId="29363"/>
    <cellStyle name="Comma 2 6 6 7" xfId="20254"/>
    <cellStyle name="Comma 2 6 6 7 2" xfId="29759"/>
    <cellStyle name="Comma 2 6 6 8" xfId="22630"/>
    <cellStyle name="Comma 2 6 6 8 2" xfId="32135"/>
    <cellStyle name="Comma 2 6 6 9" xfId="25007"/>
    <cellStyle name="Comma 2 6 6 9 2" xfId="34511"/>
    <cellStyle name="Comma 2 6 7" xfId="18076"/>
    <cellStyle name="Comma 2 6 7 2" xfId="20452"/>
    <cellStyle name="Comma 2 6 7 2 2" xfId="29957"/>
    <cellStyle name="Comma 2 6 7 3" xfId="22828"/>
    <cellStyle name="Comma 2 6 7 3 2" xfId="32333"/>
    <cellStyle name="Comma 2 6 7 4" xfId="25205"/>
    <cellStyle name="Comma 2 6 7 4 2" xfId="34709"/>
    <cellStyle name="Comma 2 6 7 5" xfId="27581"/>
    <cellStyle name="Comma 2 6 8" xfId="18472"/>
    <cellStyle name="Comma 2 6 8 2" xfId="20848"/>
    <cellStyle name="Comma 2 6 8 2 2" xfId="30353"/>
    <cellStyle name="Comma 2 6 8 3" xfId="23224"/>
    <cellStyle name="Comma 2 6 8 3 2" xfId="32729"/>
    <cellStyle name="Comma 2 6 8 4" xfId="25601"/>
    <cellStyle name="Comma 2 6 8 4 2" xfId="35105"/>
    <cellStyle name="Comma 2 6 8 5" xfId="27977"/>
    <cellStyle name="Comma 2 6 9" xfId="18868"/>
    <cellStyle name="Comma 2 6 9 2" xfId="21244"/>
    <cellStyle name="Comma 2 6 9 2 2" xfId="30749"/>
    <cellStyle name="Comma 2 6 9 3" xfId="23620"/>
    <cellStyle name="Comma 2 6 9 3 2" xfId="33125"/>
    <cellStyle name="Comma 2 6 9 4" xfId="25997"/>
    <cellStyle name="Comma 2 6 9 4 2" xfId="35501"/>
    <cellStyle name="Comma 2 6 9 5" xfId="28373"/>
    <cellStyle name="Comma 2 7" xfId="1568"/>
    <cellStyle name="Comma 2 7 10" xfId="20067"/>
    <cellStyle name="Comma 2 7 10 2" xfId="29572"/>
    <cellStyle name="Comma 2 7 11" xfId="22443"/>
    <cellStyle name="Comma 2 7 11 2" xfId="31948"/>
    <cellStyle name="Comma 2 7 12" xfId="24820"/>
    <cellStyle name="Comma 2 7 12 2" xfId="34324"/>
    <cellStyle name="Comma 2 7 13" xfId="27196"/>
    <cellStyle name="Comma 2 7 2" xfId="6050"/>
    <cellStyle name="Comma 2 7 2 10" xfId="24886"/>
    <cellStyle name="Comma 2 7 2 10 2" xfId="34390"/>
    <cellStyle name="Comma 2 7 2 11" xfId="27262"/>
    <cellStyle name="Comma 2 7 2 2" xfId="15080"/>
    <cellStyle name="Comma 2 7 2 2 10" xfId="27460"/>
    <cellStyle name="Comma 2 7 2 2 2" xfId="18351"/>
    <cellStyle name="Comma 2 7 2 2 2 2" xfId="20727"/>
    <cellStyle name="Comma 2 7 2 2 2 2 2" xfId="30232"/>
    <cellStyle name="Comma 2 7 2 2 2 3" xfId="23103"/>
    <cellStyle name="Comma 2 7 2 2 2 3 2" xfId="32608"/>
    <cellStyle name="Comma 2 7 2 2 2 4" xfId="25480"/>
    <cellStyle name="Comma 2 7 2 2 2 4 2" xfId="34984"/>
    <cellStyle name="Comma 2 7 2 2 2 5" xfId="27856"/>
    <cellStyle name="Comma 2 7 2 2 3" xfId="18747"/>
    <cellStyle name="Comma 2 7 2 2 3 2" xfId="21123"/>
    <cellStyle name="Comma 2 7 2 2 3 2 2" xfId="30628"/>
    <cellStyle name="Comma 2 7 2 2 3 3" xfId="23499"/>
    <cellStyle name="Comma 2 7 2 2 3 3 2" xfId="33004"/>
    <cellStyle name="Comma 2 7 2 2 3 4" xfId="25876"/>
    <cellStyle name="Comma 2 7 2 2 3 4 2" xfId="35380"/>
    <cellStyle name="Comma 2 7 2 2 3 5" xfId="28252"/>
    <cellStyle name="Comma 2 7 2 2 4" xfId="19143"/>
    <cellStyle name="Comma 2 7 2 2 4 2" xfId="21519"/>
    <cellStyle name="Comma 2 7 2 2 4 2 2" xfId="31024"/>
    <cellStyle name="Comma 2 7 2 2 4 3" xfId="23895"/>
    <cellStyle name="Comma 2 7 2 2 4 3 2" xfId="33400"/>
    <cellStyle name="Comma 2 7 2 2 4 4" xfId="26272"/>
    <cellStyle name="Comma 2 7 2 2 4 4 2" xfId="35776"/>
    <cellStyle name="Comma 2 7 2 2 4 5" xfId="28648"/>
    <cellStyle name="Comma 2 7 2 2 5" xfId="19539"/>
    <cellStyle name="Comma 2 7 2 2 5 2" xfId="21915"/>
    <cellStyle name="Comma 2 7 2 2 5 2 2" xfId="31420"/>
    <cellStyle name="Comma 2 7 2 2 5 3" xfId="24291"/>
    <cellStyle name="Comma 2 7 2 2 5 3 2" xfId="33796"/>
    <cellStyle name="Comma 2 7 2 2 5 4" xfId="26668"/>
    <cellStyle name="Comma 2 7 2 2 5 4 2" xfId="36172"/>
    <cellStyle name="Comma 2 7 2 2 5 5" xfId="29044"/>
    <cellStyle name="Comma 2 7 2 2 6" xfId="19935"/>
    <cellStyle name="Comma 2 7 2 2 6 2" xfId="22311"/>
    <cellStyle name="Comma 2 7 2 2 6 2 2" xfId="31816"/>
    <cellStyle name="Comma 2 7 2 2 6 3" xfId="24687"/>
    <cellStyle name="Comma 2 7 2 2 6 3 2" xfId="34192"/>
    <cellStyle name="Comma 2 7 2 2 6 4" xfId="27064"/>
    <cellStyle name="Comma 2 7 2 2 6 4 2" xfId="36568"/>
    <cellStyle name="Comma 2 7 2 2 6 5" xfId="29440"/>
    <cellStyle name="Comma 2 7 2 2 7" xfId="20331"/>
    <cellStyle name="Comma 2 7 2 2 7 2" xfId="29836"/>
    <cellStyle name="Comma 2 7 2 2 8" xfId="22707"/>
    <cellStyle name="Comma 2 7 2 2 8 2" xfId="32212"/>
    <cellStyle name="Comma 2 7 2 2 9" xfId="25084"/>
    <cellStyle name="Comma 2 7 2 2 9 2" xfId="34588"/>
    <cellStyle name="Comma 2 7 2 3" xfId="18153"/>
    <cellStyle name="Comma 2 7 2 3 2" xfId="20529"/>
    <cellStyle name="Comma 2 7 2 3 2 2" xfId="30034"/>
    <cellStyle name="Comma 2 7 2 3 3" xfId="22905"/>
    <cellStyle name="Comma 2 7 2 3 3 2" xfId="32410"/>
    <cellStyle name="Comma 2 7 2 3 4" xfId="25282"/>
    <cellStyle name="Comma 2 7 2 3 4 2" xfId="34786"/>
    <cellStyle name="Comma 2 7 2 3 5" xfId="27658"/>
    <cellStyle name="Comma 2 7 2 4" xfId="18549"/>
    <cellStyle name="Comma 2 7 2 4 2" xfId="20925"/>
    <cellStyle name="Comma 2 7 2 4 2 2" xfId="30430"/>
    <cellStyle name="Comma 2 7 2 4 3" xfId="23301"/>
    <cellStyle name="Comma 2 7 2 4 3 2" xfId="32806"/>
    <cellStyle name="Comma 2 7 2 4 4" xfId="25678"/>
    <cellStyle name="Comma 2 7 2 4 4 2" xfId="35182"/>
    <cellStyle name="Comma 2 7 2 4 5" xfId="28054"/>
    <cellStyle name="Comma 2 7 2 5" xfId="18945"/>
    <cellStyle name="Comma 2 7 2 5 2" xfId="21321"/>
    <cellStyle name="Comma 2 7 2 5 2 2" xfId="30826"/>
    <cellStyle name="Comma 2 7 2 5 3" xfId="23697"/>
    <cellStyle name="Comma 2 7 2 5 3 2" xfId="33202"/>
    <cellStyle name="Comma 2 7 2 5 4" xfId="26074"/>
    <cellStyle name="Comma 2 7 2 5 4 2" xfId="35578"/>
    <cellStyle name="Comma 2 7 2 5 5" xfId="28450"/>
    <cellStyle name="Comma 2 7 2 6" xfId="19341"/>
    <cellStyle name="Comma 2 7 2 6 2" xfId="21717"/>
    <cellStyle name="Comma 2 7 2 6 2 2" xfId="31222"/>
    <cellStyle name="Comma 2 7 2 6 3" xfId="24093"/>
    <cellStyle name="Comma 2 7 2 6 3 2" xfId="33598"/>
    <cellStyle name="Comma 2 7 2 6 4" xfId="26470"/>
    <cellStyle name="Comma 2 7 2 6 4 2" xfId="35974"/>
    <cellStyle name="Comma 2 7 2 6 5" xfId="28846"/>
    <cellStyle name="Comma 2 7 2 7" xfId="19737"/>
    <cellStyle name="Comma 2 7 2 7 2" xfId="22113"/>
    <cellStyle name="Comma 2 7 2 7 2 2" xfId="31618"/>
    <cellStyle name="Comma 2 7 2 7 3" xfId="24489"/>
    <cellStyle name="Comma 2 7 2 7 3 2" xfId="33994"/>
    <cellStyle name="Comma 2 7 2 7 4" xfId="26866"/>
    <cellStyle name="Comma 2 7 2 7 4 2" xfId="36370"/>
    <cellStyle name="Comma 2 7 2 7 5" xfId="29242"/>
    <cellStyle name="Comma 2 7 2 8" xfId="20133"/>
    <cellStyle name="Comma 2 7 2 8 2" xfId="29638"/>
    <cellStyle name="Comma 2 7 2 9" xfId="22509"/>
    <cellStyle name="Comma 2 7 2 9 2" xfId="32014"/>
    <cellStyle name="Comma 2 7 3" xfId="8991"/>
    <cellStyle name="Comma 2 7 3 10" xfId="24952"/>
    <cellStyle name="Comma 2 7 3 10 2" xfId="34456"/>
    <cellStyle name="Comma 2 7 3 11" xfId="27328"/>
    <cellStyle name="Comma 2 7 3 2" xfId="18021"/>
    <cellStyle name="Comma 2 7 3 2 10" xfId="27526"/>
    <cellStyle name="Comma 2 7 3 2 2" xfId="18417"/>
    <cellStyle name="Comma 2 7 3 2 2 2" xfId="20793"/>
    <cellStyle name="Comma 2 7 3 2 2 2 2" xfId="30298"/>
    <cellStyle name="Comma 2 7 3 2 2 3" xfId="23169"/>
    <cellStyle name="Comma 2 7 3 2 2 3 2" xfId="32674"/>
    <cellStyle name="Comma 2 7 3 2 2 4" xfId="25546"/>
    <cellStyle name="Comma 2 7 3 2 2 4 2" xfId="35050"/>
    <cellStyle name="Comma 2 7 3 2 2 5" xfId="27922"/>
    <cellStyle name="Comma 2 7 3 2 3" xfId="18813"/>
    <cellStyle name="Comma 2 7 3 2 3 2" xfId="21189"/>
    <cellStyle name="Comma 2 7 3 2 3 2 2" xfId="30694"/>
    <cellStyle name="Comma 2 7 3 2 3 3" xfId="23565"/>
    <cellStyle name="Comma 2 7 3 2 3 3 2" xfId="33070"/>
    <cellStyle name="Comma 2 7 3 2 3 4" xfId="25942"/>
    <cellStyle name="Comma 2 7 3 2 3 4 2" xfId="35446"/>
    <cellStyle name="Comma 2 7 3 2 3 5" xfId="28318"/>
    <cellStyle name="Comma 2 7 3 2 4" xfId="19209"/>
    <cellStyle name="Comma 2 7 3 2 4 2" xfId="21585"/>
    <cellStyle name="Comma 2 7 3 2 4 2 2" xfId="31090"/>
    <cellStyle name="Comma 2 7 3 2 4 3" xfId="23961"/>
    <cellStyle name="Comma 2 7 3 2 4 3 2" xfId="33466"/>
    <cellStyle name="Comma 2 7 3 2 4 4" xfId="26338"/>
    <cellStyle name="Comma 2 7 3 2 4 4 2" xfId="35842"/>
    <cellStyle name="Comma 2 7 3 2 4 5" xfId="28714"/>
    <cellStyle name="Comma 2 7 3 2 5" xfId="19605"/>
    <cellStyle name="Comma 2 7 3 2 5 2" xfId="21981"/>
    <cellStyle name="Comma 2 7 3 2 5 2 2" xfId="31486"/>
    <cellStyle name="Comma 2 7 3 2 5 3" xfId="24357"/>
    <cellStyle name="Comma 2 7 3 2 5 3 2" xfId="33862"/>
    <cellStyle name="Comma 2 7 3 2 5 4" xfId="26734"/>
    <cellStyle name="Comma 2 7 3 2 5 4 2" xfId="36238"/>
    <cellStyle name="Comma 2 7 3 2 5 5" xfId="29110"/>
    <cellStyle name="Comma 2 7 3 2 6" xfId="20001"/>
    <cellStyle name="Comma 2 7 3 2 6 2" xfId="22377"/>
    <cellStyle name="Comma 2 7 3 2 6 2 2" xfId="31882"/>
    <cellStyle name="Comma 2 7 3 2 6 3" xfId="24753"/>
    <cellStyle name="Comma 2 7 3 2 6 3 2" xfId="34258"/>
    <cellStyle name="Comma 2 7 3 2 6 4" xfId="27130"/>
    <cellStyle name="Comma 2 7 3 2 6 4 2" xfId="36634"/>
    <cellStyle name="Comma 2 7 3 2 6 5" xfId="29506"/>
    <cellStyle name="Comma 2 7 3 2 7" xfId="20397"/>
    <cellStyle name="Comma 2 7 3 2 7 2" xfId="29902"/>
    <cellStyle name="Comma 2 7 3 2 8" xfId="22773"/>
    <cellStyle name="Comma 2 7 3 2 8 2" xfId="32278"/>
    <cellStyle name="Comma 2 7 3 2 9" xfId="25150"/>
    <cellStyle name="Comma 2 7 3 2 9 2" xfId="34654"/>
    <cellStyle name="Comma 2 7 3 3" xfId="18219"/>
    <cellStyle name="Comma 2 7 3 3 2" xfId="20595"/>
    <cellStyle name="Comma 2 7 3 3 2 2" xfId="30100"/>
    <cellStyle name="Comma 2 7 3 3 3" xfId="22971"/>
    <cellStyle name="Comma 2 7 3 3 3 2" xfId="32476"/>
    <cellStyle name="Comma 2 7 3 3 4" xfId="25348"/>
    <cellStyle name="Comma 2 7 3 3 4 2" xfId="34852"/>
    <cellStyle name="Comma 2 7 3 3 5" xfId="27724"/>
    <cellStyle name="Comma 2 7 3 4" xfId="18615"/>
    <cellStyle name="Comma 2 7 3 4 2" xfId="20991"/>
    <cellStyle name="Comma 2 7 3 4 2 2" xfId="30496"/>
    <cellStyle name="Comma 2 7 3 4 3" xfId="23367"/>
    <cellStyle name="Comma 2 7 3 4 3 2" xfId="32872"/>
    <cellStyle name="Comma 2 7 3 4 4" xfId="25744"/>
    <cellStyle name="Comma 2 7 3 4 4 2" xfId="35248"/>
    <cellStyle name="Comma 2 7 3 4 5" xfId="28120"/>
    <cellStyle name="Comma 2 7 3 5" xfId="19011"/>
    <cellStyle name="Comma 2 7 3 5 2" xfId="21387"/>
    <cellStyle name="Comma 2 7 3 5 2 2" xfId="30892"/>
    <cellStyle name="Comma 2 7 3 5 3" xfId="23763"/>
    <cellStyle name="Comma 2 7 3 5 3 2" xfId="33268"/>
    <cellStyle name="Comma 2 7 3 5 4" xfId="26140"/>
    <cellStyle name="Comma 2 7 3 5 4 2" xfId="35644"/>
    <cellStyle name="Comma 2 7 3 5 5" xfId="28516"/>
    <cellStyle name="Comma 2 7 3 6" xfId="19407"/>
    <cellStyle name="Comma 2 7 3 6 2" xfId="21783"/>
    <cellStyle name="Comma 2 7 3 6 2 2" xfId="31288"/>
    <cellStyle name="Comma 2 7 3 6 3" xfId="24159"/>
    <cellStyle name="Comma 2 7 3 6 3 2" xfId="33664"/>
    <cellStyle name="Comma 2 7 3 6 4" xfId="26536"/>
    <cellStyle name="Comma 2 7 3 6 4 2" xfId="36040"/>
    <cellStyle name="Comma 2 7 3 6 5" xfId="28912"/>
    <cellStyle name="Comma 2 7 3 7" xfId="19803"/>
    <cellStyle name="Comma 2 7 3 7 2" xfId="22179"/>
    <cellStyle name="Comma 2 7 3 7 2 2" xfId="31684"/>
    <cellStyle name="Comma 2 7 3 7 3" xfId="24555"/>
    <cellStyle name="Comma 2 7 3 7 3 2" xfId="34060"/>
    <cellStyle name="Comma 2 7 3 7 4" xfId="26932"/>
    <cellStyle name="Comma 2 7 3 7 4 2" xfId="36436"/>
    <cellStyle name="Comma 2 7 3 7 5" xfId="29308"/>
    <cellStyle name="Comma 2 7 3 8" xfId="20199"/>
    <cellStyle name="Comma 2 7 3 8 2" xfId="29704"/>
    <cellStyle name="Comma 2 7 3 9" xfId="22575"/>
    <cellStyle name="Comma 2 7 3 9 2" xfId="32080"/>
    <cellStyle name="Comma 2 7 4" xfId="10598"/>
    <cellStyle name="Comma 2 7 4 10" xfId="27394"/>
    <cellStyle name="Comma 2 7 4 2" xfId="18285"/>
    <cellStyle name="Comma 2 7 4 2 2" xfId="20661"/>
    <cellStyle name="Comma 2 7 4 2 2 2" xfId="30166"/>
    <cellStyle name="Comma 2 7 4 2 3" xfId="23037"/>
    <cellStyle name="Comma 2 7 4 2 3 2" xfId="32542"/>
    <cellStyle name="Comma 2 7 4 2 4" xfId="25414"/>
    <cellStyle name="Comma 2 7 4 2 4 2" xfId="34918"/>
    <cellStyle name="Comma 2 7 4 2 5" xfId="27790"/>
    <cellStyle name="Comma 2 7 4 3" xfId="18681"/>
    <cellStyle name="Comma 2 7 4 3 2" xfId="21057"/>
    <cellStyle name="Comma 2 7 4 3 2 2" xfId="30562"/>
    <cellStyle name="Comma 2 7 4 3 3" xfId="23433"/>
    <cellStyle name="Comma 2 7 4 3 3 2" xfId="32938"/>
    <cellStyle name="Comma 2 7 4 3 4" xfId="25810"/>
    <cellStyle name="Comma 2 7 4 3 4 2" xfId="35314"/>
    <cellStyle name="Comma 2 7 4 3 5" xfId="28186"/>
    <cellStyle name="Comma 2 7 4 4" xfId="19077"/>
    <cellStyle name="Comma 2 7 4 4 2" xfId="21453"/>
    <cellStyle name="Comma 2 7 4 4 2 2" xfId="30958"/>
    <cellStyle name="Comma 2 7 4 4 3" xfId="23829"/>
    <cellStyle name="Comma 2 7 4 4 3 2" xfId="33334"/>
    <cellStyle name="Comma 2 7 4 4 4" xfId="26206"/>
    <cellStyle name="Comma 2 7 4 4 4 2" xfId="35710"/>
    <cellStyle name="Comma 2 7 4 4 5" xfId="28582"/>
    <cellStyle name="Comma 2 7 4 5" xfId="19473"/>
    <cellStyle name="Comma 2 7 4 5 2" xfId="21849"/>
    <cellStyle name="Comma 2 7 4 5 2 2" xfId="31354"/>
    <cellStyle name="Comma 2 7 4 5 3" xfId="24225"/>
    <cellStyle name="Comma 2 7 4 5 3 2" xfId="33730"/>
    <cellStyle name="Comma 2 7 4 5 4" xfId="26602"/>
    <cellStyle name="Comma 2 7 4 5 4 2" xfId="36106"/>
    <cellStyle name="Comma 2 7 4 5 5" xfId="28978"/>
    <cellStyle name="Comma 2 7 4 6" xfId="19869"/>
    <cellStyle name="Comma 2 7 4 6 2" xfId="22245"/>
    <cellStyle name="Comma 2 7 4 6 2 2" xfId="31750"/>
    <cellStyle name="Comma 2 7 4 6 3" xfId="24621"/>
    <cellStyle name="Comma 2 7 4 6 3 2" xfId="34126"/>
    <cellStyle name="Comma 2 7 4 6 4" xfId="26998"/>
    <cellStyle name="Comma 2 7 4 6 4 2" xfId="36502"/>
    <cellStyle name="Comma 2 7 4 6 5" xfId="29374"/>
    <cellStyle name="Comma 2 7 4 7" xfId="20265"/>
    <cellStyle name="Comma 2 7 4 7 2" xfId="29770"/>
    <cellStyle name="Comma 2 7 4 8" xfId="22641"/>
    <cellStyle name="Comma 2 7 4 8 2" xfId="32146"/>
    <cellStyle name="Comma 2 7 4 9" xfId="25018"/>
    <cellStyle name="Comma 2 7 4 9 2" xfId="34522"/>
    <cellStyle name="Comma 2 7 5" xfId="18087"/>
    <cellStyle name="Comma 2 7 5 2" xfId="20463"/>
    <cellStyle name="Comma 2 7 5 2 2" xfId="29968"/>
    <cellStyle name="Comma 2 7 5 3" xfId="22839"/>
    <cellStyle name="Comma 2 7 5 3 2" xfId="32344"/>
    <cellStyle name="Comma 2 7 5 4" xfId="25216"/>
    <cellStyle name="Comma 2 7 5 4 2" xfId="34720"/>
    <cellStyle name="Comma 2 7 5 5" xfId="27592"/>
    <cellStyle name="Comma 2 7 6" xfId="18483"/>
    <cellStyle name="Comma 2 7 6 2" xfId="20859"/>
    <cellStyle name="Comma 2 7 6 2 2" xfId="30364"/>
    <cellStyle name="Comma 2 7 6 3" xfId="23235"/>
    <cellStyle name="Comma 2 7 6 3 2" xfId="32740"/>
    <cellStyle name="Comma 2 7 6 4" xfId="25612"/>
    <cellStyle name="Comma 2 7 6 4 2" xfId="35116"/>
    <cellStyle name="Comma 2 7 6 5" xfId="27988"/>
    <cellStyle name="Comma 2 7 7" xfId="18879"/>
    <cellStyle name="Comma 2 7 7 2" xfId="21255"/>
    <cellStyle name="Comma 2 7 7 2 2" xfId="30760"/>
    <cellStyle name="Comma 2 7 7 3" xfId="23631"/>
    <cellStyle name="Comma 2 7 7 3 2" xfId="33136"/>
    <cellStyle name="Comma 2 7 7 4" xfId="26008"/>
    <cellStyle name="Comma 2 7 7 4 2" xfId="35512"/>
    <cellStyle name="Comma 2 7 7 5" xfId="28384"/>
    <cellStyle name="Comma 2 7 8" xfId="19275"/>
    <cellStyle name="Comma 2 7 8 2" xfId="21651"/>
    <cellStyle name="Comma 2 7 8 2 2" xfId="31156"/>
    <cellStyle name="Comma 2 7 8 3" xfId="24027"/>
    <cellStyle name="Comma 2 7 8 3 2" xfId="33532"/>
    <cellStyle name="Comma 2 7 8 4" xfId="26404"/>
    <cellStyle name="Comma 2 7 8 4 2" xfId="35908"/>
    <cellStyle name="Comma 2 7 8 5" xfId="28780"/>
    <cellStyle name="Comma 2 7 9" xfId="19671"/>
    <cellStyle name="Comma 2 7 9 2" xfId="22047"/>
    <cellStyle name="Comma 2 7 9 2 2" xfId="31552"/>
    <cellStyle name="Comma 2 7 9 3" xfId="24423"/>
    <cellStyle name="Comma 2 7 9 3 2" xfId="33928"/>
    <cellStyle name="Comma 2 7 9 4" xfId="26800"/>
    <cellStyle name="Comma 2 7 9 4 2" xfId="36304"/>
    <cellStyle name="Comma 2 7 9 5" xfId="29176"/>
    <cellStyle name="Comma 2 8" xfId="3062"/>
    <cellStyle name="Comma 2 8 10" xfId="20089"/>
    <cellStyle name="Comma 2 8 10 2" xfId="29594"/>
    <cellStyle name="Comma 2 8 11" xfId="22465"/>
    <cellStyle name="Comma 2 8 11 2" xfId="31970"/>
    <cellStyle name="Comma 2 8 12" xfId="24842"/>
    <cellStyle name="Comma 2 8 12 2" xfId="34346"/>
    <cellStyle name="Comma 2 8 13" xfId="27218"/>
    <cellStyle name="Comma 2 8 2" xfId="7544"/>
    <cellStyle name="Comma 2 8 2 10" xfId="24908"/>
    <cellStyle name="Comma 2 8 2 10 2" xfId="34412"/>
    <cellStyle name="Comma 2 8 2 11" xfId="27284"/>
    <cellStyle name="Comma 2 8 2 2" xfId="16574"/>
    <cellStyle name="Comma 2 8 2 2 10" xfId="27482"/>
    <cellStyle name="Comma 2 8 2 2 2" xfId="18373"/>
    <cellStyle name="Comma 2 8 2 2 2 2" xfId="20749"/>
    <cellStyle name="Comma 2 8 2 2 2 2 2" xfId="30254"/>
    <cellStyle name="Comma 2 8 2 2 2 3" xfId="23125"/>
    <cellStyle name="Comma 2 8 2 2 2 3 2" xfId="32630"/>
    <cellStyle name="Comma 2 8 2 2 2 4" xfId="25502"/>
    <cellStyle name="Comma 2 8 2 2 2 4 2" xfId="35006"/>
    <cellStyle name="Comma 2 8 2 2 2 5" xfId="27878"/>
    <cellStyle name="Comma 2 8 2 2 3" xfId="18769"/>
    <cellStyle name="Comma 2 8 2 2 3 2" xfId="21145"/>
    <cellStyle name="Comma 2 8 2 2 3 2 2" xfId="30650"/>
    <cellStyle name="Comma 2 8 2 2 3 3" xfId="23521"/>
    <cellStyle name="Comma 2 8 2 2 3 3 2" xfId="33026"/>
    <cellStyle name="Comma 2 8 2 2 3 4" xfId="25898"/>
    <cellStyle name="Comma 2 8 2 2 3 4 2" xfId="35402"/>
    <cellStyle name="Comma 2 8 2 2 3 5" xfId="28274"/>
    <cellStyle name="Comma 2 8 2 2 4" xfId="19165"/>
    <cellStyle name="Comma 2 8 2 2 4 2" xfId="21541"/>
    <cellStyle name="Comma 2 8 2 2 4 2 2" xfId="31046"/>
    <cellStyle name="Comma 2 8 2 2 4 3" xfId="23917"/>
    <cellStyle name="Comma 2 8 2 2 4 3 2" xfId="33422"/>
    <cellStyle name="Comma 2 8 2 2 4 4" xfId="26294"/>
    <cellStyle name="Comma 2 8 2 2 4 4 2" xfId="35798"/>
    <cellStyle name="Comma 2 8 2 2 4 5" xfId="28670"/>
    <cellStyle name="Comma 2 8 2 2 5" xfId="19561"/>
    <cellStyle name="Comma 2 8 2 2 5 2" xfId="21937"/>
    <cellStyle name="Comma 2 8 2 2 5 2 2" xfId="31442"/>
    <cellStyle name="Comma 2 8 2 2 5 3" xfId="24313"/>
    <cellStyle name="Comma 2 8 2 2 5 3 2" xfId="33818"/>
    <cellStyle name="Comma 2 8 2 2 5 4" xfId="26690"/>
    <cellStyle name="Comma 2 8 2 2 5 4 2" xfId="36194"/>
    <cellStyle name="Comma 2 8 2 2 5 5" xfId="29066"/>
    <cellStyle name="Comma 2 8 2 2 6" xfId="19957"/>
    <cellStyle name="Comma 2 8 2 2 6 2" xfId="22333"/>
    <cellStyle name="Comma 2 8 2 2 6 2 2" xfId="31838"/>
    <cellStyle name="Comma 2 8 2 2 6 3" xfId="24709"/>
    <cellStyle name="Comma 2 8 2 2 6 3 2" xfId="34214"/>
    <cellStyle name="Comma 2 8 2 2 6 4" xfId="27086"/>
    <cellStyle name="Comma 2 8 2 2 6 4 2" xfId="36590"/>
    <cellStyle name="Comma 2 8 2 2 6 5" xfId="29462"/>
    <cellStyle name="Comma 2 8 2 2 7" xfId="20353"/>
    <cellStyle name="Comma 2 8 2 2 7 2" xfId="29858"/>
    <cellStyle name="Comma 2 8 2 2 8" xfId="22729"/>
    <cellStyle name="Comma 2 8 2 2 8 2" xfId="32234"/>
    <cellStyle name="Comma 2 8 2 2 9" xfId="25106"/>
    <cellStyle name="Comma 2 8 2 2 9 2" xfId="34610"/>
    <cellStyle name="Comma 2 8 2 3" xfId="18175"/>
    <cellStyle name="Comma 2 8 2 3 2" xfId="20551"/>
    <cellStyle name="Comma 2 8 2 3 2 2" xfId="30056"/>
    <cellStyle name="Comma 2 8 2 3 3" xfId="22927"/>
    <cellStyle name="Comma 2 8 2 3 3 2" xfId="32432"/>
    <cellStyle name="Comma 2 8 2 3 4" xfId="25304"/>
    <cellStyle name="Comma 2 8 2 3 4 2" xfId="34808"/>
    <cellStyle name="Comma 2 8 2 3 5" xfId="27680"/>
    <cellStyle name="Comma 2 8 2 4" xfId="18571"/>
    <cellStyle name="Comma 2 8 2 4 2" xfId="20947"/>
    <cellStyle name="Comma 2 8 2 4 2 2" xfId="30452"/>
    <cellStyle name="Comma 2 8 2 4 3" xfId="23323"/>
    <cellStyle name="Comma 2 8 2 4 3 2" xfId="32828"/>
    <cellStyle name="Comma 2 8 2 4 4" xfId="25700"/>
    <cellStyle name="Comma 2 8 2 4 4 2" xfId="35204"/>
    <cellStyle name="Comma 2 8 2 4 5" xfId="28076"/>
    <cellStyle name="Comma 2 8 2 5" xfId="18967"/>
    <cellStyle name="Comma 2 8 2 5 2" xfId="21343"/>
    <cellStyle name="Comma 2 8 2 5 2 2" xfId="30848"/>
    <cellStyle name="Comma 2 8 2 5 3" xfId="23719"/>
    <cellStyle name="Comma 2 8 2 5 3 2" xfId="33224"/>
    <cellStyle name="Comma 2 8 2 5 4" xfId="26096"/>
    <cellStyle name="Comma 2 8 2 5 4 2" xfId="35600"/>
    <cellStyle name="Comma 2 8 2 5 5" xfId="28472"/>
    <cellStyle name="Comma 2 8 2 6" xfId="19363"/>
    <cellStyle name="Comma 2 8 2 6 2" xfId="21739"/>
    <cellStyle name="Comma 2 8 2 6 2 2" xfId="31244"/>
    <cellStyle name="Comma 2 8 2 6 3" xfId="24115"/>
    <cellStyle name="Comma 2 8 2 6 3 2" xfId="33620"/>
    <cellStyle name="Comma 2 8 2 6 4" xfId="26492"/>
    <cellStyle name="Comma 2 8 2 6 4 2" xfId="35996"/>
    <cellStyle name="Comma 2 8 2 6 5" xfId="28868"/>
    <cellStyle name="Comma 2 8 2 7" xfId="19759"/>
    <cellStyle name="Comma 2 8 2 7 2" xfId="22135"/>
    <cellStyle name="Comma 2 8 2 7 2 2" xfId="31640"/>
    <cellStyle name="Comma 2 8 2 7 3" xfId="24511"/>
    <cellStyle name="Comma 2 8 2 7 3 2" xfId="34016"/>
    <cellStyle name="Comma 2 8 2 7 4" xfId="26888"/>
    <cellStyle name="Comma 2 8 2 7 4 2" xfId="36392"/>
    <cellStyle name="Comma 2 8 2 7 5" xfId="29264"/>
    <cellStyle name="Comma 2 8 2 8" xfId="20155"/>
    <cellStyle name="Comma 2 8 2 8 2" xfId="29660"/>
    <cellStyle name="Comma 2 8 2 9" xfId="22531"/>
    <cellStyle name="Comma 2 8 2 9 2" xfId="32036"/>
    <cellStyle name="Comma 2 8 3" xfId="9013"/>
    <cellStyle name="Comma 2 8 3 10" xfId="24974"/>
    <cellStyle name="Comma 2 8 3 10 2" xfId="34478"/>
    <cellStyle name="Comma 2 8 3 11" xfId="27350"/>
    <cellStyle name="Comma 2 8 3 2" xfId="18043"/>
    <cellStyle name="Comma 2 8 3 2 10" xfId="27548"/>
    <cellStyle name="Comma 2 8 3 2 2" xfId="18439"/>
    <cellStyle name="Comma 2 8 3 2 2 2" xfId="20815"/>
    <cellStyle name="Comma 2 8 3 2 2 2 2" xfId="30320"/>
    <cellStyle name="Comma 2 8 3 2 2 3" xfId="23191"/>
    <cellStyle name="Comma 2 8 3 2 2 3 2" xfId="32696"/>
    <cellStyle name="Comma 2 8 3 2 2 4" xfId="25568"/>
    <cellStyle name="Comma 2 8 3 2 2 4 2" xfId="35072"/>
    <cellStyle name="Comma 2 8 3 2 2 5" xfId="27944"/>
    <cellStyle name="Comma 2 8 3 2 3" xfId="18835"/>
    <cellStyle name="Comma 2 8 3 2 3 2" xfId="21211"/>
    <cellStyle name="Comma 2 8 3 2 3 2 2" xfId="30716"/>
    <cellStyle name="Comma 2 8 3 2 3 3" xfId="23587"/>
    <cellStyle name="Comma 2 8 3 2 3 3 2" xfId="33092"/>
    <cellStyle name="Comma 2 8 3 2 3 4" xfId="25964"/>
    <cellStyle name="Comma 2 8 3 2 3 4 2" xfId="35468"/>
    <cellStyle name="Comma 2 8 3 2 3 5" xfId="28340"/>
    <cellStyle name="Comma 2 8 3 2 4" xfId="19231"/>
    <cellStyle name="Comma 2 8 3 2 4 2" xfId="21607"/>
    <cellStyle name="Comma 2 8 3 2 4 2 2" xfId="31112"/>
    <cellStyle name="Comma 2 8 3 2 4 3" xfId="23983"/>
    <cellStyle name="Comma 2 8 3 2 4 3 2" xfId="33488"/>
    <cellStyle name="Comma 2 8 3 2 4 4" xfId="26360"/>
    <cellStyle name="Comma 2 8 3 2 4 4 2" xfId="35864"/>
    <cellStyle name="Comma 2 8 3 2 4 5" xfId="28736"/>
    <cellStyle name="Comma 2 8 3 2 5" xfId="19627"/>
    <cellStyle name="Comma 2 8 3 2 5 2" xfId="22003"/>
    <cellStyle name="Comma 2 8 3 2 5 2 2" xfId="31508"/>
    <cellStyle name="Comma 2 8 3 2 5 3" xfId="24379"/>
    <cellStyle name="Comma 2 8 3 2 5 3 2" xfId="33884"/>
    <cellStyle name="Comma 2 8 3 2 5 4" xfId="26756"/>
    <cellStyle name="Comma 2 8 3 2 5 4 2" xfId="36260"/>
    <cellStyle name="Comma 2 8 3 2 5 5" xfId="29132"/>
    <cellStyle name="Comma 2 8 3 2 6" xfId="20023"/>
    <cellStyle name="Comma 2 8 3 2 6 2" xfId="22399"/>
    <cellStyle name="Comma 2 8 3 2 6 2 2" xfId="31904"/>
    <cellStyle name="Comma 2 8 3 2 6 3" xfId="24775"/>
    <cellStyle name="Comma 2 8 3 2 6 3 2" xfId="34280"/>
    <cellStyle name="Comma 2 8 3 2 6 4" xfId="27152"/>
    <cellStyle name="Comma 2 8 3 2 6 4 2" xfId="36656"/>
    <cellStyle name="Comma 2 8 3 2 6 5" xfId="29528"/>
    <cellStyle name="Comma 2 8 3 2 7" xfId="20419"/>
    <cellStyle name="Comma 2 8 3 2 7 2" xfId="29924"/>
    <cellStyle name="Comma 2 8 3 2 8" xfId="22795"/>
    <cellStyle name="Comma 2 8 3 2 8 2" xfId="32300"/>
    <cellStyle name="Comma 2 8 3 2 9" xfId="25172"/>
    <cellStyle name="Comma 2 8 3 2 9 2" xfId="34676"/>
    <cellStyle name="Comma 2 8 3 3" xfId="18241"/>
    <cellStyle name="Comma 2 8 3 3 2" xfId="20617"/>
    <cellStyle name="Comma 2 8 3 3 2 2" xfId="30122"/>
    <cellStyle name="Comma 2 8 3 3 3" xfId="22993"/>
    <cellStyle name="Comma 2 8 3 3 3 2" xfId="32498"/>
    <cellStyle name="Comma 2 8 3 3 4" xfId="25370"/>
    <cellStyle name="Comma 2 8 3 3 4 2" xfId="34874"/>
    <cellStyle name="Comma 2 8 3 3 5" xfId="27746"/>
    <cellStyle name="Comma 2 8 3 4" xfId="18637"/>
    <cellStyle name="Comma 2 8 3 4 2" xfId="21013"/>
    <cellStyle name="Comma 2 8 3 4 2 2" xfId="30518"/>
    <cellStyle name="Comma 2 8 3 4 3" xfId="23389"/>
    <cellStyle name="Comma 2 8 3 4 3 2" xfId="32894"/>
    <cellStyle name="Comma 2 8 3 4 4" xfId="25766"/>
    <cellStyle name="Comma 2 8 3 4 4 2" xfId="35270"/>
    <cellStyle name="Comma 2 8 3 4 5" xfId="28142"/>
    <cellStyle name="Comma 2 8 3 5" xfId="19033"/>
    <cellStyle name="Comma 2 8 3 5 2" xfId="21409"/>
    <cellStyle name="Comma 2 8 3 5 2 2" xfId="30914"/>
    <cellStyle name="Comma 2 8 3 5 3" xfId="23785"/>
    <cellStyle name="Comma 2 8 3 5 3 2" xfId="33290"/>
    <cellStyle name="Comma 2 8 3 5 4" xfId="26162"/>
    <cellStyle name="Comma 2 8 3 5 4 2" xfId="35666"/>
    <cellStyle name="Comma 2 8 3 5 5" xfId="28538"/>
    <cellStyle name="Comma 2 8 3 6" xfId="19429"/>
    <cellStyle name="Comma 2 8 3 6 2" xfId="21805"/>
    <cellStyle name="Comma 2 8 3 6 2 2" xfId="31310"/>
    <cellStyle name="Comma 2 8 3 6 3" xfId="24181"/>
    <cellStyle name="Comma 2 8 3 6 3 2" xfId="33686"/>
    <cellStyle name="Comma 2 8 3 6 4" xfId="26558"/>
    <cellStyle name="Comma 2 8 3 6 4 2" xfId="36062"/>
    <cellStyle name="Comma 2 8 3 6 5" xfId="28934"/>
    <cellStyle name="Comma 2 8 3 7" xfId="19825"/>
    <cellStyle name="Comma 2 8 3 7 2" xfId="22201"/>
    <cellStyle name="Comma 2 8 3 7 2 2" xfId="31706"/>
    <cellStyle name="Comma 2 8 3 7 3" xfId="24577"/>
    <cellStyle name="Comma 2 8 3 7 3 2" xfId="34082"/>
    <cellStyle name="Comma 2 8 3 7 4" xfId="26954"/>
    <cellStyle name="Comma 2 8 3 7 4 2" xfId="36458"/>
    <cellStyle name="Comma 2 8 3 7 5" xfId="29330"/>
    <cellStyle name="Comma 2 8 3 8" xfId="20221"/>
    <cellStyle name="Comma 2 8 3 8 2" xfId="29726"/>
    <cellStyle name="Comma 2 8 3 9" xfId="22597"/>
    <cellStyle name="Comma 2 8 3 9 2" xfId="32102"/>
    <cellStyle name="Comma 2 8 4" xfId="12092"/>
    <cellStyle name="Comma 2 8 4 10" xfId="27416"/>
    <cellStyle name="Comma 2 8 4 2" xfId="18307"/>
    <cellStyle name="Comma 2 8 4 2 2" xfId="20683"/>
    <cellStyle name="Comma 2 8 4 2 2 2" xfId="30188"/>
    <cellStyle name="Comma 2 8 4 2 3" xfId="23059"/>
    <cellStyle name="Comma 2 8 4 2 3 2" xfId="32564"/>
    <cellStyle name="Comma 2 8 4 2 4" xfId="25436"/>
    <cellStyle name="Comma 2 8 4 2 4 2" xfId="34940"/>
    <cellStyle name="Comma 2 8 4 2 5" xfId="27812"/>
    <cellStyle name="Comma 2 8 4 3" xfId="18703"/>
    <cellStyle name="Comma 2 8 4 3 2" xfId="21079"/>
    <cellStyle name="Comma 2 8 4 3 2 2" xfId="30584"/>
    <cellStyle name="Comma 2 8 4 3 3" xfId="23455"/>
    <cellStyle name="Comma 2 8 4 3 3 2" xfId="32960"/>
    <cellStyle name="Comma 2 8 4 3 4" xfId="25832"/>
    <cellStyle name="Comma 2 8 4 3 4 2" xfId="35336"/>
    <cellStyle name="Comma 2 8 4 3 5" xfId="28208"/>
    <cellStyle name="Comma 2 8 4 4" xfId="19099"/>
    <cellStyle name="Comma 2 8 4 4 2" xfId="21475"/>
    <cellStyle name="Comma 2 8 4 4 2 2" xfId="30980"/>
    <cellStyle name="Comma 2 8 4 4 3" xfId="23851"/>
    <cellStyle name="Comma 2 8 4 4 3 2" xfId="33356"/>
    <cellStyle name="Comma 2 8 4 4 4" xfId="26228"/>
    <cellStyle name="Comma 2 8 4 4 4 2" xfId="35732"/>
    <cellStyle name="Comma 2 8 4 4 5" xfId="28604"/>
    <cellStyle name="Comma 2 8 4 5" xfId="19495"/>
    <cellStyle name="Comma 2 8 4 5 2" xfId="21871"/>
    <cellStyle name="Comma 2 8 4 5 2 2" xfId="31376"/>
    <cellStyle name="Comma 2 8 4 5 3" xfId="24247"/>
    <cellStyle name="Comma 2 8 4 5 3 2" xfId="33752"/>
    <cellStyle name="Comma 2 8 4 5 4" xfId="26624"/>
    <cellStyle name="Comma 2 8 4 5 4 2" xfId="36128"/>
    <cellStyle name="Comma 2 8 4 5 5" xfId="29000"/>
    <cellStyle name="Comma 2 8 4 6" xfId="19891"/>
    <cellStyle name="Comma 2 8 4 6 2" xfId="22267"/>
    <cellStyle name="Comma 2 8 4 6 2 2" xfId="31772"/>
    <cellStyle name="Comma 2 8 4 6 3" xfId="24643"/>
    <cellStyle name="Comma 2 8 4 6 3 2" xfId="34148"/>
    <cellStyle name="Comma 2 8 4 6 4" xfId="27020"/>
    <cellStyle name="Comma 2 8 4 6 4 2" xfId="36524"/>
    <cellStyle name="Comma 2 8 4 6 5" xfId="29396"/>
    <cellStyle name="Comma 2 8 4 7" xfId="20287"/>
    <cellStyle name="Comma 2 8 4 7 2" xfId="29792"/>
    <cellStyle name="Comma 2 8 4 8" xfId="22663"/>
    <cellStyle name="Comma 2 8 4 8 2" xfId="32168"/>
    <cellStyle name="Comma 2 8 4 9" xfId="25040"/>
    <cellStyle name="Comma 2 8 4 9 2" xfId="34544"/>
    <cellStyle name="Comma 2 8 5" xfId="18109"/>
    <cellStyle name="Comma 2 8 5 2" xfId="20485"/>
    <cellStyle name="Comma 2 8 5 2 2" xfId="29990"/>
    <cellStyle name="Comma 2 8 5 3" xfId="22861"/>
    <cellStyle name="Comma 2 8 5 3 2" xfId="32366"/>
    <cellStyle name="Comma 2 8 5 4" xfId="25238"/>
    <cellStyle name="Comma 2 8 5 4 2" xfId="34742"/>
    <cellStyle name="Comma 2 8 5 5" xfId="27614"/>
    <cellStyle name="Comma 2 8 6" xfId="18505"/>
    <cellStyle name="Comma 2 8 6 2" xfId="20881"/>
    <cellStyle name="Comma 2 8 6 2 2" xfId="30386"/>
    <cellStyle name="Comma 2 8 6 3" xfId="23257"/>
    <cellStyle name="Comma 2 8 6 3 2" xfId="32762"/>
    <cellStyle name="Comma 2 8 6 4" xfId="25634"/>
    <cellStyle name="Comma 2 8 6 4 2" xfId="35138"/>
    <cellStyle name="Comma 2 8 6 5" xfId="28010"/>
    <cellStyle name="Comma 2 8 7" xfId="18901"/>
    <cellStyle name="Comma 2 8 7 2" xfId="21277"/>
    <cellStyle name="Comma 2 8 7 2 2" xfId="30782"/>
    <cellStyle name="Comma 2 8 7 3" xfId="23653"/>
    <cellStyle name="Comma 2 8 7 3 2" xfId="33158"/>
    <cellStyle name="Comma 2 8 7 4" xfId="26030"/>
    <cellStyle name="Comma 2 8 7 4 2" xfId="35534"/>
    <cellStyle name="Comma 2 8 7 5" xfId="28406"/>
    <cellStyle name="Comma 2 8 8" xfId="19297"/>
    <cellStyle name="Comma 2 8 8 2" xfId="21673"/>
    <cellStyle name="Comma 2 8 8 2 2" xfId="31178"/>
    <cellStyle name="Comma 2 8 8 3" xfId="24049"/>
    <cellStyle name="Comma 2 8 8 3 2" xfId="33554"/>
    <cellStyle name="Comma 2 8 8 4" xfId="26426"/>
    <cellStyle name="Comma 2 8 8 4 2" xfId="35930"/>
    <cellStyle name="Comma 2 8 8 5" xfId="28802"/>
    <cellStyle name="Comma 2 8 9" xfId="19693"/>
    <cellStyle name="Comma 2 8 9 2" xfId="22069"/>
    <cellStyle name="Comma 2 8 9 2 2" xfId="31574"/>
    <cellStyle name="Comma 2 8 9 3" xfId="24445"/>
    <cellStyle name="Comma 2 8 9 3 2" xfId="33950"/>
    <cellStyle name="Comma 2 8 9 4" xfId="26822"/>
    <cellStyle name="Comma 2 8 9 4 2" xfId="36326"/>
    <cellStyle name="Comma 2 8 9 5" xfId="29198"/>
    <cellStyle name="Comma 2 9" xfId="4556"/>
    <cellStyle name="Comma 2 9 10" xfId="24864"/>
    <cellStyle name="Comma 2 9 10 2" xfId="34368"/>
    <cellStyle name="Comma 2 9 11" xfId="27240"/>
    <cellStyle name="Comma 2 9 2" xfId="13586"/>
    <cellStyle name="Comma 2 9 2 10" xfId="27438"/>
    <cellStyle name="Comma 2 9 2 2" xfId="18329"/>
    <cellStyle name="Comma 2 9 2 2 2" xfId="20705"/>
    <cellStyle name="Comma 2 9 2 2 2 2" xfId="30210"/>
    <cellStyle name="Comma 2 9 2 2 3" xfId="23081"/>
    <cellStyle name="Comma 2 9 2 2 3 2" xfId="32586"/>
    <cellStyle name="Comma 2 9 2 2 4" xfId="25458"/>
    <cellStyle name="Comma 2 9 2 2 4 2" xfId="34962"/>
    <cellStyle name="Comma 2 9 2 2 5" xfId="27834"/>
    <cellStyle name="Comma 2 9 2 3" xfId="18725"/>
    <cellStyle name="Comma 2 9 2 3 2" xfId="21101"/>
    <cellStyle name="Comma 2 9 2 3 2 2" xfId="30606"/>
    <cellStyle name="Comma 2 9 2 3 3" xfId="23477"/>
    <cellStyle name="Comma 2 9 2 3 3 2" xfId="32982"/>
    <cellStyle name="Comma 2 9 2 3 4" xfId="25854"/>
    <cellStyle name="Comma 2 9 2 3 4 2" xfId="35358"/>
    <cellStyle name="Comma 2 9 2 3 5" xfId="28230"/>
    <cellStyle name="Comma 2 9 2 4" xfId="19121"/>
    <cellStyle name="Comma 2 9 2 4 2" xfId="21497"/>
    <cellStyle name="Comma 2 9 2 4 2 2" xfId="31002"/>
    <cellStyle name="Comma 2 9 2 4 3" xfId="23873"/>
    <cellStyle name="Comma 2 9 2 4 3 2" xfId="33378"/>
    <cellStyle name="Comma 2 9 2 4 4" xfId="26250"/>
    <cellStyle name="Comma 2 9 2 4 4 2" xfId="35754"/>
    <cellStyle name="Comma 2 9 2 4 5" xfId="28626"/>
    <cellStyle name="Comma 2 9 2 5" xfId="19517"/>
    <cellStyle name="Comma 2 9 2 5 2" xfId="21893"/>
    <cellStyle name="Comma 2 9 2 5 2 2" xfId="31398"/>
    <cellStyle name="Comma 2 9 2 5 3" xfId="24269"/>
    <cellStyle name="Comma 2 9 2 5 3 2" xfId="33774"/>
    <cellStyle name="Comma 2 9 2 5 4" xfId="26646"/>
    <cellStyle name="Comma 2 9 2 5 4 2" xfId="36150"/>
    <cellStyle name="Comma 2 9 2 5 5" xfId="29022"/>
    <cellStyle name="Comma 2 9 2 6" xfId="19913"/>
    <cellStyle name="Comma 2 9 2 6 2" xfId="22289"/>
    <cellStyle name="Comma 2 9 2 6 2 2" xfId="31794"/>
    <cellStyle name="Comma 2 9 2 6 3" xfId="24665"/>
    <cellStyle name="Comma 2 9 2 6 3 2" xfId="34170"/>
    <cellStyle name="Comma 2 9 2 6 4" xfId="27042"/>
    <cellStyle name="Comma 2 9 2 6 4 2" xfId="36546"/>
    <cellStyle name="Comma 2 9 2 6 5" xfId="29418"/>
    <cellStyle name="Comma 2 9 2 7" xfId="20309"/>
    <cellStyle name="Comma 2 9 2 7 2" xfId="29814"/>
    <cellStyle name="Comma 2 9 2 8" xfId="22685"/>
    <cellStyle name="Comma 2 9 2 8 2" xfId="32190"/>
    <cellStyle name="Comma 2 9 2 9" xfId="25062"/>
    <cellStyle name="Comma 2 9 2 9 2" xfId="34566"/>
    <cellStyle name="Comma 2 9 3" xfId="18131"/>
    <cellStyle name="Comma 2 9 3 2" xfId="20507"/>
    <cellStyle name="Comma 2 9 3 2 2" xfId="30012"/>
    <cellStyle name="Comma 2 9 3 3" xfId="22883"/>
    <cellStyle name="Comma 2 9 3 3 2" xfId="32388"/>
    <cellStyle name="Comma 2 9 3 4" xfId="25260"/>
    <cellStyle name="Comma 2 9 3 4 2" xfId="34764"/>
    <cellStyle name="Comma 2 9 3 5" xfId="27636"/>
    <cellStyle name="Comma 2 9 4" xfId="18527"/>
    <cellStyle name="Comma 2 9 4 2" xfId="20903"/>
    <cellStyle name="Comma 2 9 4 2 2" xfId="30408"/>
    <cellStyle name="Comma 2 9 4 3" xfId="23279"/>
    <cellStyle name="Comma 2 9 4 3 2" xfId="32784"/>
    <cellStyle name="Comma 2 9 4 4" xfId="25656"/>
    <cellStyle name="Comma 2 9 4 4 2" xfId="35160"/>
    <cellStyle name="Comma 2 9 4 5" xfId="28032"/>
    <cellStyle name="Comma 2 9 5" xfId="18923"/>
    <cellStyle name="Comma 2 9 5 2" xfId="21299"/>
    <cellStyle name="Comma 2 9 5 2 2" xfId="30804"/>
    <cellStyle name="Comma 2 9 5 3" xfId="23675"/>
    <cellStyle name="Comma 2 9 5 3 2" xfId="33180"/>
    <cellStyle name="Comma 2 9 5 4" xfId="26052"/>
    <cellStyle name="Comma 2 9 5 4 2" xfId="35556"/>
    <cellStyle name="Comma 2 9 5 5" xfId="28428"/>
    <cellStyle name="Comma 2 9 6" xfId="19319"/>
    <cellStyle name="Comma 2 9 6 2" xfId="21695"/>
    <cellStyle name="Comma 2 9 6 2 2" xfId="31200"/>
    <cellStyle name="Comma 2 9 6 3" xfId="24071"/>
    <cellStyle name="Comma 2 9 6 3 2" xfId="33576"/>
    <cellStyle name="Comma 2 9 6 4" xfId="26448"/>
    <cellStyle name="Comma 2 9 6 4 2" xfId="35952"/>
    <cellStyle name="Comma 2 9 6 5" xfId="28824"/>
    <cellStyle name="Comma 2 9 7" xfId="19715"/>
    <cellStyle name="Comma 2 9 7 2" xfId="22091"/>
    <cellStyle name="Comma 2 9 7 2 2" xfId="31596"/>
    <cellStyle name="Comma 2 9 7 3" xfId="24467"/>
    <cellStyle name="Comma 2 9 7 3 2" xfId="33972"/>
    <cellStyle name="Comma 2 9 7 4" xfId="26844"/>
    <cellStyle name="Comma 2 9 7 4 2" xfId="36348"/>
    <cellStyle name="Comma 2 9 7 5" xfId="29220"/>
    <cellStyle name="Comma 2 9 8" xfId="20111"/>
    <cellStyle name="Comma 2 9 8 2" xfId="29616"/>
    <cellStyle name="Comma 2 9 9" xfId="22487"/>
    <cellStyle name="Comma 2 9 9 2" xfId="31992"/>
    <cellStyle name="Comma 3" xfId="98"/>
    <cellStyle name="Comma 3 10" xfId="8970"/>
    <cellStyle name="Comma 3 10 10" xfId="24931"/>
    <cellStyle name="Comma 3 10 10 2" xfId="34435"/>
    <cellStyle name="Comma 3 10 11" xfId="27307"/>
    <cellStyle name="Comma 3 10 2" xfId="18000"/>
    <cellStyle name="Comma 3 10 2 10" xfId="27505"/>
    <cellStyle name="Comma 3 10 2 2" xfId="18396"/>
    <cellStyle name="Comma 3 10 2 2 2" xfId="20772"/>
    <cellStyle name="Comma 3 10 2 2 2 2" xfId="30277"/>
    <cellStyle name="Comma 3 10 2 2 3" xfId="23148"/>
    <cellStyle name="Comma 3 10 2 2 3 2" xfId="32653"/>
    <cellStyle name="Comma 3 10 2 2 4" xfId="25525"/>
    <cellStyle name="Comma 3 10 2 2 4 2" xfId="35029"/>
    <cellStyle name="Comma 3 10 2 2 5" xfId="27901"/>
    <cellStyle name="Comma 3 10 2 3" xfId="18792"/>
    <cellStyle name="Comma 3 10 2 3 2" xfId="21168"/>
    <cellStyle name="Comma 3 10 2 3 2 2" xfId="30673"/>
    <cellStyle name="Comma 3 10 2 3 3" xfId="23544"/>
    <cellStyle name="Comma 3 10 2 3 3 2" xfId="33049"/>
    <cellStyle name="Comma 3 10 2 3 4" xfId="25921"/>
    <cellStyle name="Comma 3 10 2 3 4 2" xfId="35425"/>
    <cellStyle name="Comma 3 10 2 3 5" xfId="28297"/>
    <cellStyle name="Comma 3 10 2 4" xfId="19188"/>
    <cellStyle name="Comma 3 10 2 4 2" xfId="21564"/>
    <cellStyle name="Comma 3 10 2 4 2 2" xfId="31069"/>
    <cellStyle name="Comma 3 10 2 4 3" xfId="23940"/>
    <cellStyle name="Comma 3 10 2 4 3 2" xfId="33445"/>
    <cellStyle name="Comma 3 10 2 4 4" xfId="26317"/>
    <cellStyle name="Comma 3 10 2 4 4 2" xfId="35821"/>
    <cellStyle name="Comma 3 10 2 4 5" xfId="28693"/>
    <cellStyle name="Comma 3 10 2 5" xfId="19584"/>
    <cellStyle name="Comma 3 10 2 5 2" xfId="21960"/>
    <cellStyle name="Comma 3 10 2 5 2 2" xfId="31465"/>
    <cellStyle name="Comma 3 10 2 5 3" xfId="24336"/>
    <cellStyle name="Comma 3 10 2 5 3 2" xfId="33841"/>
    <cellStyle name="Comma 3 10 2 5 4" xfId="26713"/>
    <cellStyle name="Comma 3 10 2 5 4 2" xfId="36217"/>
    <cellStyle name="Comma 3 10 2 5 5" xfId="29089"/>
    <cellStyle name="Comma 3 10 2 6" xfId="19980"/>
    <cellStyle name="Comma 3 10 2 6 2" xfId="22356"/>
    <cellStyle name="Comma 3 10 2 6 2 2" xfId="31861"/>
    <cellStyle name="Comma 3 10 2 6 3" xfId="24732"/>
    <cellStyle name="Comma 3 10 2 6 3 2" xfId="34237"/>
    <cellStyle name="Comma 3 10 2 6 4" xfId="27109"/>
    <cellStyle name="Comma 3 10 2 6 4 2" xfId="36613"/>
    <cellStyle name="Comma 3 10 2 6 5" xfId="29485"/>
    <cellStyle name="Comma 3 10 2 7" xfId="20376"/>
    <cellStyle name="Comma 3 10 2 7 2" xfId="29881"/>
    <cellStyle name="Comma 3 10 2 8" xfId="22752"/>
    <cellStyle name="Comma 3 10 2 8 2" xfId="32257"/>
    <cellStyle name="Comma 3 10 2 9" xfId="25129"/>
    <cellStyle name="Comma 3 10 2 9 2" xfId="34633"/>
    <cellStyle name="Comma 3 10 3" xfId="18198"/>
    <cellStyle name="Comma 3 10 3 2" xfId="20574"/>
    <cellStyle name="Comma 3 10 3 2 2" xfId="30079"/>
    <cellStyle name="Comma 3 10 3 3" xfId="22950"/>
    <cellStyle name="Comma 3 10 3 3 2" xfId="32455"/>
    <cellStyle name="Comma 3 10 3 4" xfId="25327"/>
    <cellStyle name="Comma 3 10 3 4 2" xfId="34831"/>
    <cellStyle name="Comma 3 10 3 5" xfId="27703"/>
    <cellStyle name="Comma 3 10 4" xfId="18594"/>
    <cellStyle name="Comma 3 10 4 2" xfId="20970"/>
    <cellStyle name="Comma 3 10 4 2 2" xfId="30475"/>
    <cellStyle name="Comma 3 10 4 3" xfId="23346"/>
    <cellStyle name="Comma 3 10 4 3 2" xfId="32851"/>
    <cellStyle name="Comma 3 10 4 4" xfId="25723"/>
    <cellStyle name="Comma 3 10 4 4 2" xfId="35227"/>
    <cellStyle name="Comma 3 10 4 5" xfId="28099"/>
    <cellStyle name="Comma 3 10 5" xfId="18990"/>
    <cellStyle name="Comma 3 10 5 2" xfId="21366"/>
    <cellStyle name="Comma 3 10 5 2 2" xfId="30871"/>
    <cellStyle name="Comma 3 10 5 3" xfId="23742"/>
    <cellStyle name="Comma 3 10 5 3 2" xfId="33247"/>
    <cellStyle name="Comma 3 10 5 4" xfId="26119"/>
    <cellStyle name="Comma 3 10 5 4 2" xfId="35623"/>
    <cellStyle name="Comma 3 10 5 5" xfId="28495"/>
    <cellStyle name="Comma 3 10 6" xfId="19386"/>
    <cellStyle name="Comma 3 10 6 2" xfId="21762"/>
    <cellStyle name="Comma 3 10 6 2 2" xfId="31267"/>
    <cellStyle name="Comma 3 10 6 3" xfId="24138"/>
    <cellStyle name="Comma 3 10 6 3 2" xfId="33643"/>
    <cellStyle name="Comma 3 10 6 4" xfId="26515"/>
    <cellStyle name="Comma 3 10 6 4 2" xfId="36019"/>
    <cellStyle name="Comma 3 10 6 5" xfId="28891"/>
    <cellStyle name="Comma 3 10 7" xfId="19782"/>
    <cellStyle name="Comma 3 10 7 2" xfId="22158"/>
    <cellStyle name="Comma 3 10 7 2 2" xfId="31663"/>
    <cellStyle name="Comma 3 10 7 3" xfId="24534"/>
    <cellStyle name="Comma 3 10 7 3 2" xfId="34039"/>
    <cellStyle name="Comma 3 10 7 4" xfId="26911"/>
    <cellStyle name="Comma 3 10 7 4 2" xfId="36415"/>
    <cellStyle name="Comma 3 10 7 5" xfId="29287"/>
    <cellStyle name="Comma 3 10 8" xfId="20178"/>
    <cellStyle name="Comma 3 10 8 2" xfId="29683"/>
    <cellStyle name="Comma 3 10 9" xfId="22554"/>
    <cellStyle name="Comma 3 10 9 2" xfId="32059"/>
    <cellStyle name="Comma 3 11" xfId="9128"/>
    <cellStyle name="Comma 3 11 10" xfId="27373"/>
    <cellStyle name="Comma 3 11 2" xfId="18264"/>
    <cellStyle name="Comma 3 11 2 2" xfId="20640"/>
    <cellStyle name="Comma 3 11 2 2 2" xfId="30145"/>
    <cellStyle name="Comma 3 11 2 3" xfId="23016"/>
    <cellStyle name="Comma 3 11 2 3 2" xfId="32521"/>
    <cellStyle name="Comma 3 11 2 4" xfId="25393"/>
    <cellStyle name="Comma 3 11 2 4 2" xfId="34897"/>
    <cellStyle name="Comma 3 11 2 5" xfId="27769"/>
    <cellStyle name="Comma 3 11 3" xfId="18660"/>
    <cellStyle name="Comma 3 11 3 2" xfId="21036"/>
    <cellStyle name="Comma 3 11 3 2 2" xfId="30541"/>
    <cellStyle name="Comma 3 11 3 3" xfId="23412"/>
    <cellStyle name="Comma 3 11 3 3 2" xfId="32917"/>
    <cellStyle name="Comma 3 11 3 4" xfId="25789"/>
    <cellStyle name="Comma 3 11 3 4 2" xfId="35293"/>
    <cellStyle name="Comma 3 11 3 5" xfId="28165"/>
    <cellStyle name="Comma 3 11 4" xfId="19056"/>
    <cellStyle name="Comma 3 11 4 2" xfId="21432"/>
    <cellStyle name="Comma 3 11 4 2 2" xfId="30937"/>
    <cellStyle name="Comma 3 11 4 3" xfId="23808"/>
    <cellStyle name="Comma 3 11 4 3 2" xfId="33313"/>
    <cellStyle name="Comma 3 11 4 4" xfId="26185"/>
    <cellStyle name="Comma 3 11 4 4 2" xfId="35689"/>
    <cellStyle name="Comma 3 11 4 5" xfId="28561"/>
    <cellStyle name="Comma 3 11 5" xfId="19452"/>
    <cellStyle name="Comma 3 11 5 2" xfId="21828"/>
    <cellStyle name="Comma 3 11 5 2 2" xfId="31333"/>
    <cellStyle name="Comma 3 11 5 3" xfId="24204"/>
    <cellStyle name="Comma 3 11 5 3 2" xfId="33709"/>
    <cellStyle name="Comma 3 11 5 4" xfId="26581"/>
    <cellStyle name="Comma 3 11 5 4 2" xfId="36085"/>
    <cellStyle name="Comma 3 11 5 5" xfId="28957"/>
    <cellStyle name="Comma 3 11 6" xfId="19848"/>
    <cellStyle name="Comma 3 11 6 2" xfId="22224"/>
    <cellStyle name="Comma 3 11 6 2 2" xfId="31729"/>
    <cellStyle name="Comma 3 11 6 3" xfId="24600"/>
    <cellStyle name="Comma 3 11 6 3 2" xfId="34105"/>
    <cellStyle name="Comma 3 11 6 4" xfId="26977"/>
    <cellStyle name="Comma 3 11 6 4 2" xfId="36481"/>
    <cellStyle name="Comma 3 11 6 5" xfId="29353"/>
    <cellStyle name="Comma 3 11 7" xfId="20244"/>
    <cellStyle name="Comma 3 11 7 2" xfId="29749"/>
    <cellStyle name="Comma 3 11 8" xfId="22620"/>
    <cellStyle name="Comma 3 11 8 2" xfId="32125"/>
    <cellStyle name="Comma 3 11 9" xfId="24997"/>
    <cellStyle name="Comma 3 11 9 2" xfId="34501"/>
    <cellStyle name="Comma 3 12" xfId="18066"/>
    <cellStyle name="Comma 3 12 2" xfId="20442"/>
    <cellStyle name="Comma 3 12 2 2" xfId="29947"/>
    <cellStyle name="Comma 3 12 3" xfId="22818"/>
    <cellStyle name="Comma 3 12 3 2" xfId="32323"/>
    <cellStyle name="Comma 3 12 4" xfId="25195"/>
    <cellStyle name="Comma 3 12 4 2" xfId="34699"/>
    <cellStyle name="Comma 3 12 5" xfId="27571"/>
    <cellStyle name="Comma 3 13" xfId="18462"/>
    <cellStyle name="Comma 3 13 2" xfId="20838"/>
    <cellStyle name="Comma 3 13 2 2" xfId="30343"/>
    <cellStyle name="Comma 3 13 3" xfId="23214"/>
    <cellStyle name="Comma 3 13 3 2" xfId="32719"/>
    <cellStyle name="Comma 3 13 4" xfId="25591"/>
    <cellStyle name="Comma 3 13 4 2" xfId="35095"/>
    <cellStyle name="Comma 3 13 5" xfId="27967"/>
    <cellStyle name="Comma 3 14" xfId="18858"/>
    <cellStyle name="Comma 3 14 2" xfId="21234"/>
    <cellStyle name="Comma 3 14 2 2" xfId="30739"/>
    <cellStyle name="Comma 3 14 3" xfId="23610"/>
    <cellStyle name="Comma 3 14 3 2" xfId="33115"/>
    <cellStyle name="Comma 3 14 4" xfId="25987"/>
    <cellStyle name="Comma 3 14 4 2" xfId="35491"/>
    <cellStyle name="Comma 3 14 5" xfId="28363"/>
    <cellStyle name="Comma 3 15" xfId="19254"/>
    <cellStyle name="Comma 3 15 2" xfId="21630"/>
    <cellStyle name="Comma 3 15 2 2" xfId="31135"/>
    <cellStyle name="Comma 3 15 3" xfId="24006"/>
    <cellStyle name="Comma 3 15 3 2" xfId="33511"/>
    <cellStyle name="Comma 3 15 4" xfId="26383"/>
    <cellStyle name="Comma 3 15 4 2" xfId="35887"/>
    <cellStyle name="Comma 3 15 5" xfId="28759"/>
    <cellStyle name="Comma 3 16" xfId="19650"/>
    <cellStyle name="Comma 3 16 2" xfId="22026"/>
    <cellStyle name="Comma 3 16 2 2" xfId="31531"/>
    <cellStyle name="Comma 3 16 3" xfId="24402"/>
    <cellStyle name="Comma 3 16 3 2" xfId="33907"/>
    <cellStyle name="Comma 3 16 4" xfId="26779"/>
    <cellStyle name="Comma 3 16 4 2" xfId="36283"/>
    <cellStyle name="Comma 3 16 5" xfId="29155"/>
    <cellStyle name="Comma 3 17" xfId="20046"/>
    <cellStyle name="Comma 3 17 2" xfId="29551"/>
    <cellStyle name="Comma 3 18" xfId="22422"/>
    <cellStyle name="Comma 3 18 2" xfId="31927"/>
    <cellStyle name="Comma 3 19" xfId="24799"/>
    <cellStyle name="Comma 3 19 2" xfId="34303"/>
    <cellStyle name="Comma 3 2" xfId="284"/>
    <cellStyle name="Comma 3 2 10" xfId="18860"/>
    <cellStyle name="Comma 3 2 10 2" xfId="21236"/>
    <cellStyle name="Comma 3 2 10 2 2" xfId="30741"/>
    <cellStyle name="Comma 3 2 10 3" xfId="23612"/>
    <cellStyle name="Comma 3 2 10 3 2" xfId="33117"/>
    <cellStyle name="Comma 3 2 10 4" xfId="25989"/>
    <cellStyle name="Comma 3 2 10 4 2" xfId="35493"/>
    <cellStyle name="Comma 3 2 10 5" xfId="28365"/>
    <cellStyle name="Comma 3 2 11" xfId="19256"/>
    <cellStyle name="Comma 3 2 11 2" xfId="21632"/>
    <cellStyle name="Comma 3 2 11 2 2" xfId="31137"/>
    <cellStyle name="Comma 3 2 11 3" xfId="24008"/>
    <cellStyle name="Comma 3 2 11 3 2" xfId="33513"/>
    <cellStyle name="Comma 3 2 11 4" xfId="26385"/>
    <cellStyle name="Comma 3 2 11 4 2" xfId="35889"/>
    <cellStyle name="Comma 3 2 11 5" xfId="28761"/>
    <cellStyle name="Comma 3 2 12" xfId="19652"/>
    <cellStyle name="Comma 3 2 12 2" xfId="22028"/>
    <cellStyle name="Comma 3 2 12 2 2" xfId="31533"/>
    <cellStyle name="Comma 3 2 12 3" xfId="24404"/>
    <cellStyle name="Comma 3 2 12 3 2" xfId="33909"/>
    <cellStyle name="Comma 3 2 12 4" xfId="26781"/>
    <cellStyle name="Comma 3 2 12 4 2" xfId="36285"/>
    <cellStyle name="Comma 3 2 12 5" xfId="29157"/>
    <cellStyle name="Comma 3 2 13" xfId="20048"/>
    <cellStyle name="Comma 3 2 13 2" xfId="29553"/>
    <cellStyle name="Comma 3 2 14" xfId="22424"/>
    <cellStyle name="Comma 3 2 14 2" xfId="31929"/>
    <cellStyle name="Comma 3 2 15" xfId="24801"/>
    <cellStyle name="Comma 3 2 15 2" xfId="34305"/>
    <cellStyle name="Comma 3 2 16" xfId="27177"/>
    <cellStyle name="Comma 3 2 2" xfId="1123"/>
    <cellStyle name="Comma 3 2 2 10" xfId="19267"/>
    <cellStyle name="Comma 3 2 2 10 2" xfId="21643"/>
    <cellStyle name="Comma 3 2 2 10 2 2" xfId="31148"/>
    <cellStyle name="Comma 3 2 2 10 3" xfId="24019"/>
    <cellStyle name="Comma 3 2 2 10 3 2" xfId="33524"/>
    <cellStyle name="Comma 3 2 2 10 4" xfId="26396"/>
    <cellStyle name="Comma 3 2 2 10 4 2" xfId="35900"/>
    <cellStyle name="Comma 3 2 2 10 5" xfId="28772"/>
    <cellStyle name="Comma 3 2 2 11" xfId="19663"/>
    <cellStyle name="Comma 3 2 2 11 2" xfId="22039"/>
    <cellStyle name="Comma 3 2 2 11 2 2" xfId="31544"/>
    <cellStyle name="Comma 3 2 2 11 3" xfId="24415"/>
    <cellStyle name="Comma 3 2 2 11 3 2" xfId="33920"/>
    <cellStyle name="Comma 3 2 2 11 4" xfId="26792"/>
    <cellStyle name="Comma 3 2 2 11 4 2" xfId="36296"/>
    <cellStyle name="Comma 3 2 2 11 5" xfId="29168"/>
    <cellStyle name="Comma 3 2 2 12" xfId="20059"/>
    <cellStyle name="Comma 3 2 2 12 2" xfId="29564"/>
    <cellStyle name="Comma 3 2 2 13" xfId="22435"/>
    <cellStyle name="Comma 3 2 2 13 2" xfId="31940"/>
    <cellStyle name="Comma 3 2 2 14" xfId="24812"/>
    <cellStyle name="Comma 3 2 2 14 2" xfId="34316"/>
    <cellStyle name="Comma 3 2 2 15" xfId="27188"/>
    <cellStyle name="Comma 3 2 2 2" xfId="2617"/>
    <cellStyle name="Comma 3 2 2 2 10" xfId="20081"/>
    <cellStyle name="Comma 3 2 2 2 10 2" xfId="29586"/>
    <cellStyle name="Comma 3 2 2 2 11" xfId="22457"/>
    <cellStyle name="Comma 3 2 2 2 11 2" xfId="31962"/>
    <cellStyle name="Comma 3 2 2 2 12" xfId="24834"/>
    <cellStyle name="Comma 3 2 2 2 12 2" xfId="34338"/>
    <cellStyle name="Comma 3 2 2 2 13" xfId="27210"/>
    <cellStyle name="Comma 3 2 2 2 2" xfId="7099"/>
    <cellStyle name="Comma 3 2 2 2 2 10" xfId="24900"/>
    <cellStyle name="Comma 3 2 2 2 2 10 2" xfId="34404"/>
    <cellStyle name="Comma 3 2 2 2 2 11" xfId="27276"/>
    <cellStyle name="Comma 3 2 2 2 2 2" xfId="16129"/>
    <cellStyle name="Comma 3 2 2 2 2 2 10" xfId="27474"/>
    <cellStyle name="Comma 3 2 2 2 2 2 2" xfId="18365"/>
    <cellStyle name="Comma 3 2 2 2 2 2 2 2" xfId="20741"/>
    <cellStyle name="Comma 3 2 2 2 2 2 2 2 2" xfId="30246"/>
    <cellStyle name="Comma 3 2 2 2 2 2 2 3" xfId="23117"/>
    <cellStyle name="Comma 3 2 2 2 2 2 2 3 2" xfId="32622"/>
    <cellStyle name="Comma 3 2 2 2 2 2 2 4" xfId="25494"/>
    <cellStyle name="Comma 3 2 2 2 2 2 2 4 2" xfId="34998"/>
    <cellStyle name="Comma 3 2 2 2 2 2 2 5" xfId="27870"/>
    <cellStyle name="Comma 3 2 2 2 2 2 3" xfId="18761"/>
    <cellStyle name="Comma 3 2 2 2 2 2 3 2" xfId="21137"/>
    <cellStyle name="Comma 3 2 2 2 2 2 3 2 2" xfId="30642"/>
    <cellStyle name="Comma 3 2 2 2 2 2 3 3" xfId="23513"/>
    <cellStyle name="Comma 3 2 2 2 2 2 3 3 2" xfId="33018"/>
    <cellStyle name="Comma 3 2 2 2 2 2 3 4" xfId="25890"/>
    <cellStyle name="Comma 3 2 2 2 2 2 3 4 2" xfId="35394"/>
    <cellStyle name="Comma 3 2 2 2 2 2 3 5" xfId="28266"/>
    <cellStyle name="Comma 3 2 2 2 2 2 4" xfId="19157"/>
    <cellStyle name="Comma 3 2 2 2 2 2 4 2" xfId="21533"/>
    <cellStyle name="Comma 3 2 2 2 2 2 4 2 2" xfId="31038"/>
    <cellStyle name="Comma 3 2 2 2 2 2 4 3" xfId="23909"/>
    <cellStyle name="Comma 3 2 2 2 2 2 4 3 2" xfId="33414"/>
    <cellStyle name="Comma 3 2 2 2 2 2 4 4" xfId="26286"/>
    <cellStyle name="Comma 3 2 2 2 2 2 4 4 2" xfId="35790"/>
    <cellStyle name="Comma 3 2 2 2 2 2 4 5" xfId="28662"/>
    <cellStyle name="Comma 3 2 2 2 2 2 5" xfId="19553"/>
    <cellStyle name="Comma 3 2 2 2 2 2 5 2" xfId="21929"/>
    <cellStyle name="Comma 3 2 2 2 2 2 5 2 2" xfId="31434"/>
    <cellStyle name="Comma 3 2 2 2 2 2 5 3" xfId="24305"/>
    <cellStyle name="Comma 3 2 2 2 2 2 5 3 2" xfId="33810"/>
    <cellStyle name="Comma 3 2 2 2 2 2 5 4" xfId="26682"/>
    <cellStyle name="Comma 3 2 2 2 2 2 5 4 2" xfId="36186"/>
    <cellStyle name="Comma 3 2 2 2 2 2 5 5" xfId="29058"/>
    <cellStyle name="Comma 3 2 2 2 2 2 6" xfId="19949"/>
    <cellStyle name="Comma 3 2 2 2 2 2 6 2" xfId="22325"/>
    <cellStyle name="Comma 3 2 2 2 2 2 6 2 2" xfId="31830"/>
    <cellStyle name="Comma 3 2 2 2 2 2 6 3" xfId="24701"/>
    <cellStyle name="Comma 3 2 2 2 2 2 6 3 2" xfId="34206"/>
    <cellStyle name="Comma 3 2 2 2 2 2 6 4" xfId="27078"/>
    <cellStyle name="Comma 3 2 2 2 2 2 6 4 2" xfId="36582"/>
    <cellStyle name="Comma 3 2 2 2 2 2 6 5" xfId="29454"/>
    <cellStyle name="Comma 3 2 2 2 2 2 7" xfId="20345"/>
    <cellStyle name="Comma 3 2 2 2 2 2 7 2" xfId="29850"/>
    <cellStyle name="Comma 3 2 2 2 2 2 8" xfId="22721"/>
    <cellStyle name="Comma 3 2 2 2 2 2 8 2" xfId="32226"/>
    <cellStyle name="Comma 3 2 2 2 2 2 9" xfId="25098"/>
    <cellStyle name="Comma 3 2 2 2 2 2 9 2" xfId="34602"/>
    <cellStyle name="Comma 3 2 2 2 2 3" xfId="18167"/>
    <cellStyle name="Comma 3 2 2 2 2 3 2" xfId="20543"/>
    <cellStyle name="Comma 3 2 2 2 2 3 2 2" xfId="30048"/>
    <cellStyle name="Comma 3 2 2 2 2 3 3" xfId="22919"/>
    <cellStyle name="Comma 3 2 2 2 2 3 3 2" xfId="32424"/>
    <cellStyle name="Comma 3 2 2 2 2 3 4" xfId="25296"/>
    <cellStyle name="Comma 3 2 2 2 2 3 4 2" xfId="34800"/>
    <cellStyle name="Comma 3 2 2 2 2 3 5" xfId="27672"/>
    <cellStyle name="Comma 3 2 2 2 2 4" xfId="18563"/>
    <cellStyle name="Comma 3 2 2 2 2 4 2" xfId="20939"/>
    <cellStyle name="Comma 3 2 2 2 2 4 2 2" xfId="30444"/>
    <cellStyle name="Comma 3 2 2 2 2 4 3" xfId="23315"/>
    <cellStyle name="Comma 3 2 2 2 2 4 3 2" xfId="32820"/>
    <cellStyle name="Comma 3 2 2 2 2 4 4" xfId="25692"/>
    <cellStyle name="Comma 3 2 2 2 2 4 4 2" xfId="35196"/>
    <cellStyle name="Comma 3 2 2 2 2 4 5" xfId="28068"/>
    <cellStyle name="Comma 3 2 2 2 2 5" xfId="18959"/>
    <cellStyle name="Comma 3 2 2 2 2 5 2" xfId="21335"/>
    <cellStyle name="Comma 3 2 2 2 2 5 2 2" xfId="30840"/>
    <cellStyle name="Comma 3 2 2 2 2 5 3" xfId="23711"/>
    <cellStyle name="Comma 3 2 2 2 2 5 3 2" xfId="33216"/>
    <cellStyle name="Comma 3 2 2 2 2 5 4" xfId="26088"/>
    <cellStyle name="Comma 3 2 2 2 2 5 4 2" xfId="35592"/>
    <cellStyle name="Comma 3 2 2 2 2 5 5" xfId="28464"/>
    <cellStyle name="Comma 3 2 2 2 2 6" xfId="19355"/>
    <cellStyle name="Comma 3 2 2 2 2 6 2" xfId="21731"/>
    <cellStyle name="Comma 3 2 2 2 2 6 2 2" xfId="31236"/>
    <cellStyle name="Comma 3 2 2 2 2 6 3" xfId="24107"/>
    <cellStyle name="Comma 3 2 2 2 2 6 3 2" xfId="33612"/>
    <cellStyle name="Comma 3 2 2 2 2 6 4" xfId="26484"/>
    <cellStyle name="Comma 3 2 2 2 2 6 4 2" xfId="35988"/>
    <cellStyle name="Comma 3 2 2 2 2 6 5" xfId="28860"/>
    <cellStyle name="Comma 3 2 2 2 2 7" xfId="19751"/>
    <cellStyle name="Comma 3 2 2 2 2 7 2" xfId="22127"/>
    <cellStyle name="Comma 3 2 2 2 2 7 2 2" xfId="31632"/>
    <cellStyle name="Comma 3 2 2 2 2 7 3" xfId="24503"/>
    <cellStyle name="Comma 3 2 2 2 2 7 3 2" xfId="34008"/>
    <cellStyle name="Comma 3 2 2 2 2 7 4" xfId="26880"/>
    <cellStyle name="Comma 3 2 2 2 2 7 4 2" xfId="36384"/>
    <cellStyle name="Comma 3 2 2 2 2 7 5" xfId="29256"/>
    <cellStyle name="Comma 3 2 2 2 2 8" xfId="20147"/>
    <cellStyle name="Comma 3 2 2 2 2 8 2" xfId="29652"/>
    <cellStyle name="Comma 3 2 2 2 2 9" xfId="22523"/>
    <cellStyle name="Comma 3 2 2 2 2 9 2" xfId="32028"/>
    <cellStyle name="Comma 3 2 2 2 3" xfId="9005"/>
    <cellStyle name="Comma 3 2 2 2 3 10" xfId="24966"/>
    <cellStyle name="Comma 3 2 2 2 3 10 2" xfId="34470"/>
    <cellStyle name="Comma 3 2 2 2 3 11" xfId="27342"/>
    <cellStyle name="Comma 3 2 2 2 3 2" xfId="18035"/>
    <cellStyle name="Comma 3 2 2 2 3 2 10" xfId="27540"/>
    <cellStyle name="Comma 3 2 2 2 3 2 2" xfId="18431"/>
    <cellStyle name="Comma 3 2 2 2 3 2 2 2" xfId="20807"/>
    <cellStyle name="Comma 3 2 2 2 3 2 2 2 2" xfId="30312"/>
    <cellStyle name="Comma 3 2 2 2 3 2 2 3" xfId="23183"/>
    <cellStyle name="Comma 3 2 2 2 3 2 2 3 2" xfId="32688"/>
    <cellStyle name="Comma 3 2 2 2 3 2 2 4" xfId="25560"/>
    <cellStyle name="Comma 3 2 2 2 3 2 2 4 2" xfId="35064"/>
    <cellStyle name="Comma 3 2 2 2 3 2 2 5" xfId="27936"/>
    <cellStyle name="Comma 3 2 2 2 3 2 3" xfId="18827"/>
    <cellStyle name="Comma 3 2 2 2 3 2 3 2" xfId="21203"/>
    <cellStyle name="Comma 3 2 2 2 3 2 3 2 2" xfId="30708"/>
    <cellStyle name="Comma 3 2 2 2 3 2 3 3" xfId="23579"/>
    <cellStyle name="Comma 3 2 2 2 3 2 3 3 2" xfId="33084"/>
    <cellStyle name="Comma 3 2 2 2 3 2 3 4" xfId="25956"/>
    <cellStyle name="Comma 3 2 2 2 3 2 3 4 2" xfId="35460"/>
    <cellStyle name="Comma 3 2 2 2 3 2 3 5" xfId="28332"/>
    <cellStyle name="Comma 3 2 2 2 3 2 4" xfId="19223"/>
    <cellStyle name="Comma 3 2 2 2 3 2 4 2" xfId="21599"/>
    <cellStyle name="Comma 3 2 2 2 3 2 4 2 2" xfId="31104"/>
    <cellStyle name="Comma 3 2 2 2 3 2 4 3" xfId="23975"/>
    <cellStyle name="Comma 3 2 2 2 3 2 4 3 2" xfId="33480"/>
    <cellStyle name="Comma 3 2 2 2 3 2 4 4" xfId="26352"/>
    <cellStyle name="Comma 3 2 2 2 3 2 4 4 2" xfId="35856"/>
    <cellStyle name="Comma 3 2 2 2 3 2 4 5" xfId="28728"/>
    <cellStyle name="Comma 3 2 2 2 3 2 5" xfId="19619"/>
    <cellStyle name="Comma 3 2 2 2 3 2 5 2" xfId="21995"/>
    <cellStyle name="Comma 3 2 2 2 3 2 5 2 2" xfId="31500"/>
    <cellStyle name="Comma 3 2 2 2 3 2 5 3" xfId="24371"/>
    <cellStyle name="Comma 3 2 2 2 3 2 5 3 2" xfId="33876"/>
    <cellStyle name="Comma 3 2 2 2 3 2 5 4" xfId="26748"/>
    <cellStyle name="Comma 3 2 2 2 3 2 5 4 2" xfId="36252"/>
    <cellStyle name="Comma 3 2 2 2 3 2 5 5" xfId="29124"/>
    <cellStyle name="Comma 3 2 2 2 3 2 6" xfId="20015"/>
    <cellStyle name="Comma 3 2 2 2 3 2 6 2" xfId="22391"/>
    <cellStyle name="Comma 3 2 2 2 3 2 6 2 2" xfId="31896"/>
    <cellStyle name="Comma 3 2 2 2 3 2 6 3" xfId="24767"/>
    <cellStyle name="Comma 3 2 2 2 3 2 6 3 2" xfId="34272"/>
    <cellStyle name="Comma 3 2 2 2 3 2 6 4" xfId="27144"/>
    <cellStyle name="Comma 3 2 2 2 3 2 6 4 2" xfId="36648"/>
    <cellStyle name="Comma 3 2 2 2 3 2 6 5" xfId="29520"/>
    <cellStyle name="Comma 3 2 2 2 3 2 7" xfId="20411"/>
    <cellStyle name="Comma 3 2 2 2 3 2 7 2" xfId="29916"/>
    <cellStyle name="Comma 3 2 2 2 3 2 8" xfId="22787"/>
    <cellStyle name="Comma 3 2 2 2 3 2 8 2" xfId="32292"/>
    <cellStyle name="Comma 3 2 2 2 3 2 9" xfId="25164"/>
    <cellStyle name="Comma 3 2 2 2 3 2 9 2" xfId="34668"/>
    <cellStyle name="Comma 3 2 2 2 3 3" xfId="18233"/>
    <cellStyle name="Comma 3 2 2 2 3 3 2" xfId="20609"/>
    <cellStyle name="Comma 3 2 2 2 3 3 2 2" xfId="30114"/>
    <cellStyle name="Comma 3 2 2 2 3 3 3" xfId="22985"/>
    <cellStyle name="Comma 3 2 2 2 3 3 3 2" xfId="32490"/>
    <cellStyle name="Comma 3 2 2 2 3 3 4" xfId="25362"/>
    <cellStyle name="Comma 3 2 2 2 3 3 4 2" xfId="34866"/>
    <cellStyle name="Comma 3 2 2 2 3 3 5" xfId="27738"/>
    <cellStyle name="Comma 3 2 2 2 3 4" xfId="18629"/>
    <cellStyle name="Comma 3 2 2 2 3 4 2" xfId="21005"/>
    <cellStyle name="Comma 3 2 2 2 3 4 2 2" xfId="30510"/>
    <cellStyle name="Comma 3 2 2 2 3 4 3" xfId="23381"/>
    <cellStyle name="Comma 3 2 2 2 3 4 3 2" xfId="32886"/>
    <cellStyle name="Comma 3 2 2 2 3 4 4" xfId="25758"/>
    <cellStyle name="Comma 3 2 2 2 3 4 4 2" xfId="35262"/>
    <cellStyle name="Comma 3 2 2 2 3 4 5" xfId="28134"/>
    <cellStyle name="Comma 3 2 2 2 3 5" xfId="19025"/>
    <cellStyle name="Comma 3 2 2 2 3 5 2" xfId="21401"/>
    <cellStyle name="Comma 3 2 2 2 3 5 2 2" xfId="30906"/>
    <cellStyle name="Comma 3 2 2 2 3 5 3" xfId="23777"/>
    <cellStyle name="Comma 3 2 2 2 3 5 3 2" xfId="33282"/>
    <cellStyle name="Comma 3 2 2 2 3 5 4" xfId="26154"/>
    <cellStyle name="Comma 3 2 2 2 3 5 4 2" xfId="35658"/>
    <cellStyle name="Comma 3 2 2 2 3 5 5" xfId="28530"/>
    <cellStyle name="Comma 3 2 2 2 3 6" xfId="19421"/>
    <cellStyle name="Comma 3 2 2 2 3 6 2" xfId="21797"/>
    <cellStyle name="Comma 3 2 2 2 3 6 2 2" xfId="31302"/>
    <cellStyle name="Comma 3 2 2 2 3 6 3" xfId="24173"/>
    <cellStyle name="Comma 3 2 2 2 3 6 3 2" xfId="33678"/>
    <cellStyle name="Comma 3 2 2 2 3 6 4" xfId="26550"/>
    <cellStyle name="Comma 3 2 2 2 3 6 4 2" xfId="36054"/>
    <cellStyle name="Comma 3 2 2 2 3 6 5" xfId="28926"/>
    <cellStyle name="Comma 3 2 2 2 3 7" xfId="19817"/>
    <cellStyle name="Comma 3 2 2 2 3 7 2" xfId="22193"/>
    <cellStyle name="Comma 3 2 2 2 3 7 2 2" xfId="31698"/>
    <cellStyle name="Comma 3 2 2 2 3 7 3" xfId="24569"/>
    <cellStyle name="Comma 3 2 2 2 3 7 3 2" xfId="34074"/>
    <cellStyle name="Comma 3 2 2 2 3 7 4" xfId="26946"/>
    <cellStyle name="Comma 3 2 2 2 3 7 4 2" xfId="36450"/>
    <cellStyle name="Comma 3 2 2 2 3 7 5" xfId="29322"/>
    <cellStyle name="Comma 3 2 2 2 3 8" xfId="20213"/>
    <cellStyle name="Comma 3 2 2 2 3 8 2" xfId="29718"/>
    <cellStyle name="Comma 3 2 2 2 3 9" xfId="22589"/>
    <cellStyle name="Comma 3 2 2 2 3 9 2" xfId="32094"/>
    <cellStyle name="Comma 3 2 2 2 4" xfId="11647"/>
    <cellStyle name="Comma 3 2 2 2 4 10" xfId="27408"/>
    <cellStyle name="Comma 3 2 2 2 4 2" xfId="18299"/>
    <cellStyle name="Comma 3 2 2 2 4 2 2" xfId="20675"/>
    <cellStyle name="Comma 3 2 2 2 4 2 2 2" xfId="30180"/>
    <cellStyle name="Comma 3 2 2 2 4 2 3" xfId="23051"/>
    <cellStyle name="Comma 3 2 2 2 4 2 3 2" xfId="32556"/>
    <cellStyle name="Comma 3 2 2 2 4 2 4" xfId="25428"/>
    <cellStyle name="Comma 3 2 2 2 4 2 4 2" xfId="34932"/>
    <cellStyle name="Comma 3 2 2 2 4 2 5" xfId="27804"/>
    <cellStyle name="Comma 3 2 2 2 4 3" xfId="18695"/>
    <cellStyle name="Comma 3 2 2 2 4 3 2" xfId="21071"/>
    <cellStyle name="Comma 3 2 2 2 4 3 2 2" xfId="30576"/>
    <cellStyle name="Comma 3 2 2 2 4 3 3" xfId="23447"/>
    <cellStyle name="Comma 3 2 2 2 4 3 3 2" xfId="32952"/>
    <cellStyle name="Comma 3 2 2 2 4 3 4" xfId="25824"/>
    <cellStyle name="Comma 3 2 2 2 4 3 4 2" xfId="35328"/>
    <cellStyle name="Comma 3 2 2 2 4 3 5" xfId="28200"/>
    <cellStyle name="Comma 3 2 2 2 4 4" xfId="19091"/>
    <cellStyle name="Comma 3 2 2 2 4 4 2" xfId="21467"/>
    <cellStyle name="Comma 3 2 2 2 4 4 2 2" xfId="30972"/>
    <cellStyle name="Comma 3 2 2 2 4 4 3" xfId="23843"/>
    <cellStyle name="Comma 3 2 2 2 4 4 3 2" xfId="33348"/>
    <cellStyle name="Comma 3 2 2 2 4 4 4" xfId="26220"/>
    <cellStyle name="Comma 3 2 2 2 4 4 4 2" xfId="35724"/>
    <cellStyle name="Comma 3 2 2 2 4 4 5" xfId="28596"/>
    <cellStyle name="Comma 3 2 2 2 4 5" xfId="19487"/>
    <cellStyle name="Comma 3 2 2 2 4 5 2" xfId="21863"/>
    <cellStyle name="Comma 3 2 2 2 4 5 2 2" xfId="31368"/>
    <cellStyle name="Comma 3 2 2 2 4 5 3" xfId="24239"/>
    <cellStyle name="Comma 3 2 2 2 4 5 3 2" xfId="33744"/>
    <cellStyle name="Comma 3 2 2 2 4 5 4" xfId="26616"/>
    <cellStyle name="Comma 3 2 2 2 4 5 4 2" xfId="36120"/>
    <cellStyle name="Comma 3 2 2 2 4 5 5" xfId="28992"/>
    <cellStyle name="Comma 3 2 2 2 4 6" xfId="19883"/>
    <cellStyle name="Comma 3 2 2 2 4 6 2" xfId="22259"/>
    <cellStyle name="Comma 3 2 2 2 4 6 2 2" xfId="31764"/>
    <cellStyle name="Comma 3 2 2 2 4 6 3" xfId="24635"/>
    <cellStyle name="Comma 3 2 2 2 4 6 3 2" xfId="34140"/>
    <cellStyle name="Comma 3 2 2 2 4 6 4" xfId="27012"/>
    <cellStyle name="Comma 3 2 2 2 4 6 4 2" xfId="36516"/>
    <cellStyle name="Comma 3 2 2 2 4 6 5" xfId="29388"/>
    <cellStyle name="Comma 3 2 2 2 4 7" xfId="20279"/>
    <cellStyle name="Comma 3 2 2 2 4 7 2" xfId="29784"/>
    <cellStyle name="Comma 3 2 2 2 4 8" xfId="22655"/>
    <cellStyle name="Comma 3 2 2 2 4 8 2" xfId="32160"/>
    <cellStyle name="Comma 3 2 2 2 4 9" xfId="25032"/>
    <cellStyle name="Comma 3 2 2 2 4 9 2" xfId="34536"/>
    <cellStyle name="Comma 3 2 2 2 5" xfId="18101"/>
    <cellStyle name="Comma 3 2 2 2 5 2" xfId="20477"/>
    <cellStyle name="Comma 3 2 2 2 5 2 2" xfId="29982"/>
    <cellStyle name="Comma 3 2 2 2 5 3" xfId="22853"/>
    <cellStyle name="Comma 3 2 2 2 5 3 2" xfId="32358"/>
    <cellStyle name="Comma 3 2 2 2 5 4" xfId="25230"/>
    <cellStyle name="Comma 3 2 2 2 5 4 2" xfId="34734"/>
    <cellStyle name="Comma 3 2 2 2 5 5" xfId="27606"/>
    <cellStyle name="Comma 3 2 2 2 6" xfId="18497"/>
    <cellStyle name="Comma 3 2 2 2 6 2" xfId="20873"/>
    <cellStyle name="Comma 3 2 2 2 6 2 2" xfId="30378"/>
    <cellStyle name="Comma 3 2 2 2 6 3" xfId="23249"/>
    <cellStyle name="Comma 3 2 2 2 6 3 2" xfId="32754"/>
    <cellStyle name="Comma 3 2 2 2 6 4" xfId="25626"/>
    <cellStyle name="Comma 3 2 2 2 6 4 2" xfId="35130"/>
    <cellStyle name="Comma 3 2 2 2 6 5" xfId="28002"/>
    <cellStyle name="Comma 3 2 2 2 7" xfId="18893"/>
    <cellStyle name="Comma 3 2 2 2 7 2" xfId="21269"/>
    <cellStyle name="Comma 3 2 2 2 7 2 2" xfId="30774"/>
    <cellStyle name="Comma 3 2 2 2 7 3" xfId="23645"/>
    <cellStyle name="Comma 3 2 2 2 7 3 2" xfId="33150"/>
    <cellStyle name="Comma 3 2 2 2 7 4" xfId="26022"/>
    <cellStyle name="Comma 3 2 2 2 7 4 2" xfId="35526"/>
    <cellStyle name="Comma 3 2 2 2 7 5" xfId="28398"/>
    <cellStyle name="Comma 3 2 2 2 8" xfId="19289"/>
    <cellStyle name="Comma 3 2 2 2 8 2" xfId="21665"/>
    <cellStyle name="Comma 3 2 2 2 8 2 2" xfId="31170"/>
    <cellStyle name="Comma 3 2 2 2 8 3" xfId="24041"/>
    <cellStyle name="Comma 3 2 2 2 8 3 2" xfId="33546"/>
    <cellStyle name="Comma 3 2 2 2 8 4" xfId="26418"/>
    <cellStyle name="Comma 3 2 2 2 8 4 2" xfId="35922"/>
    <cellStyle name="Comma 3 2 2 2 8 5" xfId="28794"/>
    <cellStyle name="Comma 3 2 2 2 9" xfId="19685"/>
    <cellStyle name="Comma 3 2 2 2 9 2" xfId="22061"/>
    <cellStyle name="Comma 3 2 2 2 9 2 2" xfId="31566"/>
    <cellStyle name="Comma 3 2 2 2 9 3" xfId="24437"/>
    <cellStyle name="Comma 3 2 2 2 9 3 2" xfId="33942"/>
    <cellStyle name="Comma 3 2 2 2 9 4" xfId="26814"/>
    <cellStyle name="Comma 3 2 2 2 9 4 2" xfId="36318"/>
    <cellStyle name="Comma 3 2 2 2 9 5" xfId="29190"/>
    <cellStyle name="Comma 3 2 2 3" xfId="4111"/>
    <cellStyle name="Comma 3 2 2 3 10" xfId="20103"/>
    <cellStyle name="Comma 3 2 2 3 10 2" xfId="29608"/>
    <cellStyle name="Comma 3 2 2 3 11" xfId="22479"/>
    <cellStyle name="Comma 3 2 2 3 11 2" xfId="31984"/>
    <cellStyle name="Comma 3 2 2 3 12" xfId="24856"/>
    <cellStyle name="Comma 3 2 2 3 12 2" xfId="34360"/>
    <cellStyle name="Comma 3 2 2 3 13" xfId="27232"/>
    <cellStyle name="Comma 3 2 2 3 2" xfId="8593"/>
    <cellStyle name="Comma 3 2 2 3 2 10" xfId="24922"/>
    <cellStyle name="Comma 3 2 2 3 2 10 2" xfId="34426"/>
    <cellStyle name="Comma 3 2 2 3 2 11" xfId="27298"/>
    <cellStyle name="Comma 3 2 2 3 2 2" xfId="17623"/>
    <cellStyle name="Comma 3 2 2 3 2 2 10" xfId="27496"/>
    <cellStyle name="Comma 3 2 2 3 2 2 2" xfId="18387"/>
    <cellStyle name="Comma 3 2 2 3 2 2 2 2" xfId="20763"/>
    <cellStyle name="Comma 3 2 2 3 2 2 2 2 2" xfId="30268"/>
    <cellStyle name="Comma 3 2 2 3 2 2 2 3" xfId="23139"/>
    <cellStyle name="Comma 3 2 2 3 2 2 2 3 2" xfId="32644"/>
    <cellStyle name="Comma 3 2 2 3 2 2 2 4" xfId="25516"/>
    <cellStyle name="Comma 3 2 2 3 2 2 2 4 2" xfId="35020"/>
    <cellStyle name="Comma 3 2 2 3 2 2 2 5" xfId="27892"/>
    <cellStyle name="Comma 3 2 2 3 2 2 3" xfId="18783"/>
    <cellStyle name="Comma 3 2 2 3 2 2 3 2" xfId="21159"/>
    <cellStyle name="Comma 3 2 2 3 2 2 3 2 2" xfId="30664"/>
    <cellStyle name="Comma 3 2 2 3 2 2 3 3" xfId="23535"/>
    <cellStyle name="Comma 3 2 2 3 2 2 3 3 2" xfId="33040"/>
    <cellStyle name="Comma 3 2 2 3 2 2 3 4" xfId="25912"/>
    <cellStyle name="Comma 3 2 2 3 2 2 3 4 2" xfId="35416"/>
    <cellStyle name="Comma 3 2 2 3 2 2 3 5" xfId="28288"/>
    <cellStyle name="Comma 3 2 2 3 2 2 4" xfId="19179"/>
    <cellStyle name="Comma 3 2 2 3 2 2 4 2" xfId="21555"/>
    <cellStyle name="Comma 3 2 2 3 2 2 4 2 2" xfId="31060"/>
    <cellStyle name="Comma 3 2 2 3 2 2 4 3" xfId="23931"/>
    <cellStyle name="Comma 3 2 2 3 2 2 4 3 2" xfId="33436"/>
    <cellStyle name="Comma 3 2 2 3 2 2 4 4" xfId="26308"/>
    <cellStyle name="Comma 3 2 2 3 2 2 4 4 2" xfId="35812"/>
    <cellStyle name="Comma 3 2 2 3 2 2 4 5" xfId="28684"/>
    <cellStyle name="Comma 3 2 2 3 2 2 5" xfId="19575"/>
    <cellStyle name="Comma 3 2 2 3 2 2 5 2" xfId="21951"/>
    <cellStyle name="Comma 3 2 2 3 2 2 5 2 2" xfId="31456"/>
    <cellStyle name="Comma 3 2 2 3 2 2 5 3" xfId="24327"/>
    <cellStyle name="Comma 3 2 2 3 2 2 5 3 2" xfId="33832"/>
    <cellStyle name="Comma 3 2 2 3 2 2 5 4" xfId="26704"/>
    <cellStyle name="Comma 3 2 2 3 2 2 5 4 2" xfId="36208"/>
    <cellStyle name="Comma 3 2 2 3 2 2 5 5" xfId="29080"/>
    <cellStyle name="Comma 3 2 2 3 2 2 6" xfId="19971"/>
    <cellStyle name="Comma 3 2 2 3 2 2 6 2" xfId="22347"/>
    <cellStyle name="Comma 3 2 2 3 2 2 6 2 2" xfId="31852"/>
    <cellStyle name="Comma 3 2 2 3 2 2 6 3" xfId="24723"/>
    <cellStyle name="Comma 3 2 2 3 2 2 6 3 2" xfId="34228"/>
    <cellStyle name="Comma 3 2 2 3 2 2 6 4" xfId="27100"/>
    <cellStyle name="Comma 3 2 2 3 2 2 6 4 2" xfId="36604"/>
    <cellStyle name="Comma 3 2 2 3 2 2 6 5" xfId="29476"/>
    <cellStyle name="Comma 3 2 2 3 2 2 7" xfId="20367"/>
    <cellStyle name="Comma 3 2 2 3 2 2 7 2" xfId="29872"/>
    <cellStyle name="Comma 3 2 2 3 2 2 8" xfId="22743"/>
    <cellStyle name="Comma 3 2 2 3 2 2 8 2" xfId="32248"/>
    <cellStyle name="Comma 3 2 2 3 2 2 9" xfId="25120"/>
    <cellStyle name="Comma 3 2 2 3 2 2 9 2" xfId="34624"/>
    <cellStyle name="Comma 3 2 2 3 2 3" xfId="18189"/>
    <cellStyle name="Comma 3 2 2 3 2 3 2" xfId="20565"/>
    <cellStyle name="Comma 3 2 2 3 2 3 2 2" xfId="30070"/>
    <cellStyle name="Comma 3 2 2 3 2 3 3" xfId="22941"/>
    <cellStyle name="Comma 3 2 2 3 2 3 3 2" xfId="32446"/>
    <cellStyle name="Comma 3 2 2 3 2 3 4" xfId="25318"/>
    <cellStyle name="Comma 3 2 2 3 2 3 4 2" xfId="34822"/>
    <cellStyle name="Comma 3 2 2 3 2 3 5" xfId="27694"/>
    <cellStyle name="Comma 3 2 2 3 2 4" xfId="18585"/>
    <cellStyle name="Comma 3 2 2 3 2 4 2" xfId="20961"/>
    <cellStyle name="Comma 3 2 2 3 2 4 2 2" xfId="30466"/>
    <cellStyle name="Comma 3 2 2 3 2 4 3" xfId="23337"/>
    <cellStyle name="Comma 3 2 2 3 2 4 3 2" xfId="32842"/>
    <cellStyle name="Comma 3 2 2 3 2 4 4" xfId="25714"/>
    <cellStyle name="Comma 3 2 2 3 2 4 4 2" xfId="35218"/>
    <cellStyle name="Comma 3 2 2 3 2 4 5" xfId="28090"/>
    <cellStyle name="Comma 3 2 2 3 2 5" xfId="18981"/>
    <cellStyle name="Comma 3 2 2 3 2 5 2" xfId="21357"/>
    <cellStyle name="Comma 3 2 2 3 2 5 2 2" xfId="30862"/>
    <cellStyle name="Comma 3 2 2 3 2 5 3" xfId="23733"/>
    <cellStyle name="Comma 3 2 2 3 2 5 3 2" xfId="33238"/>
    <cellStyle name="Comma 3 2 2 3 2 5 4" xfId="26110"/>
    <cellStyle name="Comma 3 2 2 3 2 5 4 2" xfId="35614"/>
    <cellStyle name="Comma 3 2 2 3 2 5 5" xfId="28486"/>
    <cellStyle name="Comma 3 2 2 3 2 6" xfId="19377"/>
    <cellStyle name="Comma 3 2 2 3 2 6 2" xfId="21753"/>
    <cellStyle name="Comma 3 2 2 3 2 6 2 2" xfId="31258"/>
    <cellStyle name="Comma 3 2 2 3 2 6 3" xfId="24129"/>
    <cellStyle name="Comma 3 2 2 3 2 6 3 2" xfId="33634"/>
    <cellStyle name="Comma 3 2 2 3 2 6 4" xfId="26506"/>
    <cellStyle name="Comma 3 2 2 3 2 6 4 2" xfId="36010"/>
    <cellStyle name="Comma 3 2 2 3 2 6 5" xfId="28882"/>
    <cellStyle name="Comma 3 2 2 3 2 7" xfId="19773"/>
    <cellStyle name="Comma 3 2 2 3 2 7 2" xfId="22149"/>
    <cellStyle name="Comma 3 2 2 3 2 7 2 2" xfId="31654"/>
    <cellStyle name="Comma 3 2 2 3 2 7 3" xfId="24525"/>
    <cellStyle name="Comma 3 2 2 3 2 7 3 2" xfId="34030"/>
    <cellStyle name="Comma 3 2 2 3 2 7 4" xfId="26902"/>
    <cellStyle name="Comma 3 2 2 3 2 7 4 2" xfId="36406"/>
    <cellStyle name="Comma 3 2 2 3 2 7 5" xfId="29278"/>
    <cellStyle name="Comma 3 2 2 3 2 8" xfId="20169"/>
    <cellStyle name="Comma 3 2 2 3 2 8 2" xfId="29674"/>
    <cellStyle name="Comma 3 2 2 3 2 9" xfId="22545"/>
    <cellStyle name="Comma 3 2 2 3 2 9 2" xfId="32050"/>
    <cellStyle name="Comma 3 2 2 3 3" xfId="9027"/>
    <cellStyle name="Comma 3 2 2 3 3 10" xfId="24988"/>
    <cellStyle name="Comma 3 2 2 3 3 10 2" xfId="34492"/>
    <cellStyle name="Comma 3 2 2 3 3 11" xfId="27364"/>
    <cellStyle name="Comma 3 2 2 3 3 2" xfId="18057"/>
    <cellStyle name="Comma 3 2 2 3 3 2 10" xfId="27562"/>
    <cellStyle name="Comma 3 2 2 3 3 2 2" xfId="18453"/>
    <cellStyle name="Comma 3 2 2 3 3 2 2 2" xfId="20829"/>
    <cellStyle name="Comma 3 2 2 3 3 2 2 2 2" xfId="30334"/>
    <cellStyle name="Comma 3 2 2 3 3 2 2 3" xfId="23205"/>
    <cellStyle name="Comma 3 2 2 3 3 2 2 3 2" xfId="32710"/>
    <cellStyle name="Comma 3 2 2 3 3 2 2 4" xfId="25582"/>
    <cellStyle name="Comma 3 2 2 3 3 2 2 4 2" xfId="35086"/>
    <cellStyle name="Comma 3 2 2 3 3 2 2 5" xfId="27958"/>
    <cellStyle name="Comma 3 2 2 3 3 2 3" xfId="18849"/>
    <cellStyle name="Comma 3 2 2 3 3 2 3 2" xfId="21225"/>
    <cellStyle name="Comma 3 2 2 3 3 2 3 2 2" xfId="30730"/>
    <cellStyle name="Comma 3 2 2 3 3 2 3 3" xfId="23601"/>
    <cellStyle name="Comma 3 2 2 3 3 2 3 3 2" xfId="33106"/>
    <cellStyle name="Comma 3 2 2 3 3 2 3 4" xfId="25978"/>
    <cellStyle name="Comma 3 2 2 3 3 2 3 4 2" xfId="35482"/>
    <cellStyle name="Comma 3 2 2 3 3 2 3 5" xfId="28354"/>
    <cellStyle name="Comma 3 2 2 3 3 2 4" xfId="19245"/>
    <cellStyle name="Comma 3 2 2 3 3 2 4 2" xfId="21621"/>
    <cellStyle name="Comma 3 2 2 3 3 2 4 2 2" xfId="31126"/>
    <cellStyle name="Comma 3 2 2 3 3 2 4 3" xfId="23997"/>
    <cellStyle name="Comma 3 2 2 3 3 2 4 3 2" xfId="33502"/>
    <cellStyle name="Comma 3 2 2 3 3 2 4 4" xfId="26374"/>
    <cellStyle name="Comma 3 2 2 3 3 2 4 4 2" xfId="35878"/>
    <cellStyle name="Comma 3 2 2 3 3 2 4 5" xfId="28750"/>
    <cellStyle name="Comma 3 2 2 3 3 2 5" xfId="19641"/>
    <cellStyle name="Comma 3 2 2 3 3 2 5 2" xfId="22017"/>
    <cellStyle name="Comma 3 2 2 3 3 2 5 2 2" xfId="31522"/>
    <cellStyle name="Comma 3 2 2 3 3 2 5 3" xfId="24393"/>
    <cellStyle name="Comma 3 2 2 3 3 2 5 3 2" xfId="33898"/>
    <cellStyle name="Comma 3 2 2 3 3 2 5 4" xfId="26770"/>
    <cellStyle name="Comma 3 2 2 3 3 2 5 4 2" xfId="36274"/>
    <cellStyle name="Comma 3 2 2 3 3 2 5 5" xfId="29146"/>
    <cellStyle name="Comma 3 2 2 3 3 2 6" xfId="20037"/>
    <cellStyle name="Comma 3 2 2 3 3 2 6 2" xfId="22413"/>
    <cellStyle name="Comma 3 2 2 3 3 2 6 2 2" xfId="31918"/>
    <cellStyle name="Comma 3 2 2 3 3 2 6 3" xfId="24789"/>
    <cellStyle name="Comma 3 2 2 3 3 2 6 3 2" xfId="34294"/>
    <cellStyle name="Comma 3 2 2 3 3 2 6 4" xfId="27166"/>
    <cellStyle name="Comma 3 2 2 3 3 2 6 4 2" xfId="36670"/>
    <cellStyle name="Comma 3 2 2 3 3 2 6 5" xfId="29542"/>
    <cellStyle name="Comma 3 2 2 3 3 2 7" xfId="20433"/>
    <cellStyle name="Comma 3 2 2 3 3 2 7 2" xfId="29938"/>
    <cellStyle name="Comma 3 2 2 3 3 2 8" xfId="22809"/>
    <cellStyle name="Comma 3 2 2 3 3 2 8 2" xfId="32314"/>
    <cellStyle name="Comma 3 2 2 3 3 2 9" xfId="25186"/>
    <cellStyle name="Comma 3 2 2 3 3 2 9 2" xfId="34690"/>
    <cellStyle name="Comma 3 2 2 3 3 3" xfId="18255"/>
    <cellStyle name="Comma 3 2 2 3 3 3 2" xfId="20631"/>
    <cellStyle name="Comma 3 2 2 3 3 3 2 2" xfId="30136"/>
    <cellStyle name="Comma 3 2 2 3 3 3 3" xfId="23007"/>
    <cellStyle name="Comma 3 2 2 3 3 3 3 2" xfId="32512"/>
    <cellStyle name="Comma 3 2 2 3 3 3 4" xfId="25384"/>
    <cellStyle name="Comma 3 2 2 3 3 3 4 2" xfId="34888"/>
    <cellStyle name="Comma 3 2 2 3 3 3 5" xfId="27760"/>
    <cellStyle name="Comma 3 2 2 3 3 4" xfId="18651"/>
    <cellStyle name="Comma 3 2 2 3 3 4 2" xfId="21027"/>
    <cellStyle name="Comma 3 2 2 3 3 4 2 2" xfId="30532"/>
    <cellStyle name="Comma 3 2 2 3 3 4 3" xfId="23403"/>
    <cellStyle name="Comma 3 2 2 3 3 4 3 2" xfId="32908"/>
    <cellStyle name="Comma 3 2 2 3 3 4 4" xfId="25780"/>
    <cellStyle name="Comma 3 2 2 3 3 4 4 2" xfId="35284"/>
    <cellStyle name="Comma 3 2 2 3 3 4 5" xfId="28156"/>
    <cellStyle name="Comma 3 2 2 3 3 5" xfId="19047"/>
    <cellStyle name="Comma 3 2 2 3 3 5 2" xfId="21423"/>
    <cellStyle name="Comma 3 2 2 3 3 5 2 2" xfId="30928"/>
    <cellStyle name="Comma 3 2 2 3 3 5 3" xfId="23799"/>
    <cellStyle name="Comma 3 2 2 3 3 5 3 2" xfId="33304"/>
    <cellStyle name="Comma 3 2 2 3 3 5 4" xfId="26176"/>
    <cellStyle name="Comma 3 2 2 3 3 5 4 2" xfId="35680"/>
    <cellStyle name="Comma 3 2 2 3 3 5 5" xfId="28552"/>
    <cellStyle name="Comma 3 2 2 3 3 6" xfId="19443"/>
    <cellStyle name="Comma 3 2 2 3 3 6 2" xfId="21819"/>
    <cellStyle name="Comma 3 2 2 3 3 6 2 2" xfId="31324"/>
    <cellStyle name="Comma 3 2 2 3 3 6 3" xfId="24195"/>
    <cellStyle name="Comma 3 2 2 3 3 6 3 2" xfId="33700"/>
    <cellStyle name="Comma 3 2 2 3 3 6 4" xfId="26572"/>
    <cellStyle name="Comma 3 2 2 3 3 6 4 2" xfId="36076"/>
    <cellStyle name="Comma 3 2 2 3 3 6 5" xfId="28948"/>
    <cellStyle name="Comma 3 2 2 3 3 7" xfId="19839"/>
    <cellStyle name="Comma 3 2 2 3 3 7 2" xfId="22215"/>
    <cellStyle name="Comma 3 2 2 3 3 7 2 2" xfId="31720"/>
    <cellStyle name="Comma 3 2 2 3 3 7 3" xfId="24591"/>
    <cellStyle name="Comma 3 2 2 3 3 7 3 2" xfId="34096"/>
    <cellStyle name="Comma 3 2 2 3 3 7 4" xfId="26968"/>
    <cellStyle name="Comma 3 2 2 3 3 7 4 2" xfId="36472"/>
    <cellStyle name="Comma 3 2 2 3 3 7 5" xfId="29344"/>
    <cellStyle name="Comma 3 2 2 3 3 8" xfId="20235"/>
    <cellStyle name="Comma 3 2 2 3 3 8 2" xfId="29740"/>
    <cellStyle name="Comma 3 2 2 3 3 9" xfId="22611"/>
    <cellStyle name="Comma 3 2 2 3 3 9 2" xfId="32116"/>
    <cellStyle name="Comma 3 2 2 3 4" xfId="13141"/>
    <cellStyle name="Comma 3 2 2 3 4 10" xfId="27430"/>
    <cellStyle name="Comma 3 2 2 3 4 2" xfId="18321"/>
    <cellStyle name="Comma 3 2 2 3 4 2 2" xfId="20697"/>
    <cellStyle name="Comma 3 2 2 3 4 2 2 2" xfId="30202"/>
    <cellStyle name="Comma 3 2 2 3 4 2 3" xfId="23073"/>
    <cellStyle name="Comma 3 2 2 3 4 2 3 2" xfId="32578"/>
    <cellStyle name="Comma 3 2 2 3 4 2 4" xfId="25450"/>
    <cellStyle name="Comma 3 2 2 3 4 2 4 2" xfId="34954"/>
    <cellStyle name="Comma 3 2 2 3 4 2 5" xfId="27826"/>
    <cellStyle name="Comma 3 2 2 3 4 3" xfId="18717"/>
    <cellStyle name="Comma 3 2 2 3 4 3 2" xfId="21093"/>
    <cellStyle name="Comma 3 2 2 3 4 3 2 2" xfId="30598"/>
    <cellStyle name="Comma 3 2 2 3 4 3 3" xfId="23469"/>
    <cellStyle name="Comma 3 2 2 3 4 3 3 2" xfId="32974"/>
    <cellStyle name="Comma 3 2 2 3 4 3 4" xfId="25846"/>
    <cellStyle name="Comma 3 2 2 3 4 3 4 2" xfId="35350"/>
    <cellStyle name="Comma 3 2 2 3 4 3 5" xfId="28222"/>
    <cellStyle name="Comma 3 2 2 3 4 4" xfId="19113"/>
    <cellStyle name="Comma 3 2 2 3 4 4 2" xfId="21489"/>
    <cellStyle name="Comma 3 2 2 3 4 4 2 2" xfId="30994"/>
    <cellStyle name="Comma 3 2 2 3 4 4 3" xfId="23865"/>
    <cellStyle name="Comma 3 2 2 3 4 4 3 2" xfId="33370"/>
    <cellStyle name="Comma 3 2 2 3 4 4 4" xfId="26242"/>
    <cellStyle name="Comma 3 2 2 3 4 4 4 2" xfId="35746"/>
    <cellStyle name="Comma 3 2 2 3 4 4 5" xfId="28618"/>
    <cellStyle name="Comma 3 2 2 3 4 5" xfId="19509"/>
    <cellStyle name="Comma 3 2 2 3 4 5 2" xfId="21885"/>
    <cellStyle name="Comma 3 2 2 3 4 5 2 2" xfId="31390"/>
    <cellStyle name="Comma 3 2 2 3 4 5 3" xfId="24261"/>
    <cellStyle name="Comma 3 2 2 3 4 5 3 2" xfId="33766"/>
    <cellStyle name="Comma 3 2 2 3 4 5 4" xfId="26638"/>
    <cellStyle name="Comma 3 2 2 3 4 5 4 2" xfId="36142"/>
    <cellStyle name="Comma 3 2 2 3 4 5 5" xfId="29014"/>
    <cellStyle name="Comma 3 2 2 3 4 6" xfId="19905"/>
    <cellStyle name="Comma 3 2 2 3 4 6 2" xfId="22281"/>
    <cellStyle name="Comma 3 2 2 3 4 6 2 2" xfId="31786"/>
    <cellStyle name="Comma 3 2 2 3 4 6 3" xfId="24657"/>
    <cellStyle name="Comma 3 2 2 3 4 6 3 2" xfId="34162"/>
    <cellStyle name="Comma 3 2 2 3 4 6 4" xfId="27034"/>
    <cellStyle name="Comma 3 2 2 3 4 6 4 2" xfId="36538"/>
    <cellStyle name="Comma 3 2 2 3 4 6 5" xfId="29410"/>
    <cellStyle name="Comma 3 2 2 3 4 7" xfId="20301"/>
    <cellStyle name="Comma 3 2 2 3 4 7 2" xfId="29806"/>
    <cellStyle name="Comma 3 2 2 3 4 8" xfId="22677"/>
    <cellStyle name="Comma 3 2 2 3 4 8 2" xfId="32182"/>
    <cellStyle name="Comma 3 2 2 3 4 9" xfId="25054"/>
    <cellStyle name="Comma 3 2 2 3 4 9 2" xfId="34558"/>
    <cellStyle name="Comma 3 2 2 3 5" xfId="18123"/>
    <cellStyle name="Comma 3 2 2 3 5 2" xfId="20499"/>
    <cellStyle name="Comma 3 2 2 3 5 2 2" xfId="30004"/>
    <cellStyle name="Comma 3 2 2 3 5 3" xfId="22875"/>
    <cellStyle name="Comma 3 2 2 3 5 3 2" xfId="32380"/>
    <cellStyle name="Comma 3 2 2 3 5 4" xfId="25252"/>
    <cellStyle name="Comma 3 2 2 3 5 4 2" xfId="34756"/>
    <cellStyle name="Comma 3 2 2 3 5 5" xfId="27628"/>
    <cellStyle name="Comma 3 2 2 3 6" xfId="18519"/>
    <cellStyle name="Comma 3 2 2 3 6 2" xfId="20895"/>
    <cellStyle name="Comma 3 2 2 3 6 2 2" xfId="30400"/>
    <cellStyle name="Comma 3 2 2 3 6 3" xfId="23271"/>
    <cellStyle name="Comma 3 2 2 3 6 3 2" xfId="32776"/>
    <cellStyle name="Comma 3 2 2 3 6 4" xfId="25648"/>
    <cellStyle name="Comma 3 2 2 3 6 4 2" xfId="35152"/>
    <cellStyle name="Comma 3 2 2 3 6 5" xfId="28024"/>
    <cellStyle name="Comma 3 2 2 3 7" xfId="18915"/>
    <cellStyle name="Comma 3 2 2 3 7 2" xfId="21291"/>
    <cellStyle name="Comma 3 2 2 3 7 2 2" xfId="30796"/>
    <cellStyle name="Comma 3 2 2 3 7 3" xfId="23667"/>
    <cellStyle name="Comma 3 2 2 3 7 3 2" xfId="33172"/>
    <cellStyle name="Comma 3 2 2 3 7 4" xfId="26044"/>
    <cellStyle name="Comma 3 2 2 3 7 4 2" xfId="35548"/>
    <cellStyle name="Comma 3 2 2 3 7 5" xfId="28420"/>
    <cellStyle name="Comma 3 2 2 3 8" xfId="19311"/>
    <cellStyle name="Comma 3 2 2 3 8 2" xfId="21687"/>
    <cellStyle name="Comma 3 2 2 3 8 2 2" xfId="31192"/>
    <cellStyle name="Comma 3 2 2 3 8 3" xfId="24063"/>
    <cellStyle name="Comma 3 2 2 3 8 3 2" xfId="33568"/>
    <cellStyle name="Comma 3 2 2 3 8 4" xfId="26440"/>
    <cellStyle name="Comma 3 2 2 3 8 4 2" xfId="35944"/>
    <cellStyle name="Comma 3 2 2 3 8 5" xfId="28816"/>
    <cellStyle name="Comma 3 2 2 3 9" xfId="19707"/>
    <cellStyle name="Comma 3 2 2 3 9 2" xfId="22083"/>
    <cellStyle name="Comma 3 2 2 3 9 2 2" xfId="31588"/>
    <cellStyle name="Comma 3 2 2 3 9 3" xfId="24459"/>
    <cellStyle name="Comma 3 2 2 3 9 3 2" xfId="33964"/>
    <cellStyle name="Comma 3 2 2 3 9 4" xfId="26836"/>
    <cellStyle name="Comma 3 2 2 3 9 4 2" xfId="36340"/>
    <cellStyle name="Comma 3 2 2 3 9 5" xfId="29212"/>
    <cellStyle name="Comma 3 2 2 4" xfId="5605"/>
    <cellStyle name="Comma 3 2 2 4 10" xfId="24878"/>
    <cellStyle name="Comma 3 2 2 4 10 2" xfId="34382"/>
    <cellStyle name="Comma 3 2 2 4 11" xfId="27254"/>
    <cellStyle name="Comma 3 2 2 4 2" xfId="14635"/>
    <cellStyle name="Comma 3 2 2 4 2 10" xfId="27452"/>
    <cellStyle name="Comma 3 2 2 4 2 2" xfId="18343"/>
    <cellStyle name="Comma 3 2 2 4 2 2 2" xfId="20719"/>
    <cellStyle name="Comma 3 2 2 4 2 2 2 2" xfId="30224"/>
    <cellStyle name="Comma 3 2 2 4 2 2 3" xfId="23095"/>
    <cellStyle name="Comma 3 2 2 4 2 2 3 2" xfId="32600"/>
    <cellStyle name="Comma 3 2 2 4 2 2 4" xfId="25472"/>
    <cellStyle name="Comma 3 2 2 4 2 2 4 2" xfId="34976"/>
    <cellStyle name="Comma 3 2 2 4 2 2 5" xfId="27848"/>
    <cellStyle name="Comma 3 2 2 4 2 3" xfId="18739"/>
    <cellStyle name="Comma 3 2 2 4 2 3 2" xfId="21115"/>
    <cellStyle name="Comma 3 2 2 4 2 3 2 2" xfId="30620"/>
    <cellStyle name="Comma 3 2 2 4 2 3 3" xfId="23491"/>
    <cellStyle name="Comma 3 2 2 4 2 3 3 2" xfId="32996"/>
    <cellStyle name="Comma 3 2 2 4 2 3 4" xfId="25868"/>
    <cellStyle name="Comma 3 2 2 4 2 3 4 2" xfId="35372"/>
    <cellStyle name="Comma 3 2 2 4 2 3 5" xfId="28244"/>
    <cellStyle name="Comma 3 2 2 4 2 4" xfId="19135"/>
    <cellStyle name="Comma 3 2 2 4 2 4 2" xfId="21511"/>
    <cellStyle name="Comma 3 2 2 4 2 4 2 2" xfId="31016"/>
    <cellStyle name="Comma 3 2 2 4 2 4 3" xfId="23887"/>
    <cellStyle name="Comma 3 2 2 4 2 4 3 2" xfId="33392"/>
    <cellStyle name="Comma 3 2 2 4 2 4 4" xfId="26264"/>
    <cellStyle name="Comma 3 2 2 4 2 4 4 2" xfId="35768"/>
    <cellStyle name="Comma 3 2 2 4 2 4 5" xfId="28640"/>
    <cellStyle name="Comma 3 2 2 4 2 5" xfId="19531"/>
    <cellStyle name="Comma 3 2 2 4 2 5 2" xfId="21907"/>
    <cellStyle name="Comma 3 2 2 4 2 5 2 2" xfId="31412"/>
    <cellStyle name="Comma 3 2 2 4 2 5 3" xfId="24283"/>
    <cellStyle name="Comma 3 2 2 4 2 5 3 2" xfId="33788"/>
    <cellStyle name="Comma 3 2 2 4 2 5 4" xfId="26660"/>
    <cellStyle name="Comma 3 2 2 4 2 5 4 2" xfId="36164"/>
    <cellStyle name="Comma 3 2 2 4 2 5 5" xfId="29036"/>
    <cellStyle name="Comma 3 2 2 4 2 6" xfId="19927"/>
    <cellStyle name="Comma 3 2 2 4 2 6 2" xfId="22303"/>
    <cellStyle name="Comma 3 2 2 4 2 6 2 2" xfId="31808"/>
    <cellStyle name="Comma 3 2 2 4 2 6 3" xfId="24679"/>
    <cellStyle name="Comma 3 2 2 4 2 6 3 2" xfId="34184"/>
    <cellStyle name="Comma 3 2 2 4 2 6 4" xfId="27056"/>
    <cellStyle name="Comma 3 2 2 4 2 6 4 2" xfId="36560"/>
    <cellStyle name="Comma 3 2 2 4 2 6 5" xfId="29432"/>
    <cellStyle name="Comma 3 2 2 4 2 7" xfId="20323"/>
    <cellStyle name="Comma 3 2 2 4 2 7 2" xfId="29828"/>
    <cellStyle name="Comma 3 2 2 4 2 8" xfId="22699"/>
    <cellStyle name="Comma 3 2 2 4 2 8 2" xfId="32204"/>
    <cellStyle name="Comma 3 2 2 4 2 9" xfId="25076"/>
    <cellStyle name="Comma 3 2 2 4 2 9 2" xfId="34580"/>
    <cellStyle name="Comma 3 2 2 4 3" xfId="18145"/>
    <cellStyle name="Comma 3 2 2 4 3 2" xfId="20521"/>
    <cellStyle name="Comma 3 2 2 4 3 2 2" xfId="30026"/>
    <cellStyle name="Comma 3 2 2 4 3 3" xfId="22897"/>
    <cellStyle name="Comma 3 2 2 4 3 3 2" xfId="32402"/>
    <cellStyle name="Comma 3 2 2 4 3 4" xfId="25274"/>
    <cellStyle name="Comma 3 2 2 4 3 4 2" xfId="34778"/>
    <cellStyle name="Comma 3 2 2 4 3 5" xfId="27650"/>
    <cellStyle name="Comma 3 2 2 4 4" xfId="18541"/>
    <cellStyle name="Comma 3 2 2 4 4 2" xfId="20917"/>
    <cellStyle name="Comma 3 2 2 4 4 2 2" xfId="30422"/>
    <cellStyle name="Comma 3 2 2 4 4 3" xfId="23293"/>
    <cellStyle name="Comma 3 2 2 4 4 3 2" xfId="32798"/>
    <cellStyle name="Comma 3 2 2 4 4 4" xfId="25670"/>
    <cellStyle name="Comma 3 2 2 4 4 4 2" xfId="35174"/>
    <cellStyle name="Comma 3 2 2 4 4 5" xfId="28046"/>
    <cellStyle name="Comma 3 2 2 4 5" xfId="18937"/>
    <cellStyle name="Comma 3 2 2 4 5 2" xfId="21313"/>
    <cellStyle name="Comma 3 2 2 4 5 2 2" xfId="30818"/>
    <cellStyle name="Comma 3 2 2 4 5 3" xfId="23689"/>
    <cellStyle name="Comma 3 2 2 4 5 3 2" xfId="33194"/>
    <cellStyle name="Comma 3 2 2 4 5 4" xfId="26066"/>
    <cellStyle name="Comma 3 2 2 4 5 4 2" xfId="35570"/>
    <cellStyle name="Comma 3 2 2 4 5 5" xfId="28442"/>
    <cellStyle name="Comma 3 2 2 4 6" xfId="19333"/>
    <cellStyle name="Comma 3 2 2 4 6 2" xfId="21709"/>
    <cellStyle name="Comma 3 2 2 4 6 2 2" xfId="31214"/>
    <cellStyle name="Comma 3 2 2 4 6 3" xfId="24085"/>
    <cellStyle name="Comma 3 2 2 4 6 3 2" xfId="33590"/>
    <cellStyle name="Comma 3 2 2 4 6 4" xfId="26462"/>
    <cellStyle name="Comma 3 2 2 4 6 4 2" xfId="35966"/>
    <cellStyle name="Comma 3 2 2 4 6 5" xfId="28838"/>
    <cellStyle name="Comma 3 2 2 4 7" xfId="19729"/>
    <cellStyle name="Comma 3 2 2 4 7 2" xfId="22105"/>
    <cellStyle name="Comma 3 2 2 4 7 2 2" xfId="31610"/>
    <cellStyle name="Comma 3 2 2 4 7 3" xfId="24481"/>
    <cellStyle name="Comma 3 2 2 4 7 3 2" xfId="33986"/>
    <cellStyle name="Comma 3 2 2 4 7 4" xfId="26858"/>
    <cellStyle name="Comma 3 2 2 4 7 4 2" xfId="36362"/>
    <cellStyle name="Comma 3 2 2 4 7 5" xfId="29234"/>
    <cellStyle name="Comma 3 2 2 4 8" xfId="20125"/>
    <cellStyle name="Comma 3 2 2 4 8 2" xfId="29630"/>
    <cellStyle name="Comma 3 2 2 4 9" xfId="22501"/>
    <cellStyle name="Comma 3 2 2 4 9 2" xfId="32006"/>
    <cellStyle name="Comma 3 2 2 5" xfId="8983"/>
    <cellStyle name="Comma 3 2 2 5 10" xfId="24944"/>
    <cellStyle name="Comma 3 2 2 5 10 2" xfId="34448"/>
    <cellStyle name="Comma 3 2 2 5 11" xfId="27320"/>
    <cellStyle name="Comma 3 2 2 5 2" xfId="18013"/>
    <cellStyle name="Comma 3 2 2 5 2 10" xfId="27518"/>
    <cellStyle name="Comma 3 2 2 5 2 2" xfId="18409"/>
    <cellStyle name="Comma 3 2 2 5 2 2 2" xfId="20785"/>
    <cellStyle name="Comma 3 2 2 5 2 2 2 2" xfId="30290"/>
    <cellStyle name="Comma 3 2 2 5 2 2 3" xfId="23161"/>
    <cellStyle name="Comma 3 2 2 5 2 2 3 2" xfId="32666"/>
    <cellStyle name="Comma 3 2 2 5 2 2 4" xfId="25538"/>
    <cellStyle name="Comma 3 2 2 5 2 2 4 2" xfId="35042"/>
    <cellStyle name="Comma 3 2 2 5 2 2 5" xfId="27914"/>
    <cellStyle name="Comma 3 2 2 5 2 3" xfId="18805"/>
    <cellStyle name="Comma 3 2 2 5 2 3 2" xfId="21181"/>
    <cellStyle name="Comma 3 2 2 5 2 3 2 2" xfId="30686"/>
    <cellStyle name="Comma 3 2 2 5 2 3 3" xfId="23557"/>
    <cellStyle name="Comma 3 2 2 5 2 3 3 2" xfId="33062"/>
    <cellStyle name="Comma 3 2 2 5 2 3 4" xfId="25934"/>
    <cellStyle name="Comma 3 2 2 5 2 3 4 2" xfId="35438"/>
    <cellStyle name="Comma 3 2 2 5 2 3 5" xfId="28310"/>
    <cellStyle name="Comma 3 2 2 5 2 4" xfId="19201"/>
    <cellStyle name="Comma 3 2 2 5 2 4 2" xfId="21577"/>
    <cellStyle name="Comma 3 2 2 5 2 4 2 2" xfId="31082"/>
    <cellStyle name="Comma 3 2 2 5 2 4 3" xfId="23953"/>
    <cellStyle name="Comma 3 2 2 5 2 4 3 2" xfId="33458"/>
    <cellStyle name="Comma 3 2 2 5 2 4 4" xfId="26330"/>
    <cellStyle name="Comma 3 2 2 5 2 4 4 2" xfId="35834"/>
    <cellStyle name="Comma 3 2 2 5 2 4 5" xfId="28706"/>
    <cellStyle name="Comma 3 2 2 5 2 5" xfId="19597"/>
    <cellStyle name="Comma 3 2 2 5 2 5 2" xfId="21973"/>
    <cellStyle name="Comma 3 2 2 5 2 5 2 2" xfId="31478"/>
    <cellStyle name="Comma 3 2 2 5 2 5 3" xfId="24349"/>
    <cellStyle name="Comma 3 2 2 5 2 5 3 2" xfId="33854"/>
    <cellStyle name="Comma 3 2 2 5 2 5 4" xfId="26726"/>
    <cellStyle name="Comma 3 2 2 5 2 5 4 2" xfId="36230"/>
    <cellStyle name="Comma 3 2 2 5 2 5 5" xfId="29102"/>
    <cellStyle name="Comma 3 2 2 5 2 6" xfId="19993"/>
    <cellStyle name="Comma 3 2 2 5 2 6 2" xfId="22369"/>
    <cellStyle name="Comma 3 2 2 5 2 6 2 2" xfId="31874"/>
    <cellStyle name="Comma 3 2 2 5 2 6 3" xfId="24745"/>
    <cellStyle name="Comma 3 2 2 5 2 6 3 2" xfId="34250"/>
    <cellStyle name="Comma 3 2 2 5 2 6 4" xfId="27122"/>
    <cellStyle name="Comma 3 2 2 5 2 6 4 2" xfId="36626"/>
    <cellStyle name="Comma 3 2 2 5 2 6 5" xfId="29498"/>
    <cellStyle name="Comma 3 2 2 5 2 7" xfId="20389"/>
    <cellStyle name="Comma 3 2 2 5 2 7 2" xfId="29894"/>
    <cellStyle name="Comma 3 2 2 5 2 8" xfId="22765"/>
    <cellStyle name="Comma 3 2 2 5 2 8 2" xfId="32270"/>
    <cellStyle name="Comma 3 2 2 5 2 9" xfId="25142"/>
    <cellStyle name="Comma 3 2 2 5 2 9 2" xfId="34646"/>
    <cellStyle name="Comma 3 2 2 5 3" xfId="18211"/>
    <cellStyle name="Comma 3 2 2 5 3 2" xfId="20587"/>
    <cellStyle name="Comma 3 2 2 5 3 2 2" xfId="30092"/>
    <cellStyle name="Comma 3 2 2 5 3 3" xfId="22963"/>
    <cellStyle name="Comma 3 2 2 5 3 3 2" xfId="32468"/>
    <cellStyle name="Comma 3 2 2 5 3 4" xfId="25340"/>
    <cellStyle name="Comma 3 2 2 5 3 4 2" xfId="34844"/>
    <cellStyle name="Comma 3 2 2 5 3 5" xfId="27716"/>
    <cellStyle name="Comma 3 2 2 5 4" xfId="18607"/>
    <cellStyle name="Comma 3 2 2 5 4 2" xfId="20983"/>
    <cellStyle name="Comma 3 2 2 5 4 2 2" xfId="30488"/>
    <cellStyle name="Comma 3 2 2 5 4 3" xfId="23359"/>
    <cellStyle name="Comma 3 2 2 5 4 3 2" xfId="32864"/>
    <cellStyle name="Comma 3 2 2 5 4 4" xfId="25736"/>
    <cellStyle name="Comma 3 2 2 5 4 4 2" xfId="35240"/>
    <cellStyle name="Comma 3 2 2 5 4 5" xfId="28112"/>
    <cellStyle name="Comma 3 2 2 5 5" xfId="19003"/>
    <cellStyle name="Comma 3 2 2 5 5 2" xfId="21379"/>
    <cellStyle name="Comma 3 2 2 5 5 2 2" xfId="30884"/>
    <cellStyle name="Comma 3 2 2 5 5 3" xfId="23755"/>
    <cellStyle name="Comma 3 2 2 5 5 3 2" xfId="33260"/>
    <cellStyle name="Comma 3 2 2 5 5 4" xfId="26132"/>
    <cellStyle name="Comma 3 2 2 5 5 4 2" xfId="35636"/>
    <cellStyle name="Comma 3 2 2 5 5 5" xfId="28508"/>
    <cellStyle name="Comma 3 2 2 5 6" xfId="19399"/>
    <cellStyle name="Comma 3 2 2 5 6 2" xfId="21775"/>
    <cellStyle name="Comma 3 2 2 5 6 2 2" xfId="31280"/>
    <cellStyle name="Comma 3 2 2 5 6 3" xfId="24151"/>
    <cellStyle name="Comma 3 2 2 5 6 3 2" xfId="33656"/>
    <cellStyle name="Comma 3 2 2 5 6 4" xfId="26528"/>
    <cellStyle name="Comma 3 2 2 5 6 4 2" xfId="36032"/>
    <cellStyle name="Comma 3 2 2 5 6 5" xfId="28904"/>
    <cellStyle name="Comma 3 2 2 5 7" xfId="19795"/>
    <cellStyle name="Comma 3 2 2 5 7 2" xfId="22171"/>
    <cellStyle name="Comma 3 2 2 5 7 2 2" xfId="31676"/>
    <cellStyle name="Comma 3 2 2 5 7 3" xfId="24547"/>
    <cellStyle name="Comma 3 2 2 5 7 3 2" xfId="34052"/>
    <cellStyle name="Comma 3 2 2 5 7 4" xfId="26924"/>
    <cellStyle name="Comma 3 2 2 5 7 4 2" xfId="36428"/>
    <cellStyle name="Comma 3 2 2 5 7 5" xfId="29300"/>
    <cellStyle name="Comma 3 2 2 5 8" xfId="20191"/>
    <cellStyle name="Comma 3 2 2 5 8 2" xfId="29696"/>
    <cellStyle name="Comma 3 2 2 5 9" xfId="22567"/>
    <cellStyle name="Comma 3 2 2 5 9 2" xfId="32072"/>
    <cellStyle name="Comma 3 2 2 6" xfId="10153"/>
    <cellStyle name="Comma 3 2 2 6 10" xfId="27386"/>
    <cellStyle name="Comma 3 2 2 6 2" xfId="18277"/>
    <cellStyle name="Comma 3 2 2 6 2 2" xfId="20653"/>
    <cellStyle name="Comma 3 2 2 6 2 2 2" xfId="30158"/>
    <cellStyle name="Comma 3 2 2 6 2 3" xfId="23029"/>
    <cellStyle name="Comma 3 2 2 6 2 3 2" xfId="32534"/>
    <cellStyle name="Comma 3 2 2 6 2 4" xfId="25406"/>
    <cellStyle name="Comma 3 2 2 6 2 4 2" xfId="34910"/>
    <cellStyle name="Comma 3 2 2 6 2 5" xfId="27782"/>
    <cellStyle name="Comma 3 2 2 6 3" xfId="18673"/>
    <cellStyle name="Comma 3 2 2 6 3 2" xfId="21049"/>
    <cellStyle name="Comma 3 2 2 6 3 2 2" xfId="30554"/>
    <cellStyle name="Comma 3 2 2 6 3 3" xfId="23425"/>
    <cellStyle name="Comma 3 2 2 6 3 3 2" xfId="32930"/>
    <cellStyle name="Comma 3 2 2 6 3 4" xfId="25802"/>
    <cellStyle name="Comma 3 2 2 6 3 4 2" xfId="35306"/>
    <cellStyle name="Comma 3 2 2 6 3 5" xfId="28178"/>
    <cellStyle name="Comma 3 2 2 6 4" xfId="19069"/>
    <cellStyle name="Comma 3 2 2 6 4 2" xfId="21445"/>
    <cellStyle name="Comma 3 2 2 6 4 2 2" xfId="30950"/>
    <cellStyle name="Comma 3 2 2 6 4 3" xfId="23821"/>
    <cellStyle name="Comma 3 2 2 6 4 3 2" xfId="33326"/>
    <cellStyle name="Comma 3 2 2 6 4 4" xfId="26198"/>
    <cellStyle name="Comma 3 2 2 6 4 4 2" xfId="35702"/>
    <cellStyle name="Comma 3 2 2 6 4 5" xfId="28574"/>
    <cellStyle name="Comma 3 2 2 6 5" xfId="19465"/>
    <cellStyle name="Comma 3 2 2 6 5 2" xfId="21841"/>
    <cellStyle name="Comma 3 2 2 6 5 2 2" xfId="31346"/>
    <cellStyle name="Comma 3 2 2 6 5 3" xfId="24217"/>
    <cellStyle name="Comma 3 2 2 6 5 3 2" xfId="33722"/>
    <cellStyle name="Comma 3 2 2 6 5 4" xfId="26594"/>
    <cellStyle name="Comma 3 2 2 6 5 4 2" xfId="36098"/>
    <cellStyle name="Comma 3 2 2 6 5 5" xfId="28970"/>
    <cellStyle name="Comma 3 2 2 6 6" xfId="19861"/>
    <cellStyle name="Comma 3 2 2 6 6 2" xfId="22237"/>
    <cellStyle name="Comma 3 2 2 6 6 2 2" xfId="31742"/>
    <cellStyle name="Comma 3 2 2 6 6 3" xfId="24613"/>
    <cellStyle name="Comma 3 2 2 6 6 3 2" xfId="34118"/>
    <cellStyle name="Comma 3 2 2 6 6 4" xfId="26990"/>
    <cellStyle name="Comma 3 2 2 6 6 4 2" xfId="36494"/>
    <cellStyle name="Comma 3 2 2 6 6 5" xfId="29366"/>
    <cellStyle name="Comma 3 2 2 6 7" xfId="20257"/>
    <cellStyle name="Comma 3 2 2 6 7 2" xfId="29762"/>
    <cellStyle name="Comma 3 2 2 6 8" xfId="22633"/>
    <cellStyle name="Comma 3 2 2 6 8 2" xfId="32138"/>
    <cellStyle name="Comma 3 2 2 6 9" xfId="25010"/>
    <cellStyle name="Comma 3 2 2 6 9 2" xfId="34514"/>
    <cellStyle name="Comma 3 2 2 7" xfId="18079"/>
    <cellStyle name="Comma 3 2 2 7 2" xfId="20455"/>
    <cellStyle name="Comma 3 2 2 7 2 2" xfId="29960"/>
    <cellStyle name="Comma 3 2 2 7 3" xfId="22831"/>
    <cellStyle name="Comma 3 2 2 7 3 2" xfId="32336"/>
    <cellStyle name="Comma 3 2 2 7 4" xfId="25208"/>
    <cellStyle name="Comma 3 2 2 7 4 2" xfId="34712"/>
    <cellStyle name="Comma 3 2 2 7 5" xfId="27584"/>
    <cellStyle name="Comma 3 2 2 8" xfId="18475"/>
    <cellStyle name="Comma 3 2 2 8 2" xfId="20851"/>
    <cellStyle name="Comma 3 2 2 8 2 2" xfId="30356"/>
    <cellStyle name="Comma 3 2 2 8 3" xfId="23227"/>
    <cellStyle name="Comma 3 2 2 8 3 2" xfId="32732"/>
    <cellStyle name="Comma 3 2 2 8 4" xfId="25604"/>
    <cellStyle name="Comma 3 2 2 8 4 2" xfId="35108"/>
    <cellStyle name="Comma 3 2 2 8 5" xfId="27980"/>
    <cellStyle name="Comma 3 2 2 9" xfId="18871"/>
    <cellStyle name="Comma 3 2 2 9 2" xfId="21247"/>
    <cellStyle name="Comma 3 2 2 9 2 2" xfId="30752"/>
    <cellStyle name="Comma 3 2 2 9 3" xfId="23623"/>
    <cellStyle name="Comma 3 2 2 9 3 2" xfId="33128"/>
    <cellStyle name="Comma 3 2 2 9 4" xfId="26000"/>
    <cellStyle name="Comma 3 2 2 9 4 2" xfId="35504"/>
    <cellStyle name="Comma 3 2 2 9 5" xfId="28376"/>
    <cellStyle name="Comma 3 2 3" xfId="1778"/>
    <cellStyle name="Comma 3 2 3 10" xfId="20070"/>
    <cellStyle name="Comma 3 2 3 10 2" xfId="29575"/>
    <cellStyle name="Comma 3 2 3 11" xfId="22446"/>
    <cellStyle name="Comma 3 2 3 11 2" xfId="31951"/>
    <cellStyle name="Comma 3 2 3 12" xfId="24823"/>
    <cellStyle name="Comma 3 2 3 12 2" xfId="34327"/>
    <cellStyle name="Comma 3 2 3 13" xfId="27199"/>
    <cellStyle name="Comma 3 2 3 2" xfId="6260"/>
    <cellStyle name="Comma 3 2 3 2 10" xfId="24889"/>
    <cellStyle name="Comma 3 2 3 2 10 2" xfId="34393"/>
    <cellStyle name="Comma 3 2 3 2 11" xfId="27265"/>
    <cellStyle name="Comma 3 2 3 2 2" xfId="15290"/>
    <cellStyle name="Comma 3 2 3 2 2 10" xfId="27463"/>
    <cellStyle name="Comma 3 2 3 2 2 2" xfId="18354"/>
    <cellStyle name="Comma 3 2 3 2 2 2 2" xfId="20730"/>
    <cellStyle name="Comma 3 2 3 2 2 2 2 2" xfId="30235"/>
    <cellStyle name="Comma 3 2 3 2 2 2 3" xfId="23106"/>
    <cellStyle name="Comma 3 2 3 2 2 2 3 2" xfId="32611"/>
    <cellStyle name="Comma 3 2 3 2 2 2 4" xfId="25483"/>
    <cellStyle name="Comma 3 2 3 2 2 2 4 2" xfId="34987"/>
    <cellStyle name="Comma 3 2 3 2 2 2 5" xfId="27859"/>
    <cellStyle name="Comma 3 2 3 2 2 3" xfId="18750"/>
    <cellStyle name="Comma 3 2 3 2 2 3 2" xfId="21126"/>
    <cellStyle name="Comma 3 2 3 2 2 3 2 2" xfId="30631"/>
    <cellStyle name="Comma 3 2 3 2 2 3 3" xfId="23502"/>
    <cellStyle name="Comma 3 2 3 2 2 3 3 2" xfId="33007"/>
    <cellStyle name="Comma 3 2 3 2 2 3 4" xfId="25879"/>
    <cellStyle name="Comma 3 2 3 2 2 3 4 2" xfId="35383"/>
    <cellStyle name="Comma 3 2 3 2 2 3 5" xfId="28255"/>
    <cellStyle name="Comma 3 2 3 2 2 4" xfId="19146"/>
    <cellStyle name="Comma 3 2 3 2 2 4 2" xfId="21522"/>
    <cellStyle name="Comma 3 2 3 2 2 4 2 2" xfId="31027"/>
    <cellStyle name="Comma 3 2 3 2 2 4 3" xfId="23898"/>
    <cellStyle name="Comma 3 2 3 2 2 4 3 2" xfId="33403"/>
    <cellStyle name="Comma 3 2 3 2 2 4 4" xfId="26275"/>
    <cellStyle name="Comma 3 2 3 2 2 4 4 2" xfId="35779"/>
    <cellStyle name="Comma 3 2 3 2 2 4 5" xfId="28651"/>
    <cellStyle name="Comma 3 2 3 2 2 5" xfId="19542"/>
    <cellStyle name="Comma 3 2 3 2 2 5 2" xfId="21918"/>
    <cellStyle name="Comma 3 2 3 2 2 5 2 2" xfId="31423"/>
    <cellStyle name="Comma 3 2 3 2 2 5 3" xfId="24294"/>
    <cellStyle name="Comma 3 2 3 2 2 5 3 2" xfId="33799"/>
    <cellStyle name="Comma 3 2 3 2 2 5 4" xfId="26671"/>
    <cellStyle name="Comma 3 2 3 2 2 5 4 2" xfId="36175"/>
    <cellStyle name="Comma 3 2 3 2 2 5 5" xfId="29047"/>
    <cellStyle name="Comma 3 2 3 2 2 6" xfId="19938"/>
    <cellStyle name="Comma 3 2 3 2 2 6 2" xfId="22314"/>
    <cellStyle name="Comma 3 2 3 2 2 6 2 2" xfId="31819"/>
    <cellStyle name="Comma 3 2 3 2 2 6 3" xfId="24690"/>
    <cellStyle name="Comma 3 2 3 2 2 6 3 2" xfId="34195"/>
    <cellStyle name="Comma 3 2 3 2 2 6 4" xfId="27067"/>
    <cellStyle name="Comma 3 2 3 2 2 6 4 2" xfId="36571"/>
    <cellStyle name="Comma 3 2 3 2 2 6 5" xfId="29443"/>
    <cellStyle name="Comma 3 2 3 2 2 7" xfId="20334"/>
    <cellStyle name="Comma 3 2 3 2 2 7 2" xfId="29839"/>
    <cellStyle name="Comma 3 2 3 2 2 8" xfId="22710"/>
    <cellStyle name="Comma 3 2 3 2 2 8 2" xfId="32215"/>
    <cellStyle name="Comma 3 2 3 2 2 9" xfId="25087"/>
    <cellStyle name="Comma 3 2 3 2 2 9 2" xfId="34591"/>
    <cellStyle name="Comma 3 2 3 2 3" xfId="18156"/>
    <cellStyle name="Comma 3 2 3 2 3 2" xfId="20532"/>
    <cellStyle name="Comma 3 2 3 2 3 2 2" xfId="30037"/>
    <cellStyle name="Comma 3 2 3 2 3 3" xfId="22908"/>
    <cellStyle name="Comma 3 2 3 2 3 3 2" xfId="32413"/>
    <cellStyle name="Comma 3 2 3 2 3 4" xfId="25285"/>
    <cellStyle name="Comma 3 2 3 2 3 4 2" xfId="34789"/>
    <cellStyle name="Comma 3 2 3 2 3 5" xfId="27661"/>
    <cellStyle name="Comma 3 2 3 2 4" xfId="18552"/>
    <cellStyle name="Comma 3 2 3 2 4 2" xfId="20928"/>
    <cellStyle name="Comma 3 2 3 2 4 2 2" xfId="30433"/>
    <cellStyle name="Comma 3 2 3 2 4 3" xfId="23304"/>
    <cellStyle name="Comma 3 2 3 2 4 3 2" xfId="32809"/>
    <cellStyle name="Comma 3 2 3 2 4 4" xfId="25681"/>
    <cellStyle name="Comma 3 2 3 2 4 4 2" xfId="35185"/>
    <cellStyle name="Comma 3 2 3 2 4 5" xfId="28057"/>
    <cellStyle name="Comma 3 2 3 2 5" xfId="18948"/>
    <cellStyle name="Comma 3 2 3 2 5 2" xfId="21324"/>
    <cellStyle name="Comma 3 2 3 2 5 2 2" xfId="30829"/>
    <cellStyle name="Comma 3 2 3 2 5 3" xfId="23700"/>
    <cellStyle name="Comma 3 2 3 2 5 3 2" xfId="33205"/>
    <cellStyle name="Comma 3 2 3 2 5 4" xfId="26077"/>
    <cellStyle name="Comma 3 2 3 2 5 4 2" xfId="35581"/>
    <cellStyle name="Comma 3 2 3 2 5 5" xfId="28453"/>
    <cellStyle name="Comma 3 2 3 2 6" xfId="19344"/>
    <cellStyle name="Comma 3 2 3 2 6 2" xfId="21720"/>
    <cellStyle name="Comma 3 2 3 2 6 2 2" xfId="31225"/>
    <cellStyle name="Comma 3 2 3 2 6 3" xfId="24096"/>
    <cellStyle name="Comma 3 2 3 2 6 3 2" xfId="33601"/>
    <cellStyle name="Comma 3 2 3 2 6 4" xfId="26473"/>
    <cellStyle name="Comma 3 2 3 2 6 4 2" xfId="35977"/>
    <cellStyle name="Comma 3 2 3 2 6 5" xfId="28849"/>
    <cellStyle name="Comma 3 2 3 2 7" xfId="19740"/>
    <cellStyle name="Comma 3 2 3 2 7 2" xfId="22116"/>
    <cellStyle name="Comma 3 2 3 2 7 2 2" xfId="31621"/>
    <cellStyle name="Comma 3 2 3 2 7 3" xfId="24492"/>
    <cellStyle name="Comma 3 2 3 2 7 3 2" xfId="33997"/>
    <cellStyle name="Comma 3 2 3 2 7 4" xfId="26869"/>
    <cellStyle name="Comma 3 2 3 2 7 4 2" xfId="36373"/>
    <cellStyle name="Comma 3 2 3 2 7 5" xfId="29245"/>
    <cellStyle name="Comma 3 2 3 2 8" xfId="20136"/>
    <cellStyle name="Comma 3 2 3 2 8 2" xfId="29641"/>
    <cellStyle name="Comma 3 2 3 2 9" xfId="22512"/>
    <cellStyle name="Comma 3 2 3 2 9 2" xfId="32017"/>
    <cellStyle name="Comma 3 2 3 3" xfId="8994"/>
    <cellStyle name="Comma 3 2 3 3 10" xfId="24955"/>
    <cellStyle name="Comma 3 2 3 3 10 2" xfId="34459"/>
    <cellStyle name="Comma 3 2 3 3 11" xfId="27331"/>
    <cellStyle name="Comma 3 2 3 3 2" xfId="18024"/>
    <cellStyle name="Comma 3 2 3 3 2 10" xfId="27529"/>
    <cellStyle name="Comma 3 2 3 3 2 2" xfId="18420"/>
    <cellStyle name="Comma 3 2 3 3 2 2 2" xfId="20796"/>
    <cellStyle name="Comma 3 2 3 3 2 2 2 2" xfId="30301"/>
    <cellStyle name="Comma 3 2 3 3 2 2 3" xfId="23172"/>
    <cellStyle name="Comma 3 2 3 3 2 2 3 2" xfId="32677"/>
    <cellStyle name="Comma 3 2 3 3 2 2 4" xfId="25549"/>
    <cellStyle name="Comma 3 2 3 3 2 2 4 2" xfId="35053"/>
    <cellStyle name="Comma 3 2 3 3 2 2 5" xfId="27925"/>
    <cellStyle name="Comma 3 2 3 3 2 3" xfId="18816"/>
    <cellStyle name="Comma 3 2 3 3 2 3 2" xfId="21192"/>
    <cellStyle name="Comma 3 2 3 3 2 3 2 2" xfId="30697"/>
    <cellStyle name="Comma 3 2 3 3 2 3 3" xfId="23568"/>
    <cellStyle name="Comma 3 2 3 3 2 3 3 2" xfId="33073"/>
    <cellStyle name="Comma 3 2 3 3 2 3 4" xfId="25945"/>
    <cellStyle name="Comma 3 2 3 3 2 3 4 2" xfId="35449"/>
    <cellStyle name="Comma 3 2 3 3 2 3 5" xfId="28321"/>
    <cellStyle name="Comma 3 2 3 3 2 4" xfId="19212"/>
    <cellStyle name="Comma 3 2 3 3 2 4 2" xfId="21588"/>
    <cellStyle name="Comma 3 2 3 3 2 4 2 2" xfId="31093"/>
    <cellStyle name="Comma 3 2 3 3 2 4 3" xfId="23964"/>
    <cellStyle name="Comma 3 2 3 3 2 4 3 2" xfId="33469"/>
    <cellStyle name="Comma 3 2 3 3 2 4 4" xfId="26341"/>
    <cellStyle name="Comma 3 2 3 3 2 4 4 2" xfId="35845"/>
    <cellStyle name="Comma 3 2 3 3 2 4 5" xfId="28717"/>
    <cellStyle name="Comma 3 2 3 3 2 5" xfId="19608"/>
    <cellStyle name="Comma 3 2 3 3 2 5 2" xfId="21984"/>
    <cellStyle name="Comma 3 2 3 3 2 5 2 2" xfId="31489"/>
    <cellStyle name="Comma 3 2 3 3 2 5 3" xfId="24360"/>
    <cellStyle name="Comma 3 2 3 3 2 5 3 2" xfId="33865"/>
    <cellStyle name="Comma 3 2 3 3 2 5 4" xfId="26737"/>
    <cellStyle name="Comma 3 2 3 3 2 5 4 2" xfId="36241"/>
    <cellStyle name="Comma 3 2 3 3 2 5 5" xfId="29113"/>
    <cellStyle name="Comma 3 2 3 3 2 6" xfId="20004"/>
    <cellStyle name="Comma 3 2 3 3 2 6 2" xfId="22380"/>
    <cellStyle name="Comma 3 2 3 3 2 6 2 2" xfId="31885"/>
    <cellStyle name="Comma 3 2 3 3 2 6 3" xfId="24756"/>
    <cellStyle name="Comma 3 2 3 3 2 6 3 2" xfId="34261"/>
    <cellStyle name="Comma 3 2 3 3 2 6 4" xfId="27133"/>
    <cellStyle name="Comma 3 2 3 3 2 6 4 2" xfId="36637"/>
    <cellStyle name="Comma 3 2 3 3 2 6 5" xfId="29509"/>
    <cellStyle name="Comma 3 2 3 3 2 7" xfId="20400"/>
    <cellStyle name="Comma 3 2 3 3 2 7 2" xfId="29905"/>
    <cellStyle name="Comma 3 2 3 3 2 8" xfId="22776"/>
    <cellStyle name="Comma 3 2 3 3 2 8 2" xfId="32281"/>
    <cellStyle name="Comma 3 2 3 3 2 9" xfId="25153"/>
    <cellStyle name="Comma 3 2 3 3 2 9 2" xfId="34657"/>
    <cellStyle name="Comma 3 2 3 3 3" xfId="18222"/>
    <cellStyle name="Comma 3 2 3 3 3 2" xfId="20598"/>
    <cellStyle name="Comma 3 2 3 3 3 2 2" xfId="30103"/>
    <cellStyle name="Comma 3 2 3 3 3 3" xfId="22974"/>
    <cellStyle name="Comma 3 2 3 3 3 3 2" xfId="32479"/>
    <cellStyle name="Comma 3 2 3 3 3 4" xfId="25351"/>
    <cellStyle name="Comma 3 2 3 3 3 4 2" xfId="34855"/>
    <cellStyle name="Comma 3 2 3 3 3 5" xfId="27727"/>
    <cellStyle name="Comma 3 2 3 3 4" xfId="18618"/>
    <cellStyle name="Comma 3 2 3 3 4 2" xfId="20994"/>
    <cellStyle name="Comma 3 2 3 3 4 2 2" xfId="30499"/>
    <cellStyle name="Comma 3 2 3 3 4 3" xfId="23370"/>
    <cellStyle name="Comma 3 2 3 3 4 3 2" xfId="32875"/>
    <cellStyle name="Comma 3 2 3 3 4 4" xfId="25747"/>
    <cellStyle name="Comma 3 2 3 3 4 4 2" xfId="35251"/>
    <cellStyle name="Comma 3 2 3 3 4 5" xfId="28123"/>
    <cellStyle name="Comma 3 2 3 3 5" xfId="19014"/>
    <cellStyle name="Comma 3 2 3 3 5 2" xfId="21390"/>
    <cellStyle name="Comma 3 2 3 3 5 2 2" xfId="30895"/>
    <cellStyle name="Comma 3 2 3 3 5 3" xfId="23766"/>
    <cellStyle name="Comma 3 2 3 3 5 3 2" xfId="33271"/>
    <cellStyle name="Comma 3 2 3 3 5 4" xfId="26143"/>
    <cellStyle name="Comma 3 2 3 3 5 4 2" xfId="35647"/>
    <cellStyle name="Comma 3 2 3 3 5 5" xfId="28519"/>
    <cellStyle name="Comma 3 2 3 3 6" xfId="19410"/>
    <cellStyle name="Comma 3 2 3 3 6 2" xfId="21786"/>
    <cellStyle name="Comma 3 2 3 3 6 2 2" xfId="31291"/>
    <cellStyle name="Comma 3 2 3 3 6 3" xfId="24162"/>
    <cellStyle name="Comma 3 2 3 3 6 3 2" xfId="33667"/>
    <cellStyle name="Comma 3 2 3 3 6 4" xfId="26539"/>
    <cellStyle name="Comma 3 2 3 3 6 4 2" xfId="36043"/>
    <cellStyle name="Comma 3 2 3 3 6 5" xfId="28915"/>
    <cellStyle name="Comma 3 2 3 3 7" xfId="19806"/>
    <cellStyle name="Comma 3 2 3 3 7 2" xfId="22182"/>
    <cellStyle name="Comma 3 2 3 3 7 2 2" xfId="31687"/>
    <cellStyle name="Comma 3 2 3 3 7 3" xfId="24558"/>
    <cellStyle name="Comma 3 2 3 3 7 3 2" xfId="34063"/>
    <cellStyle name="Comma 3 2 3 3 7 4" xfId="26935"/>
    <cellStyle name="Comma 3 2 3 3 7 4 2" xfId="36439"/>
    <cellStyle name="Comma 3 2 3 3 7 5" xfId="29311"/>
    <cellStyle name="Comma 3 2 3 3 8" xfId="20202"/>
    <cellStyle name="Comma 3 2 3 3 8 2" xfId="29707"/>
    <cellStyle name="Comma 3 2 3 3 9" xfId="22578"/>
    <cellStyle name="Comma 3 2 3 3 9 2" xfId="32083"/>
    <cellStyle name="Comma 3 2 3 4" xfId="10808"/>
    <cellStyle name="Comma 3 2 3 4 10" xfId="27397"/>
    <cellStyle name="Comma 3 2 3 4 2" xfId="18288"/>
    <cellStyle name="Comma 3 2 3 4 2 2" xfId="20664"/>
    <cellStyle name="Comma 3 2 3 4 2 2 2" xfId="30169"/>
    <cellStyle name="Comma 3 2 3 4 2 3" xfId="23040"/>
    <cellStyle name="Comma 3 2 3 4 2 3 2" xfId="32545"/>
    <cellStyle name="Comma 3 2 3 4 2 4" xfId="25417"/>
    <cellStyle name="Comma 3 2 3 4 2 4 2" xfId="34921"/>
    <cellStyle name="Comma 3 2 3 4 2 5" xfId="27793"/>
    <cellStyle name="Comma 3 2 3 4 3" xfId="18684"/>
    <cellStyle name="Comma 3 2 3 4 3 2" xfId="21060"/>
    <cellStyle name="Comma 3 2 3 4 3 2 2" xfId="30565"/>
    <cellStyle name="Comma 3 2 3 4 3 3" xfId="23436"/>
    <cellStyle name="Comma 3 2 3 4 3 3 2" xfId="32941"/>
    <cellStyle name="Comma 3 2 3 4 3 4" xfId="25813"/>
    <cellStyle name="Comma 3 2 3 4 3 4 2" xfId="35317"/>
    <cellStyle name="Comma 3 2 3 4 3 5" xfId="28189"/>
    <cellStyle name="Comma 3 2 3 4 4" xfId="19080"/>
    <cellStyle name="Comma 3 2 3 4 4 2" xfId="21456"/>
    <cellStyle name="Comma 3 2 3 4 4 2 2" xfId="30961"/>
    <cellStyle name="Comma 3 2 3 4 4 3" xfId="23832"/>
    <cellStyle name="Comma 3 2 3 4 4 3 2" xfId="33337"/>
    <cellStyle name="Comma 3 2 3 4 4 4" xfId="26209"/>
    <cellStyle name="Comma 3 2 3 4 4 4 2" xfId="35713"/>
    <cellStyle name="Comma 3 2 3 4 4 5" xfId="28585"/>
    <cellStyle name="Comma 3 2 3 4 5" xfId="19476"/>
    <cellStyle name="Comma 3 2 3 4 5 2" xfId="21852"/>
    <cellStyle name="Comma 3 2 3 4 5 2 2" xfId="31357"/>
    <cellStyle name="Comma 3 2 3 4 5 3" xfId="24228"/>
    <cellStyle name="Comma 3 2 3 4 5 3 2" xfId="33733"/>
    <cellStyle name="Comma 3 2 3 4 5 4" xfId="26605"/>
    <cellStyle name="Comma 3 2 3 4 5 4 2" xfId="36109"/>
    <cellStyle name="Comma 3 2 3 4 5 5" xfId="28981"/>
    <cellStyle name="Comma 3 2 3 4 6" xfId="19872"/>
    <cellStyle name="Comma 3 2 3 4 6 2" xfId="22248"/>
    <cellStyle name="Comma 3 2 3 4 6 2 2" xfId="31753"/>
    <cellStyle name="Comma 3 2 3 4 6 3" xfId="24624"/>
    <cellStyle name="Comma 3 2 3 4 6 3 2" xfId="34129"/>
    <cellStyle name="Comma 3 2 3 4 6 4" xfId="27001"/>
    <cellStyle name="Comma 3 2 3 4 6 4 2" xfId="36505"/>
    <cellStyle name="Comma 3 2 3 4 6 5" xfId="29377"/>
    <cellStyle name="Comma 3 2 3 4 7" xfId="20268"/>
    <cellStyle name="Comma 3 2 3 4 7 2" xfId="29773"/>
    <cellStyle name="Comma 3 2 3 4 8" xfId="22644"/>
    <cellStyle name="Comma 3 2 3 4 8 2" xfId="32149"/>
    <cellStyle name="Comma 3 2 3 4 9" xfId="25021"/>
    <cellStyle name="Comma 3 2 3 4 9 2" xfId="34525"/>
    <cellStyle name="Comma 3 2 3 5" xfId="18090"/>
    <cellStyle name="Comma 3 2 3 5 2" xfId="20466"/>
    <cellStyle name="Comma 3 2 3 5 2 2" xfId="29971"/>
    <cellStyle name="Comma 3 2 3 5 3" xfId="22842"/>
    <cellStyle name="Comma 3 2 3 5 3 2" xfId="32347"/>
    <cellStyle name="Comma 3 2 3 5 4" xfId="25219"/>
    <cellStyle name="Comma 3 2 3 5 4 2" xfId="34723"/>
    <cellStyle name="Comma 3 2 3 5 5" xfId="27595"/>
    <cellStyle name="Comma 3 2 3 6" xfId="18486"/>
    <cellStyle name="Comma 3 2 3 6 2" xfId="20862"/>
    <cellStyle name="Comma 3 2 3 6 2 2" xfId="30367"/>
    <cellStyle name="Comma 3 2 3 6 3" xfId="23238"/>
    <cellStyle name="Comma 3 2 3 6 3 2" xfId="32743"/>
    <cellStyle name="Comma 3 2 3 6 4" xfId="25615"/>
    <cellStyle name="Comma 3 2 3 6 4 2" xfId="35119"/>
    <cellStyle name="Comma 3 2 3 6 5" xfId="27991"/>
    <cellStyle name="Comma 3 2 3 7" xfId="18882"/>
    <cellStyle name="Comma 3 2 3 7 2" xfId="21258"/>
    <cellStyle name="Comma 3 2 3 7 2 2" xfId="30763"/>
    <cellStyle name="Comma 3 2 3 7 3" xfId="23634"/>
    <cellStyle name="Comma 3 2 3 7 3 2" xfId="33139"/>
    <cellStyle name="Comma 3 2 3 7 4" xfId="26011"/>
    <cellStyle name="Comma 3 2 3 7 4 2" xfId="35515"/>
    <cellStyle name="Comma 3 2 3 7 5" xfId="28387"/>
    <cellStyle name="Comma 3 2 3 8" xfId="19278"/>
    <cellStyle name="Comma 3 2 3 8 2" xfId="21654"/>
    <cellStyle name="Comma 3 2 3 8 2 2" xfId="31159"/>
    <cellStyle name="Comma 3 2 3 8 3" xfId="24030"/>
    <cellStyle name="Comma 3 2 3 8 3 2" xfId="33535"/>
    <cellStyle name="Comma 3 2 3 8 4" xfId="26407"/>
    <cellStyle name="Comma 3 2 3 8 4 2" xfId="35911"/>
    <cellStyle name="Comma 3 2 3 8 5" xfId="28783"/>
    <cellStyle name="Comma 3 2 3 9" xfId="19674"/>
    <cellStyle name="Comma 3 2 3 9 2" xfId="22050"/>
    <cellStyle name="Comma 3 2 3 9 2 2" xfId="31555"/>
    <cellStyle name="Comma 3 2 3 9 3" xfId="24426"/>
    <cellStyle name="Comma 3 2 3 9 3 2" xfId="33931"/>
    <cellStyle name="Comma 3 2 3 9 4" xfId="26803"/>
    <cellStyle name="Comma 3 2 3 9 4 2" xfId="36307"/>
    <cellStyle name="Comma 3 2 3 9 5" xfId="29179"/>
    <cellStyle name="Comma 3 2 4" xfId="3272"/>
    <cellStyle name="Comma 3 2 4 10" xfId="20092"/>
    <cellStyle name="Comma 3 2 4 10 2" xfId="29597"/>
    <cellStyle name="Comma 3 2 4 11" xfId="22468"/>
    <cellStyle name="Comma 3 2 4 11 2" xfId="31973"/>
    <cellStyle name="Comma 3 2 4 12" xfId="24845"/>
    <cellStyle name="Comma 3 2 4 12 2" xfId="34349"/>
    <cellStyle name="Comma 3 2 4 13" xfId="27221"/>
    <cellStyle name="Comma 3 2 4 2" xfId="7754"/>
    <cellStyle name="Comma 3 2 4 2 10" xfId="24911"/>
    <cellStyle name="Comma 3 2 4 2 10 2" xfId="34415"/>
    <cellStyle name="Comma 3 2 4 2 11" xfId="27287"/>
    <cellStyle name="Comma 3 2 4 2 2" xfId="16784"/>
    <cellStyle name="Comma 3 2 4 2 2 10" xfId="27485"/>
    <cellStyle name="Comma 3 2 4 2 2 2" xfId="18376"/>
    <cellStyle name="Comma 3 2 4 2 2 2 2" xfId="20752"/>
    <cellStyle name="Comma 3 2 4 2 2 2 2 2" xfId="30257"/>
    <cellStyle name="Comma 3 2 4 2 2 2 3" xfId="23128"/>
    <cellStyle name="Comma 3 2 4 2 2 2 3 2" xfId="32633"/>
    <cellStyle name="Comma 3 2 4 2 2 2 4" xfId="25505"/>
    <cellStyle name="Comma 3 2 4 2 2 2 4 2" xfId="35009"/>
    <cellStyle name="Comma 3 2 4 2 2 2 5" xfId="27881"/>
    <cellStyle name="Comma 3 2 4 2 2 3" xfId="18772"/>
    <cellStyle name="Comma 3 2 4 2 2 3 2" xfId="21148"/>
    <cellStyle name="Comma 3 2 4 2 2 3 2 2" xfId="30653"/>
    <cellStyle name="Comma 3 2 4 2 2 3 3" xfId="23524"/>
    <cellStyle name="Comma 3 2 4 2 2 3 3 2" xfId="33029"/>
    <cellStyle name="Comma 3 2 4 2 2 3 4" xfId="25901"/>
    <cellStyle name="Comma 3 2 4 2 2 3 4 2" xfId="35405"/>
    <cellStyle name="Comma 3 2 4 2 2 3 5" xfId="28277"/>
    <cellStyle name="Comma 3 2 4 2 2 4" xfId="19168"/>
    <cellStyle name="Comma 3 2 4 2 2 4 2" xfId="21544"/>
    <cellStyle name="Comma 3 2 4 2 2 4 2 2" xfId="31049"/>
    <cellStyle name="Comma 3 2 4 2 2 4 3" xfId="23920"/>
    <cellStyle name="Comma 3 2 4 2 2 4 3 2" xfId="33425"/>
    <cellStyle name="Comma 3 2 4 2 2 4 4" xfId="26297"/>
    <cellStyle name="Comma 3 2 4 2 2 4 4 2" xfId="35801"/>
    <cellStyle name="Comma 3 2 4 2 2 4 5" xfId="28673"/>
    <cellStyle name="Comma 3 2 4 2 2 5" xfId="19564"/>
    <cellStyle name="Comma 3 2 4 2 2 5 2" xfId="21940"/>
    <cellStyle name="Comma 3 2 4 2 2 5 2 2" xfId="31445"/>
    <cellStyle name="Comma 3 2 4 2 2 5 3" xfId="24316"/>
    <cellStyle name="Comma 3 2 4 2 2 5 3 2" xfId="33821"/>
    <cellStyle name="Comma 3 2 4 2 2 5 4" xfId="26693"/>
    <cellStyle name="Comma 3 2 4 2 2 5 4 2" xfId="36197"/>
    <cellStyle name="Comma 3 2 4 2 2 5 5" xfId="29069"/>
    <cellStyle name="Comma 3 2 4 2 2 6" xfId="19960"/>
    <cellStyle name="Comma 3 2 4 2 2 6 2" xfId="22336"/>
    <cellStyle name="Comma 3 2 4 2 2 6 2 2" xfId="31841"/>
    <cellStyle name="Comma 3 2 4 2 2 6 3" xfId="24712"/>
    <cellStyle name="Comma 3 2 4 2 2 6 3 2" xfId="34217"/>
    <cellStyle name="Comma 3 2 4 2 2 6 4" xfId="27089"/>
    <cellStyle name="Comma 3 2 4 2 2 6 4 2" xfId="36593"/>
    <cellStyle name="Comma 3 2 4 2 2 6 5" xfId="29465"/>
    <cellStyle name="Comma 3 2 4 2 2 7" xfId="20356"/>
    <cellStyle name="Comma 3 2 4 2 2 7 2" xfId="29861"/>
    <cellStyle name="Comma 3 2 4 2 2 8" xfId="22732"/>
    <cellStyle name="Comma 3 2 4 2 2 8 2" xfId="32237"/>
    <cellStyle name="Comma 3 2 4 2 2 9" xfId="25109"/>
    <cellStyle name="Comma 3 2 4 2 2 9 2" xfId="34613"/>
    <cellStyle name="Comma 3 2 4 2 3" xfId="18178"/>
    <cellStyle name="Comma 3 2 4 2 3 2" xfId="20554"/>
    <cellStyle name="Comma 3 2 4 2 3 2 2" xfId="30059"/>
    <cellStyle name="Comma 3 2 4 2 3 3" xfId="22930"/>
    <cellStyle name="Comma 3 2 4 2 3 3 2" xfId="32435"/>
    <cellStyle name="Comma 3 2 4 2 3 4" xfId="25307"/>
    <cellStyle name="Comma 3 2 4 2 3 4 2" xfId="34811"/>
    <cellStyle name="Comma 3 2 4 2 3 5" xfId="27683"/>
    <cellStyle name="Comma 3 2 4 2 4" xfId="18574"/>
    <cellStyle name="Comma 3 2 4 2 4 2" xfId="20950"/>
    <cellStyle name="Comma 3 2 4 2 4 2 2" xfId="30455"/>
    <cellStyle name="Comma 3 2 4 2 4 3" xfId="23326"/>
    <cellStyle name="Comma 3 2 4 2 4 3 2" xfId="32831"/>
    <cellStyle name="Comma 3 2 4 2 4 4" xfId="25703"/>
    <cellStyle name="Comma 3 2 4 2 4 4 2" xfId="35207"/>
    <cellStyle name="Comma 3 2 4 2 4 5" xfId="28079"/>
    <cellStyle name="Comma 3 2 4 2 5" xfId="18970"/>
    <cellStyle name="Comma 3 2 4 2 5 2" xfId="21346"/>
    <cellStyle name="Comma 3 2 4 2 5 2 2" xfId="30851"/>
    <cellStyle name="Comma 3 2 4 2 5 3" xfId="23722"/>
    <cellStyle name="Comma 3 2 4 2 5 3 2" xfId="33227"/>
    <cellStyle name="Comma 3 2 4 2 5 4" xfId="26099"/>
    <cellStyle name="Comma 3 2 4 2 5 4 2" xfId="35603"/>
    <cellStyle name="Comma 3 2 4 2 5 5" xfId="28475"/>
    <cellStyle name="Comma 3 2 4 2 6" xfId="19366"/>
    <cellStyle name="Comma 3 2 4 2 6 2" xfId="21742"/>
    <cellStyle name="Comma 3 2 4 2 6 2 2" xfId="31247"/>
    <cellStyle name="Comma 3 2 4 2 6 3" xfId="24118"/>
    <cellStyle name="Comma 3 2 4 2 6 3 2" xfId="33623"/>
    <cellStyle name="Comma 3 2 4 2 6 4" xfId="26495"/>
    <cellStyle name="Comma 3 2 4 2 6 4 2" xfId="35999"/>
    <cellStyle name="Comma 3 2 4 2 6 5" xfId="28871"/>
    <cellStyle name="Comma 3 2 4 2 7" xfId="19762"/>
    <cellStyle name="Comma 3 2 4 2 7 2" xfId="22138"/>
    <cellStyle name="Comma 3 2 4 2 7 2 2" xfId="31643"/>
    <cellStyle name="Comma 3 2 4 2 7 3" xfId="24514"/>
    <cellStyle name="Comma 3 2 4 2 7 3 2" xfId="34019"/>
    <cellStyle name="Comma 3 2 4 2 7 4" xfId="26891"/>
    <cellStyle name="Comma 3 2 4 2 7 4 2" xfId="36395"/>
    <cellStyle name="Comma 3 2 4 2 7 5" xfId="29267"/>
    <cellStyle name="Comma 3 2 4 2 8" xfId="20158"/>
    <cellStyle name="Comma 3 2 4 2 8 2" xfId="29663"/>
    <cellStyle name="Comma 3 2 4 2 9" xfId="22534"/>
    <cellStyle name="Comma 3 2 4 2 9 2" xfId="32039"/>
    <cellStyle name="Comma 3 2 4 3" xfId="9016"/>
    <cellStyle name="Comma 3 2 4 3 10" xfId="24977"/>
    <cellStyle name="Comma 3 2 4 3 10 2" xfId="34481"/>
    <cellStyle name="Comma 3 2 4 3 11" xfId="27353"/>
    <cellStyle name="Comma 3 2 4 3 2" xfId="18046"/>
    <cellStyle name="Comma 3 2 4 3 2 10" xfId="27551"/>
    <cellStyle name="Comma 3 2 4 3 2 2" xfId="18442"/>
    <cellStyle name="Comma 3 2 4 3 2 2 2" xfId="20818"/>
    <cellStyle name="Comma 3 2 4 3 2 2 2 2" xfId="30323"/>
    <cellStyle name="Comma 3 2 4 3 2 2 3" xfId="23194"/>
    <cellStyle name="Comma 3 2 4 3 2 2 3 2" xfId="32699"/>
    <cellStyle name="Comma 3 2 4 3 2 2 4" xfId="25571"/>
    <cellStyle name="Comma 3 2 4 3 2 2 4 2" xfId="35075"/>
    <cellStyle name="Comma 3 2 4 3 2 2 5" xfId="27947"/>
    <cellStyle name="Comma 3 2 4 3 2 3" xfId="18838"/>
    <cellStyle name="Comma 3 2 4 3 2 3 2" xfId="21214"/>
    <cellStyle name="Comma 3 2 4 3 2 3 2 2" xfId="30719"/>
    <cellStyle name="Comma 3 2 4 3 2 3 3" xfId="23590"/>
    <cellStyle name="Comma 3 2 4 3 2 3 3 2" xfId="33095"/>
    <cellStyle name="Comma 3 2 4 3 2 3 4" xfId="25967"/>
    <cellStyle name="Comma 3 2 4 3 2 3 4 2" xfId="35471"/>
    <cellStyle name="Comma 3 2 4 3 2 3 5" xfId="28343"/>
    <cellStyle name="Comma 3 2 4 3 2 4" xfId="19234"/>
    <cellStyle name="Comma 3 2 4 3 2 4 2" xfId="21610"/>
    <cellStyle name="Comma 3 2 4 3 2 4 2 2" xfId="31115"/>
    <cellStyle name="Comma 3 2 4 3 2 4 3" xfId="23986"/>
    <cellStyle name="Comma 3 2 4 3 2 4 3 2" xfId="33491"/>
    <cellStyle name="Comma 3 2 4 3 2 4 4" xfId="26363"/>
    <cellStyle name="Comma 3 2 4 3 2 4 4 2" xfId="35867"/>
    <cellStyle name="Comma 3 2 4 3 2 4 5" xfId="28739"/>
    <cellStyle name="Comma 3 2 4 3 2 5" xfId="19630"/>
    <cellStyle name="Comma 3 2 4 3 2 5 2" xfId="22006"/>
    <cellStyle name="Comma 3 2 4 3 2 5 2 2" xfId="31511"/>
    <cellStyle name="Comma 3 2 4 3 2 5 3" xfId="24382"/>
    <cellStyle name="Comma 3 2 4 3 2 5 3 2" xfId="33887"/>
    <cellStyle name="Comma 3 2 4 3 2 5 4" xfId="26759"/>
    <cellStyle name="Comma 3 2 4 3 2 5 4 2" xfId="36263"/>
    <cellStyle name="Comma 3 2 4 3 2 5 5" xfId="29135"/>
    <cellStyle name="Comma 3 2 4 3 2 6" xfId="20026"/>
    <cellStyle name="Comma 3 2 4 3 2 6 2" xfId="22402"/>
    <cellStyle name="Comma 3 2 4 3 2 6 2 2" xfId="31907"/>
    <cellStyle name="Comma 3 2 4 3 2 6 3" xfId="24778"/>
    <cellStyle name="Comma 3 2 4 3 2 6 3 2" xfId="34283"/>
    <cellStyle name="Comma 3 2 4 3 2 6 4" xfId="27155"/>
    <cellStyle name="Comma 3 2 4 3 2 6 4 2" xfId="36659"/>
    <cellStyle name="Comma 3 2 4 3 2 6 5" xfId="29531"/>
    <cellStyle name="Comma 3 2 4 3 2 7" xfId="20422"/>
    <cellStyle name="Comma 3 2 4 3 2 7 2" xfId="29927"/>
    <cellStyle name="Comma 3 2 4 3 2 8" xfId="22798"/>
    <cellStyle name="Comma 3 2 4 3 2 8 2" xfId="32303"/>
    <cellStyle name="Comma 3 2 4 3 2 9" xfId="25175"/>
    <cellStyle name="Comma 3 2 4 3 2 9 2" xfId="34679"/>
    <cellStyle name="Comma 3 2 4 3 3" xfId="18244"/>
    <cellStyle name="Comma 3 2 4 3 3 2" xfId="20620"/>
    <cellStyle name="Comma 3 2 4 3 3 2 2" xfId="30125"/>
    <cellStyle name="Comma 3 2 4 3 3 3" xfId="22996"/>
    <cellStyle name="Comma 3 2 4 3 3 3 2" xfId="32501"/>
    <cellStyle name="Comma 3 2 4 3 3 4" xfId="25373"/>
    <cellStyle name="Comma 3 2 4 3 3 4 2" xfId="34877"/>
    <cellStyle name="Comma 3 2 4 3 3 5" xfId="27749"/>
    <cellStyle name="Comma 3 2 4 3 4" xfId="18640"/>
    <cellStyle name="Comma 3 2 4 3 4 2" xfId="21016"/>
    <cellStyle name="Comma 3 2 4 3 4 2 2" xfId="30521"/>
    <cellStyle name="Comma 3 2 4 3 4 3" xfId="23392"/>
    <cellStyle name="Comma 3 2 4 3 4 3 2" xfId="32897"/>
    <cellStyle name="Comma 3 2 4 3 4 4" xfId="25769"/>
    <cellStyle name="Comma 3 2 4 3 4 4 2" xfId="35273"/>
    <cellStyle name="Comma 3 2 4 3 4 5" xfId="28145"/>
    <cellStyle name="Comma 3 2 4 3 5" xfId="19036"/>
    <cellStyle name="Comma 3 2 4 3 5 2" xfId="21412"/>
    <cellStyle name="Comma 3 2 4 3 5 2 2" xfId="30917"/>
    <cellStyle name="Comma 3 2 4 3 5 3" xfId="23788"/>
    <cellStyle name="Comma 3 2 4 3 5 3 2" xfId="33293"/>
    <cellStyle name="Comma 3 2 4 3 5 4" xfId="26165"/>
    <cellStyle name="Comma 3 2 4 3 5 4 2" xfId="35669"/>
    <cellStyle name="Comma 3 2 4 3 5 5" xfId="28541"/>
    <cellStyle name="Comma 3 2 4 3 6" xfId="19432"/>
    <cellStyle name="Comma 3 2 4 3 6 2" xfId="21808"/>
    <cellStyle name="Comma 3 2 4 3 6 2 2" xfId="31313"/>
    <cellStyle name="Comma 3 2 4 3 6 3" xfId="24184"/>
    <cellStyle name="Comma 3 2 4 3 6 3 2" xfId="33689"/>
    <cellStyle name="Comma 3 2 4 3 6 4" xfId="26561"/>
    <cellStyle name="Comma 3 2 4 3 6 4 2" xfId="36065"/>
    <cellStyle name="Comma 3 2 4 3 6 5" xfId="28937"/>
    <cellStyle name="Comma 3 2 4 3 7" xfId="19828"/>
    <cellStyle name="Comma 3 2 4 3 7 2" xfId="22204"/>
    <cellStyle name="Comma 3 2 4 3 7 2 2" xfId="31709"/>
    <cellStyle name="Comma 3 2 4 3 7 3" xfId="24580"/>
    <cellStyle name="Comma 3 2 4 3 7 3 2" xfId="34085"/>
    <cellStyle name="Comma 3 2 4 3 7 4" xfId="26957"/>
    <cellStyle name="Comma 3 2 4 3 7 4 2" xfId="36461"/>
    <cellStyle name="Comma 3 2 4 3 7 5" xfId="29333"/>
    <cellStyle name="Comma 3 2 4 3 8" xfId="20224"/>
    <cellStyle name="Comma 3 2 4 3 8 2" xfId="29729"/>
    <cellStyle name="Comma 3 2 4 3 9" xfId="22600"/>
    <cellStyle name="Comma 3 2 4 3 9 2" xfId="32105"/>
    <cellStyle name="Comma 3 2 4 4" xfId="12302"/>
    <cellStyle name="Comma 3 2 4 4 10" xfId="27419"/>
    <cellStyle name="Comma 3 2 4 4 2" xfId="18310"/>
    <cellStyle name="Comma 3 2 4 4 2 2" xfId="20686"/>
    <cellStyle name="Comma 3 2 4 4 2 2 2" xfId="30191"/>
    <cellStyle name="Comma 3 2 4 4 2 3" xfId="23062"/>
    <cellStyle name="Comma 3 2 4 4 2 3 2" xfId="32567"/>
    <cellStyle name="Comma 3 2 4 4 2 4" xfId="25439"/>
    <cellStyle name="Comma 3 2 4 4 2 4 2" xfId="34943"/>
    <cellStyle name="Comma 3 2 4 4 2 5" xfId="27815"/>
    <cellStyle name="Comma 3 2 4 4 3" xfId="18706"/>
    <cellStyle name="Comma 3 2 4 4 3 2" xfId="21082"/>
    <cellStyle name="Comma 3 2 4 4 3 2 2" xfId="30587"/>
    <cellStyle name="Comma 3 2 4 4 3 3" xfId="23458"/>
    <cellStyle name="Comma 3 2 4 4 3 3 2" xfId="32963"/>
    <cellStyle name="Comma 3 2 4 4 3 4" xfId="25835"/>
    <cellStyle name="Comma 3 2 4 4 3 4 2" xfId="35339"/>
    <cellStyle name="Comma 3 2 4 4 3 5" xfId="28211"/>
    <cellStyle name="Comma 3 2 4 4 4" xfId="19102"/>
    <cellStyle name="Comma 3 2 4 4 4 2" xfId="21478"/>
    <cellStyle name="Comma 3 2 4 4 4 2 2" xfId="30983"/>
    <cellStyle name="Comma 3 2 4 4 4 3" xfId="23854"/>
    <cellStyle name="Comma 3 2 4 4 4 3 2" xfId="33359"/>
    <cellStyle name="Comma 3 2 4 4 4 4" xfId="26231"/>
    <cellStyle name="Comma 3 2 4 4 4 4 2" xfId="35735"/>
    <cellStyle name="Comma 3 2 4 4 4 5" xfId="28607"/>
    <cellStyle name="Comma 3 2 4 4 5" xfId="19498"/>
    <cellStyle name="Comma 3 2 4 4 5 2" xfId="21874"/>
    <cellStyle name="Comma 3 2 4 4 5 2 2" xfId="31379"/>
    <cellStyle name="Comma 3 2 4 4 5 3" xfId="24250"/>
    <cellStyle name="Comma 3 2 4 4 5 3 2" xfId="33755"/>
    <cellStyle name="Comma 3 2 4 4 5 4" xfId="26627"/>
    <cellStyle name="Comma 3 2 4 4 5 4 2" xfId="36131"/>
    <cellStyle name="Comma 3 2 4 4 5 5" xfId="29003"/>
    <cellStyle name="Comma 3 2 4 4 6" xfId="19894"/>
    <cellStyle name="Comma 3 2 4 4 6 2" xfId="22270"/>
    <cellStyle name="Comma 3 2 4 4 6 2 2" xfId="31775"/>
    <cellStyle name="Comma 3 2 4 4 6 3" xfId="24646"/>
    <cellStyle name="Comma 3 2 4 4 6 3 2" xfId="34151"/>
    <cellStyle name="Comma 3 2 4 4 6 4" xfId="27023"/>
    <cellStyle name="Comma 3 2 4 4 6 4 2" xfId="36527"/>
    <cellStyle name="Comma 3 2 4 4 6 5" xfId="29399"/>
    <cellStyle name="Comma 3 2 4 4 7" xfId="20290"/>
    <cellStyle name="Comma 3 2 4 4 7 2" xfId="29795"/>
    <cellStyle name="Comma 3 2 4 4 8" xfId="22666"/>
    <cellStyle name="Comma 3 2 4 4 8 2" xfId="32171"/>
    <cellStyle name="Comma 3 2 4 4 9" xfId="25043"/>
    <cellStyle name="Comma 3 2 4 4 9 2" xfId="34547"/>
    <cellStyle name="Comma 3 2 4 5" xfId="18112"/>
    <cellStyle name="Comma 3 2 4 5 2" xfId="20488"/>
    <cellStyle name="Comma 3 2 4 5 2 2" xfId="29993"/>
    <cellStyle name="Comma 3 2 4 5 3" xfId="22864"/>
    <cellStyle name="Comma 3 2 4 5 3 2" xfId="32369"/>
    <cellStyle name="Comma 3 2 4 5 4" xfId="25241"/>
    <cellStyle name="Comma 3 2 4 5 4 2" xfId="34745"/>
    <cellStyle name="Comma 3 2 4 5 5" xfId="27617"/>
    <cellStyle name="Comma 3 2 4 6" xfId="18508"/>
    <cellStyle name="Comma 3 2 4 6 2" xfId="20884"/>
    <cellStyle name="Comma 3 2 4 6 2 2" xfId="30389"/>
    <cellStyle name="Comma 3 2 4 6 3" xfId="23260"/>
    <cellStyle name="Comma 3 2 4 6 3 2" xfId="32765"/>
    <cellStyle name="Comma 3 2 4 6 4" xfId="25637"/>
    <cellStyle name="Comma 3 2 4 6 4 2" xfId="35141"/>
    <cellStyle name="Comma 3 2 4 6 5" xfId="28013"/>
    <cellStyle name="Comma 3 2 4 7" xfId="18904"/>
    <cellStyle name="Comma 3 2 4 7 2" xfId="21280"/>
    <cellStyle name="Comma 3 2 4 7 2 2" xfId="30785"/>
    <cellStyle name="Comma 3 2 4 7 3" xfId="23656"/>
    <cellStyle name="Comma 3 2 4 7 3 2" xfId="33161"/>
    <cellStyle name="Comma 3 2 4 7 4" xfId="26033"/>
    <cellStyle name="Comma 3 2 4 7 4 2" xfId="35537"/>
    <cellStyle name="Comma 3 2 4 7 5" xfId="28409"/>
    <cellStyle name="Comma 3 2 4 8" xfId="19300"/>
    <cellStyle name="Comma 3 2 4 8 2" xfId="21676"/>
    <cellStyle name="Comma 3 2 4 8 2 2" xfId="31181"/>
    <cellStyle name="Comma 3 2 4 8 3" xfId="24052"/>
    <cellStyle name="Comma 3 2 4 8 3 2" xfId="33557"/>
    <cellStyle name="Comma 3 2 4 8 4" xfId="26429"/>
    <cellStyle name="Comma 3 2 4 8 4 2" xfId="35933"/>
    <cellStyle name="Comma 3 2 4 8 5" xfId="28805"/>
    <cellStyle name="Comma 3 2 4 9" xfId="19696"/>
    <cellStyle name="Comma 3 2 4 9 2" xfId="22072"/>
    <cellStyle name="Comma 3 2 4 9 2 2" xfId="31577"/>
    <cellStyle name="Comma 3 2 4 9 3" xfId="24448"/>
    <cellStyle name="Comma 3 2 4 9 3 2" xfId="33953"/>
    <cellStyle name="Comma 3 2 4 9 4" xfId="26825"/>
    <cellStyle name="Comma 3 2 4 9 4 2" xfId="36329"/>
    <cellStyle name="Comma 3 2 4 9 5" xfId="29201"/>
    <cellStyle name="Comma 3 2 5" xfId="4766"/>
    <cellStyle name="Comma 3 2 5 10" xfId="24867"/>
    <cellStyle name="Comma 3 2 5 10 2" xfId="34371"/>
    <cellStyle name="Comma 3 2 5 11" xfId="27243"/>
    <cellStyle name="Comma 3 2 5 2" xfId="13796"/>
    <cellStyle name="Comma 3 2 5 2 10" xfId="27441"/>
    <cellStyle name="Comma 3 2 5 2 2" xfId="18332"/>
    <cellStyle name="Comma 3 2 5 2 2 2" xfId="20708"/>
    <cellStyle name="Comma 3 2 5 2 2 2 2" xfId="30213"/>
    <cellStyle name="Comma 3 2 5 2 2 3" xfId="23084"/>
    <cellStyle name="Comma 3 2 5 2 2 3 2" xfId="32589"/>
    <cellStyle name="Comma 3 2 5 2 2 4" xfId="25461"/>
    <cellStyle name="Comma 3 2 5 2 2 4 2" xfId="34965"/>
    <cellStyle name="Comma 3 2 5 2 2 5" xfId="27837"/>
    <cellStyle name="Comma 3 2 5 2 3" xfId="18728"/>
    <cellStyle name="Comma 3 2 5 2 3 2" xfId="21104"/>
    <cellStyle name="Comma 3 2 5 2 3 2 2" xfId="30609"/>
    <cellStyle name="Comma 3 2 5 2 3 3" xfId="23480"/>
    <cellStyle name="Comma 3 2 5 2 3 3 2" xfId="32985"/>
    <cellStyle name="Comma 3 2 5 2 3 4" xfId="25857"/>
    <cellStyle name="Comma 3 2 5 2 3 4 2" xfId="35361"/>
    <cellStyle name="Comma 3 2 5 2 3 5" xfId="28233"/>
    <cellStyle name="Comma 3 2 5 2 4" xfId="19124"/>
    <cellStyle name="Comma 3 2 5 2 4 2" xfId="21500"/>
    <cellStyle name="Comma 3 2 5 2 4 2 2" xfId="31005"/>
    <cellStyle name="Comma 3 2 5 2 4 3" xfId="23876"/>
    <cellStyle name="Comma 3 2 5 2 4 3 2" xfId="33381"/>
    <cellStyle name="Comma 3 2 5 2 4 4" xfId="26253"/>
    <cellStyle name="Comma 3 2 5 2 4 4 2" xfId="35757"/>
    <cellStyle name="Comma 3 2 5 2 4 5" xfId="28629"/>
    <cellStyle name="Comma 3 2 5 2 5" xfId="19520"/>
    <cellStyle name="Comma 3 2 5 2 5 2" xfId="21896"/>
    <cellStyle name="Comma 3 2 5 2 5 2 2" xfId="31401"/>
    <cellStyle name="Comma 3 2 5 2 5 3" xfId="24272"/>
    <cellStyle name="Comma 3 2 5 2 5 3 2" xfId="33777"/>
    <cellStyle name="Comma 3 2 5 2 5 4" xfId="26649"/>
    <cellStyle name="Comma 3 2 5 2 5 4 2" xfId="36153"/>
    <cellStyle name="Comma 3 2 5 2 5 5" xfId="29025"/>
    <cellStyle name="Comma 3 2 5 2 6" xfId="19916"/>
    <cellStyle name="Comma 3 2 5 2 6 2" xfId="22292"/>
    <cellStyle name="Comma 3 2 5 2 6 2 2" xfId="31797"/>
    <cellStyle name="Comma 3 2 5 2 6 3" xfId="24668"/>
    <cellStyle name="Comma 3 2 5 2 6 3 2" xfId="34173"/>
    <cellStyle name="Comma 3 2 5 2 6 4" xfId="27045"/>
    <cellStyle name="Comma 3 2 5 2 6 4 2" xfId="36549"/>
    <cellStyle name="Comma 3 2 5 2 6 5" xfId="29421"/>
    <cellStyle name="Comma 3 2 5 2 7" xfId="20312"/>
    <cellStyle name="Comma 3 2 5 2 7 2" xfId="29817"/>
    <cellStyle name="Comma 3 2 5 2 8" xfId="22688"/>
    <cellStyle name="Comma 3 2 5 2 8 2" xfId="32193"/>
    <cellStyle name="Comma 3 2 5 2 9" xfId="25065"/>
    <cellStyle name="Comma 3 2 5 2 9 2" xfId="34569"/>
    <cellStyle name="Comma 3 2 5 3" xfId="18134"/>
    <cellStyle name="Comma 3 2 5 3 2" xfId="20510"/>
    <cellStyle name="Comma 3 2 5 3 2 2" xfId="30015"/>
    <cellStyle name="Comma 3 2 5 3 3" xfId="22886"/>
    <cellStyle name="Comma 3 2 5 3 3 2" xfId="32391"/>
    <cellStyle name="Comma 3 2 5 3 4" xfId="25263"/>
    <cellStyle name="Comma 3 2 5 3 4 2" xfId="34767"/>
    <cellStyle name="Comma 3 2 5 3 5" xfId="27639"/>
    <cellStyle name="Comma 3 2 5 4" xfId="18530"/>
    <cellStyle name="Comma 3 2 5 4 2" xfId="20906"/>
    <cellStyle name="Comma 3 2 5 4 2 2" xfId="30411"/>
    <cellStyle name="Comma 3 2 5 4 3" xfId="23282"/>
    <cellStyle name="Comma 3 2 5 4 3 2" xfId="32787"/>
    <cellStyle name="Comma 3 2 5 4 4" xfId="25659"/>
    <cellStyle name="Comma 3 2 5 4 4 2" xfId="35163"/>
    <cellStyle name="Comma 3 2 5 4 5" xfId="28035"/>
    <cellStyle name="Comma 3 2 5 5" xfId="18926"/>
    <cellStyle name="Comma 3 2 5 5 2" xfId="21302"/>
    <cellStyle name="Comma 3 2 5 5 2 2" xfId="30807"/>
    <cellStyle name="Comma 3 2 5 5 3" xfId="23678"/>
    <cellStyle name="Comma 3 2 5 5 3 2" xfId="33183"/>
    <cellStyle name="Comma 3 2 5 5 4" xfId="26055"/>
    <cellStyle name="Comma 3 2 5 5 4 2" xfId="35559"/>
    <cellStyle name="Comma 3 2 5 5 5" xfId="28431"/>
    <cellStyle name="Comma 3 2 5 6" xfId="19322"/>
    <cellStyle name="Comma 3 2 5 6 2" xfId="21698"/>
    <cellStyle name="Comma 3 2 5 6 2 2" xfId="31203"/>
    <cellStyle name="Comma 3 2 5 6 3" xfId="24074"/>
    <cellStyle name="Comma 3 2 5 6 3 2" xfId="33579"/>
    <cellStyle name="Comma 3 2 5 6 4" xfId="26451"/>
    <cellStyle name="Comma 3 2 5 6 4 2" xfId="35955"/>
    <cellStyle name="Comma 3 2 5 6 5" xfId="28827"/>
    <cellStyle name="Comma 3 2 5 7" xfId="19718"/>
    <cellStyle name="Comma 3 2 5 7 2" xfId="22094"/>
    <cellStyle name="Comma 3 2 5 7 2 2" xfId="31599"/>
    <cellStyle name="Comma 3 2 5 7 3" xfId="24470"/>
    <cellStyle name="Comma 3 2 5 7 3 2" xfId="33975"/>
    <cellStyle name="Comma 3 2 5 7 4" xfId="26847"/>
    <cellStyle name="Comma 3 2 5 7 4 2" xfId="36351"/>
    <cellStyle name="Comma 3 2 5 7 5" xfId="29223"/>
    <cellStyle name="Comma 3 2 5 8" xfId="20114"/>
    <cellStyle name="Comma 3 2 5 8 2" xfId="29619"/>
    <cellStyle name="Comma 3 2 5 9" xfId="22490"/>
    <cellStyle name="Comma 3 2 5 9 2" xfId="31995"/>
    <cellStyle name="Comma 3 2 6" xfId="8972"/>
    <cellStyle name="Comma 3 2 6 10" xfId="24933"/>
    <cellStyle name="Comma 3 2 6 10 2" xfId="34437"/>
    <cellStyle name="Comma 3 2 6 11" xfId="27309"/>
    <cellStyle name="Comma 3 2 6 2" xfId="18002"/>
    <cellStyle name="Comma 3 2 6 2 10" xfId="27507"/>
    <cellStyle name="Comma 3 2 6 2 2" xfId="18398"/>
    <cellStyle name="Comma 3 2 6 2 2 2" xfId="20774"/>
    <cellStyle name="Comma 3 2 6 2 2 2 2" xfId="30279"/>
    <cellStyle name="Comma 3 2 6 2 2 3" xfId="23150"/>
    <cellStyle name="Comma 3 2 6 2 2 3 2" xfId="32655"/>
    <cellStyle name="Comma 3 2 6 2 2 4" xfId="25527"/>
    <cellStyle name="Comma 3 2 6 2 2 4 2" xfId="35031"/>
    <cellStyle name="Comma 3 2 6 2 2 5" xfId="27903"/>
    <cellStyle name="Comma 3 2 6 2 3" xfId="18794"/>
    <cellStyle name="Comma 3 2 6 2 3 2" xfId="21170"/>
    <cellStyle name="Comma 3 2 6 2 3 2 2" xfId="30675"/>
    <cellStyle name="Comma 3 2 6 2 3 3" xfId="23546"/>
    <cellStyle name="Comma 3 2 6 2 3 3 2" xfId="33051"/>
    <cellStyle name="Comma 3 2 6 2 3 4" xfId="25923"/>
    <cellStyle name="Comma 3 2 6 2 3 4 2" xfId="35427"/>
    <cellStyle name="Comma 3 2 6 2 3 5" xfId="28299"/>
    <cellStyle name="Comma 3 2 6 2 4" xfId="19190"/>
    <cellStyle name="Comma 3 2 6 2 4 2" xfId="21566"/>
    <cellStyle name="Comma 3 2 6 2 4 2 2" xfId="31071"/>
    <cellStyle name="Comma 3 2 6 2 4 3" xfId="23942"/>
    <cellStyle name="Comma 3 2 6 2 4 3 2" xfId="33447"/>
    <cellStyle name="Comma 3 2 6 2 4 4" xfId="26319"/>
    <cellStyle name="Comma 3 2 6 2 4 4 2" xfId="35823"/>
    <cellStyle name="Comma 3 2 6 2 4 5" xfId="28695"/>
    <cellStyle name="Comma 3 2 6 2 5" xfId="19586"/>
    <cellStyle name="Comma 3 2 6 2 5 2" xfId="21962"/>
    <cellStyle name="Comma 3 2 6 2 5 2 2" xfId="31467"/>
    <cellStyle name="Comma 3 2 6 2 5 3" xfId="24338"/>
    <cellStyle name="Comma 3 2 6 2 5 3 2" xfId="33843"/>
    <cellStyle name="Comma 3 2 6 2 5 4" xfId="26715"/>
    <cellStyle name="Comma 3 2 6 2 5 4 2" xfId="36219"/>
    <cellStyle name="Comma 3 2 6 2 5 5" xfId="29091"/>
    <cellStyle name="Comma 3 2 6 2 6" xfId="19982"/>
    <cellStyle name="Comma 3 2 6 2 6 2" xfId="22358"/>
    <cellStyle name="Comma 3 2 6 2 6 2 2" xfId="31863"/>
    <cellStyle name="Comma 3 2 6 2 6 3" xfId="24734"/>
    <cellStyle name="Comma 3 2 6 2 6 3 2" xfId="34239"/>
    <cellStyle name="Comma 3 2 6 2 6 4" xfId="27111"/>
    <cellStyle name="Comma 3 2 6 2 6 4 2" xfId="36615"/>
    <cellStyle name="Comma 3 2 6 2 6 5" xfId="29487"/>
    <cellStyle name="Comma 3 2 6 2 7" xfId="20378"/>
    <cellStyle name="Comma 3 2 6 2 7 2" xfId="29883"/>
    <cellStyle name="Comma 3 2 6 2 8" xfId="22754"/>
    <cellStyle name="Comma 3 2 6 2 8 2" xfId="32259"/>
    <cellStyle name="Comma 3 2 6 2 9" xfId="25131"/>
    <cellStyle name="Comma 3 2 6 2 9 2" xfId="34635"/>
    <cellStyle name="Comma 3 2 6 3" xfId="18200"/>
    <cellStyle name="Comma 3 2 6 3 2" xfId="20576"/>
    <cellStyle name="Comma 3 2 6 3 2 2" xfId="30081"/>
    <cellStyle name="Comma 3 2 6 3 3" xfId="22952"/>
    <cellStyle name="Comma 3 2 6 3 3 2" xfId="32457"/>
    <cellStyle name="Comma 3 2 6 3 4" xfId="25329"/>
    <cellStyle name="Comma 3 2 6 3 4 2" xfId="34833"/>
    <cellStyle name="Comma 3 2 6 3 5" xfId="27705"/>
    <cellStyle name="Comma 3 2 6 4" xfId="18596"/>
    <cellStyle name="Comma 3 2 6 4 2" xfId="20972"/>
    <cellStyle name="Comma 3 2 6 4 2 2" xfId="30477"/>
    <cellStyle name="Comma 3 2 6 4 3" xfId="23348"/>
    <cellStyle name="Comma 3 2 6 4 3 2" xfId="32853"/>
    <cellStyle name="Comma 3 2 6 4 4" xfId="25725"/>
    <cellStyle name="Comma 3 2 6 4 4 2" xfId="35229"/>
    <cellStyle name="Comma 3 2 6 4 5" xfId="28101"/>
    <cellStyle name="Comma 3 2 6 5" xfId="18992"/>
    <cellStyle name="Comma 3 2 6 5 2" xfId="21368"/>
    <cellStyle name="Comma 3 2 6 5 2 2" xfId="30873"/>
    <cellStyle name="Comma 3 2 6 5 3" xfId="23744"/>
    <cellStyle name="Comma 3 2 6 5 3 2" xfId="33249"/>
    <cellStyle name="Comma 3 2 6 5 4" xfId="26121"/>
    <cellStyle name="Comma 3 2 6 5 4 2" xfId="35625"/>
    <cellStyle name="Comma 3 2 6 5 5" xfId="28497"/>
    <cellStyle name="Comma 3 2 6 6" xfId="19388"/>
    <cellStyle name="Comma 3 2 6 6 2" xfId="21764"/>
    <cellStyle name="Comma 3 2 6 6 2 2" xfId="31269"/>
    <cellStyle name="Comma 3 2 6 6 3" xfId="24140"/>
    <cellStyle name="Comma 3 2 6 6 3 2" xfId="33645"/>
    <cellStyle name="Comma 3 2 6 6 4" xfId="26517"/>
    <cellStyle name="Comma 3 2 6 6 4 2" xfId="36021"/>
    <cellStyle name="Comma 3 2 6 6 5" xfId="28893"/>
    <cellStyle name="Comma 3 2 6 7" xfId="19784"/>
    <cellStyle name="Comma 3 2 6 7 2" xfId="22160"/>
    <cellStyle name="Comma 3 2 6 7 2 2" xfId="31665"/>
    <cellStyle name="Comma 3 2 6 7 3" xfId="24536"/>
    <cellStyle name="Comma 3 2 6 7 3 2" xfId="34041"/>
    <cellStyle name="Comma 3 2 6 7 4" xfId="26913"/>
    <cellStyle name="Comma 3 2 6 7 4 2" xfId="36417"/>
    <cellStyle name="Comma 3 2 6 7 5" xfId="29289"/>
    <cellStyle name="Comma 3 2 6 8" xfId="20180"/>
    <cellStyle name="Comma 3 2 6 8 2" xfId="29685"/>
    <cellStyle name="Comma 3 2 6 9" xfId="22556"/>
    <cellStyle name="Comma 3 2 6 9 2" xfId="32061"/>
    <cellStyle name="Comma 3 2 7" xfId="9314"/>
    <cellStyle name="Comma 3 2 7 10" xfId="27375"/>
    <cellStyle name="Comma 3 2 7 2" xfId="18266"/>
    <cellStyle name="Comma 3 2 7 2 2" xfId="20642"/>
    <cellStyle name="Comma 3 2 7 2 2 2" xfId="30147"/>
    <cellStyle name="Comma 3 2 7 2 3" xfId="23018"/>
    <cellStyle name="Comma 3 2 7 2 3 2" xfId="32523"/>
    <cellStyle name="Comma 3 2 7 2 4" xfId="25395"/>
    <cellStyle name="Comma 3 2 7 2 4 2" xfId="34899"/>
    <cellStyle name="Comma 3 2 7 2 5" xfId="27771"/>
    <cellStyle name="Comma 3 2 7 3" xfId="18662"/>
    <cellStyle name="Comma 3 2 7 3 2" xfId="21038"/>
    <cellStyle name="Comma 3 2 7 3 2 2" xfId="30543"/>
    <cellStyle name="Comma 3 2 7 3 3" xfId="23414"/>
    <cellStyle name="Comma 3 2 7 3 3 2" xfId="32919"/>
    <cellStyle name="Comma 3 2 7 3 4" xfId="25791"/>
    <cellStyle name="Comma 3 2 7 3 4 2" xfId="35295"/>
    <cellStyle name="Comma 3 2 7 3 5" xfId="28167"/>
    <cellStyle name="Comma 3 2 7 4" xfId="19058"/>
    <cellStyle name="Comma 3 2 7 4 2" xfId="21434"/>
    <cellStyle name="Comma 3 2 7 4 2 2" xfId="30939"/>
    <cellStyle name="Comma 3 2 7 4 3" xfId="23810"/>
    <cellStyle name="Comma 3 2 7 4 3 2" xfId="33315"/>
    <cellStyle name="Comma 3 2 7 4 4" xfId="26187"/>
    <cellStyle name="Comma 3 2 7 4 4 2" xfId="35691"/>
    <cellStyle name="Comma 3 2 7 4 5" xfId="28563"/>
    <cellStyle name="Comma 3 2 7 5" xfId="19454"/>
    <cellStyle name="Comma 3 2 7 5 2" xfId="21830"/>
    <cellStyle name="Comma 3 2 7 5 2 2" xfId="31335"/>
    <cellStyle name="Comma 3 2 7 5 3" xfId="24206"/>
    <cellStyle name="Comma 3 2 7 5 3 2" xfId="33711"/>
    <cellStyle name="Comma 3 2 7 5 4" xfId="26583"/>
    <cellStyle name="Comma 3 2 7 5 4 2" xfId="36087"/>
    <cellStyle name="Comma 3 2 7 5 5" xfId="28959"/>
    <cellStyle name="Comma 3 2 7 6" xfId="19850"/>
    <cellStyle name="Comma 3 2 7 6 2" xfId="22226"/>
    <cellStyle name="Comma 3 2 7 6 2 2" xfId="31731"/>
    <cellStyle name="Comma 3 2 7 6 3" xfId="24602"/>
    <cellStyle name="Comma 3 2 7 6 3 2" xfId="34107"/>
    <cellStyle name="Comma 3 2 7 6 4" xfId="26979"/>
    <cellStyle name="Comma 3 2 7 6 4 2" xfId="36483"/>
    <cellStyle name="Comma 3 2 7 6 5" xfId="29355"/>
    <cellStyle name="Comma 3 2 7 7" xfId="20246"/>
    <cellStyle name="Comma 3 2 7 7 2" xfId="29751"/>
    <cellStyle name="Comma 3 2 7 8" xfId="22622"/>
    <cellStyle name="Comma 3 2 7 8 2" xfId="32127"/>
    <cellStyle name="Comma 3 2 7 9" xfId="24999"/>
    <cellStyle name="Comma 3 2 7 9 2" xfId="34503"/>
    <cellStyle name="Comma 3 2 8" xfId="18068"/>
    <cellStyle name="Comma 3 2 8 2" xfId="20444"/>
    <cellStyle name="Comma 3 2 8 2 2" xfId="29949"/>
    <cellStyle name="Comma 3 2 8 3" xfId="22820"/>
    <cellStyle name="Comma 3 2 8 3 2" xfId="32325"/>
    <cellStyle name="Comma 3 2 8 4" xfId="25197"/>
    <cellStyle name="Comma 3 2 8 4 2" xfId="34701"/>
    <cellStyle name="Comma 3 2 8 5" xfId="27573"/>
    <cellStyle name="Comma 3 2 9" xfId="18464"/>
    <cellStyle name="Comma 3 2 9 2" xfId="20840"/>
    <cellStyle name="Comma 3 2 9 2 2" xfId="30345"/>
    <cellStyle name="Comma 3 2 9 3" xfId="23216"/>
    <cellStyle name="Comma 3 2 9 3 2" xfId="32721"/>
    <cellStyle name="Comma 3 2 9 4" xfId="25593"/>
    <cellStyle name="Comma 3 2 9 4 2" xfId="35097"/>
    <cellStyle name="Comma 3 2 9 5" xfId="27969"/>
    <cellStyle name="Comma 3 20" xfId="27175"/>
    <cellStyle name="Comma 3 3" xfId="470"/>
    <cellStyle name="Comma 3 3 10" xfId="18862"/>
    <cellStyle name="Comma 3 3 10 2" xfId="21238"/>
    <cellStyle name="Comma 3 3 10 2 2" xfId="30743"/>
    <cellStyle name="Comma 3 3 10 3" xfId="23614"/>
    <cellStyle name="Comma 3 3 10 3 2" xfId="33119"/>
    <cellStyle name="Comma 3 3 10 4" xfId="25991"/>
    <cellStyle name="Comma 3 3 10 4 2" xfId="35495"/>
    <cellStyle name="Comma 3 3 10 5" xfId="28367"/>
    <cellStyle name="Comma 3 3 11" xfId="19258"/>
    <cellStyle name="Comma 3 3 11 2" xfId="21634"/>
    <cellStyle name="Comma 3 3 11 2 2" xfId="31139"/>
    <cellStyle name="Comma 3 3 11 3" xfId="24010"/>
    <cellStyle name="Comma 3 3 11 3 2" xfId="33515"/>
    <cellStyle name="Comma 3 3 11 4" xfId="26387"/>
    <cellStyle name="Comma 3 3 11 4 2" xfId="35891"/>
    <cellStyle name="Comma 3 3 11 5" xfId="28763"/>
    <cellStyle name="Comma 3 3 12" xfId="19654"/>
    <cellStyle name="Comma 3 3 12 2" xfId="22030"/>
    <cellStyle name="Comma 3 3 12 2 2" xfId="31535"/>
    <cellStyle name="Comma 3 3 12 3" xfId="24406"/>
    <cellStyle name="Comma 3 3 12 3 2" xfId="33911"/>
    <cellStyle name="Comma 3 3 12 4" xfId="26783"/>
    <cellStyle name="Comma 3 3 12 4 2" xfId="36287"/>
    <cellStyle name="Comma 3 3 12 5" xfId="29159"/>
    <cellStyle name="Comma 3 3 13" xfId="20050"/>
    <cellStyle name="Comma 3 3 13 2" xfId="29555"/>
    <cellStyle name="Comma 3 3 14" xfId="22426"/>
    <cellStyle name="Comma 3 3 14 2" xfId="31931"/>
    <cellStyle name="Comma 3 3 15" xfId="24803"/>
    <cellStyle name="Comma 3 3 15 2" xfId="34307"/>
    <cellStyle name="Comma 3 3 16" xfId="27179"/>
    <cellStyle name="Comma 3 3 2" xfId="1217"/>
    <cellStyle name="Comma 3 3 2 10" xfId="19269"/>
    <cellStyle name="Comma 3 3 2 10 2" xfId="21645"/>
    <cellStyle name="Comma 3 3 2 10 2 2" xfId="31150"/>
    <cellStyle name="Comma 3 3 2 10 3" xfId="24021"/>
    <cellStyle name="Comma 3 3 2 10 3 2" xfId="33526"/>
    <cellStyle name="Comma 3 3 2 10 4" xfId="26398"/>
    <cellStyle name="Comma 3 3 2 10 4 2" xfId="35902"/>
    <cellStyle name="Comma 3 3 2 10 5" xfId="28774"/>
    <cellStyle name="Comma 3 3 2 11" xfId="19665"/>
    <cellStyle name="Comma 3 3 2 11 2" xfId="22041"/>
    <cellStyle name="Comma 3 3 2 11 2 2" xfId="31546"/>
    <cellStyle name="Comma 3 3 2 11 3" xfId="24417"/>
    <cellStyle name="Comma 3 3 2 11 3 2" xfId="33922"/>
    <cellStyle name="Comma 3 3 2 11 4" xfId="26794"/>
    <cellStyle name="Comma 3 3 2 11 4 2" xfId="36298"/>
    <cellStyle name="Comma 3 3 2 11 5" xfId="29170"/>
    <cellStyle name="Comma 3 3 2 12" xfId="20061"/>
    <cellStyle name="Comma 3 3 2 12 2" xfId="29566"/>
    <cellStyle name="Comma 3 3 2 13" xfId="22437"/>
    <cellStyle name="Comma 3 3 2 13 2" xfId="31942"/>
    <cellStyle name="Comma 3 3 2 14" xfId="24814"/>
    <cellStyle name="Comma 3 3 2 14 2" xfId="34318"/>
    <cellStyle name="Comma 3 3 2 15" xfId="27190"/>
    <cellStyle name="Comma 3 3 2 2" xfId="2711"/>
    <cellStyle name="Comma 3 3 2 2 10" xfId="20083"/>
    <cellStyle name="Comma 3 3 2 2 10 2" xfId="29588"/>
    <cellStyle name="Comma 3 3 2 2 11" xfId="22459"/>
    <cellStyle name="Comma 3 3 2 2 11 2" xfId="31964"/>
    <cellStyle name="Comma 3 3 2 2 12" xfId="24836"/>
    <cellStyle name="Comma 3 3 2 2 12 2" xfId="34340"/>
    <cellStyle name="Comma 3 3 2 2 13" xfId="27212"/>
    <cellStyle name="Comma 3 3 2 2 2" xfId="7193"/>
    <cellStyle name="Comma 3 3 2 2 2 10" xfId="24902"/>
    <cellStyle name="Comma 3 3 2 2 2 10 2" xfId="34406"/>
    <cellStyle name="Comma 3 3 2 2 2 11" xfId="27278"/>
    <cellStyle name="Comma 3 3 2 2 2 2" xfId="16223"/>
    <cellStyle name="Comma 3 3 2 2 2 2 10" xfId="27476"/>
    <cellStyle name="Comma 3 3 2 2 2 2 2" xfId="18367"/>
    <cellStyle name="Comma 3 3 2 2 2 2 2 2" xfId="20743"/>
    <cellStyle name="Comma 3 3 2 2 2 2 2 2 2" xfId="30248"/>
    <cellStyle name="Comma 3 3 2 2 2 2 2 3" xfId="23119"/>
    <cellStyle name="Comma 3 3 2 2 2 2 2 3 2" xfId="32624"/>
    <cellStyle name="Comma 3 3 2 2 2 2 2 4" xfId="25496"/>
    <cellStyle name="Comma 3 3 2 2 2 2 2 4 2" xfId="35000"/>
    <cellStyle name="Comma 3 3 2 2 2 2 2 5" xfId="27872"/>
    <cellStyle name="Comma 3 3 2 2 2 2 3" xfId="18763"/>
    <cellStyle name="Comma 3 3 2 2 2 2 3 2" xfId="21139"/>
    <cellStyle name="Comma 3 3 2 2 2 2 3 2 2" xfId="30644"/>
    <cellStyle name="Comma 3 3 2 2 2 2 3 3" xfId="23515"/>
    <cellStyle name="Comma 3 3 2 2 2 2 3 3 2" xfId="33020"/>
    <cellStyle name="Comma 3 3 2 2 2 2 3 4" xfId="25892"/>
    <cellStyle name="Comma 3 3 2 2 2 2 3 4 2" xfId="35396"/>
    <cellStyle name="Comma 3 3 2 2 2 2 3 5" xfId="28268"/>
    <cellStyle name="Comma 3 3 2 2 2 2 4" xfId="19159"/>
    <cellStyle name="Comma 3 3 2 2 2 2 4 2" xfId="21535"/>
    <cellStyle name="Comma 3 3 2 2 2 2 4 2 2" xfId="31040"/>
    <cellStyle name="Comma 3 3 2 2 2 2 4 3" xfId="23911"/>
    <cellStyle name="Comma 3 3 2 2 2 2 4 3 2" xfId="33416"/>
    <cellStyle name="Comma 3 3 2 2 2 2 4 4" xfId="26288"/>
    <cellStyle name="Comma 3 3 2 2 2 2 4 4 2" xfId="35792"/>
    <cellStyle name="Comma 3 3 2 2 2 2 4 5" xfId="28664"/>
    <cellStyle name="Comma 3 3 2 2 2 2 5" xfId="19555"/>
    <cellStyle name="Comma 3 3 2 2 2 2 5 2" xfId="21931"/>
    <cellStyle name="Comma 3 3 2 2 2 2 5 2 2" xfId="31436"/>
    <cellStyle name="Comma 3 3 2 2 2 2 5 3" xfId="24307"/>
    <cellStyle name="Comma 3 3 2 2 2 2 5 3 2" xfId="33812"/>
    <cellStyle name="Comma 3 3 2 2 2 2 5 4" xfId="26684"/>
    <cellStyle name="Comma 3 3 2 2 2 2 5 4 2" xfId="36188"/>
    <cellStyle name="Comma 3 3 2 2 2 2 5 5" xfId="29060"/>
    <cellStyle name="Comma 3 3 2 2 2 2 6" xfId="19951"/>
    <cellStyle name="Comma 3 3 2 2 2 2 6 2" xfId="22327"/>
    <cellStyle name="Comma 3 3 2 2 2 2 6 2 2" xfId="31832"/>
    <cellStyle name="Comma 3 3 2 2 2 2 6 3" xfId="24703"/>
    <cellStyle name="Comma 3 3 2 2 2 2 6 3 2" xfId="34208"/>
    <cellStyle name="Comma 3 3 2 2 2 2 6 4" xfId="27080"/>
    <cellStyle name="Comma 3 3 2 2 2 2 6 4 2" xfId="36584"/>
    <cellStyle name="Comma 3 3 2 2 2 2 6 5" xfId="29456"/>
    <cellStyle name="Comma 3 3 2 2 2 2 7" xfId="20347"/>
    <cellStyle name="Comma 3 3 2 2 2 2 7 2" xfId="29852"/>
    <cellStyle name="Comma 3 3 2 2 2 2 8" xfId="22723"/>
    <cellStyle name="Comma 3 3 2 2 2 2 8 2" xfId="32228"/>
    <cellStyle name="Comma 3 3 2 2 2 2 9" xfId="25100"/>
    <cellStyle name="Comma 3 3 2 2 2 2 9 2" xfId="34604"/>
    <cellStyle name="Comma 3 3 2 2 2 3" xfId="18169"/>
    <cellStyle name="Comma 3 3 2 2 2 3 2" xfId="20545"/>
    <cellStyle name="Comma 3 3 2 2 2 3 2 2" xfId="30050"/>
    <cellStyle name="Comma 3 3 2 2 2 3 3" xfId="22921"/>
    <cellStyle name="Comma 3 3 2 2 2 3 3 2" xfId="32426"/>
    <cellStyle name="Comma 3 3 2 2 2 3 4" xfId="25298"/>
    <cellStyle name="Comma 3 3 2 2 2 3 4 2" xfId="34802"/>
    <cellStyle name="Comma 3 3 2 2 2 3 5" xfId="27674"/>
    <cellStyle name="Comma 3 3 2 2 2 4" xfId="18565"/>
    <cellStyle name="Comma 3 3 2 2 2 4 2" xfId="20941"/>
    <cellStyle name="Comma 3 3 2 2 2 4 2 2" xfId="30446"/>
    <cellStyle name="Comma 3 3 2 2 2 4 3" xfId="23317"/>
    <cellStyle name="Comma 3 3 2 2 2 4 3 2" xfId="32822"/>
    <cellStyle name="Comma 3 3 2 2 2 4 4" xfId="25694"/>
    <cellStyle name="Comma 3 3 2 2 2 4 4 2" xfId="35198"/>
    <cellStyle name="Comma 3 3 2 2 2 4 5" xfId="28070"/>
    <cellStyle name="Comma 3 3 2 2 2 5" xfId="18961"/>
    <cellStyle name="Comma 3 3 2 2 2 5 2" xfId="21337"/>
    <cellStyle name="Comma 3 3 2 2 2 5 2 2" xfId="30842"/>
    <cellStyle name="Comma 3 3 2 2 2 5 3" xfId="23713"/>
    <cellStyle name="Comma 3 3 2 2 2 5 3 2" xfId="33218"/>
    <cellStyle name="Comma 3 3 2 2 2 5 4" xfId="26090"/>
    <cellStyle name="Comma 3 3 2 2 2 5 4 2" xfId="35594"/>
    <cellStyle name="Comma 3 3 2 2 2 5 5" xfId="28466"/>
    <cellStyle name="Comma 3 3 2 2 2 6" xfId="19357"/>
    <cellStyle name="Comma 3 3 2 2 2 6 2" xfId="21733"/>
    <cellStyle name="Comma 3 3 2 2 2 6 2 2" xfId="31238"/>
    <cellStyle name="Comma 3 3 2 2 2 6 3" xfId="24109"/>
    <cellStyle name="Comma 3 3 2 2 2 6 3 2" xfId="33614"/>
    <cellStyle name="Comma 3 3 2 2 2 6 4" xfId="26486"/>
    <cellStyle name="Comma 3 3 2 2 2 6 4 2" xfId="35990"/>
    <cellStyle name="Comma 3 3 2 2 2 6 5" xfId="28862"/>
    <cellStyle name="Comma 3 3 2 2 2 7" xfId="19753"/>
    <cellStyle name="Comma 3 3 2 2 2 7 2" xfId="22129"/>
    <cellStyle name="Comma 3 3 2 2 2 7 2 2" xfId="31634"/>
    <cellStyle name="Comma 3 3 2 2 2 7 3" xfId="24505"/>
    <cellStyle name="Comma 3 3 2 2 2 7 3 2" xfId="34010"/>
    <cellStyle name="Comma 3 3 2 2 2 7 4" xfId="26882"/>
    <cellStyle name="Comma 3 3 2 2 2 7 4 2" xfId="36386"/>
    <cellStyle name="Comma 3 3 2 2 2 7 5" xfId="29258"/>
    <cellStyle name="Comma 3 3 2 2 2 8" xfId="20149"/>
    <cellStyle name="Comma 3 3 2 2 2 8 2" xfId="29654"/>
    <cellStyle name="Comma 3 3 2 2 2 9" xfId="22525"/>
    <cellStyle name="Comma 3 3 2 2 2 9 2" xfId="32030"/>
    <cellStyle name="Comma 3 3 2 2 3" xfId="9007"/>
    <cellStyle name="Comma 3 3 2 2 3 10" xfId="24968"/>
    <cellStyle name="Comma 3 3 2 2 3 10 2" xfId="34472"/>
    <cellStyle name="Comma 3 3 2 2 3 11" xfId="27344"/>
    <cellStyle name="Comma 3 3 2 2 3 2" xfId="18037"/>
    <cellStyle name="Comma 3 3 2 2 3 2 10" xfId="27542"/>
    <cellStyle name="Comma 3 3 2 2 3 2 2" xfId="18433"/>
    <cellStyle name="Comma 3 3 2 2 3 2 2 2" xfId="20809"/>
    <cellStyle name="Comma 3 3 2 2 3 2 2 2 2" xfId="30314"/>
    <cellStyle name="Comma 3 3 2 2 3 2 2 3" xfId="23185"/>
    <cellStyle name="Comma 3 3 2 2 3 2 2 3 2" xfId="32690"/>
    <cellStyle name="Comma 3 3 2 2 3 2 2 4" xfId="25562"/>
    <cellStyle name="Comma 3 3 2 2 3 2 2 4 2" xfId="35066"/>
    <cellStyle name="Comma 3 3 2 2 3 2 2 5" xfId="27938"/>
    <cellStyle name="Comma 3 3 2 2 3 2 3" xfId="18829"/>
    <cellStyle name="Comma 3 3 2 2 3 2 3 2" xfId="21205"/>
    <cellStyle name="Comma 3 3 2 2 3 2 3 2 2" xfId="30710"/>
    <cellStyle name="Comma 3 3 2 2 3 2 3 3" xfId="23581"/>
    <cellStyle name="Comma 3 3 2 2 3 2 3 3 2" xfId="33086"/>
    <cellStyle name="Comma 3 3 2 2 3 2 3 4" xfId="25958"/>
    <cellStyle name="Comma 3 3 2 2 3 2 3 4 2" xfId="35462"/>
    <cellStyle name="Comma 3 3 2 2 3 2 3 5" xfId="28334"/>
    <cellStyle name="Comma 3 3 2 2 3 2 4" xfId="19225"/>
    <cellStyle name="Comma 3 3 2 2 3 2 4 2" xfId="21601"/>
    <cellStyle name="Comma 3 3 2 2 3 2 4 2 2" xfId="31106"/>
    <cellStyle name="Comma 3 3 2 2 3 2 4 3" xfId="23977"/>
    <cellStyle name="Comma 3 3 2 2 3 2 4 3 2" xfId="33482"/>
    <cellStyle name="Comma 3 3 2 2 3 2 4 4" xfId="26354"/>
    <cellStyle name="Comma 3 3 2 2 3 2 4 4 2" xfId="35858"/>
    <cellStyle name="Comma 3 3 2 2 3 2 4 5" xfId="28730"/>
    <cellStyle name="Comma 3 3 2 2 3 2 5" xfId="19621"/>
    <cellStyle name="Comma 3 3 2 2 3 2 5 2" xfId="21997"/>
    <cellStyle name="Comma 3 3 2 2 3 2 5 2 2" xfId="31502"/>
    <cellStyle name="Comma 3 3 2 2 3 2 5 3" xfId="24373"/>
    <cellStyle name="Comma 3 3 2 2 3 2 5 3 2" xfId="33878"/>
    <cellStyle name="Comma 3 3 2 2 3 2 5 4" xfId="26750"/>
    <cellStyle name="Comma 3 3 2 2 3 2 5 4 2" xfId="36254"/>
    <cellStyle name="Comma 3 3 2 2 3 2 5 5" xfId="29126"/>
    <cellStyle name="Comma 3 3 2 2 3 2 6" xfId="20017"/>
    <cellStyle name="Comma 3 3 2 2 3 2 6 2" xfId="22393"/>
    <cellStyle name="Comma 3 3 2 2 3 2 6 2 2" xfId="31898"/>
    <cellStyle name="Comma 3 3 2 2 3 2 6 3" xfId="24769"/>
    <cellStyle name="Comma 3 3 2 2 3 2 6 3 2" xfId="34274"/>
    <cellStyle name="Comma 3 3 2 2 3 2 6 4" xfId="27146"/>
    <cellStyle name="Comma 3 3 2 2 3 2 6 4 2" xfId="36650"/>
    <cellStyle name="Comma 3 3 2 2 3 2 6 5" xfId="29522"/>
    <cellStyle name="Comma 3 3 2 2 3 2 7" xfId="20413"/>
    <cellStyle name="Comma 3 3 2 2 3 2 7 2" xfId="29918"/>
    <cellStyle name="Comma 3 3 2 2 3 2 8" xfId="22789"/>
    <cellStyle name="Comma 3 3 2 2 3 2 8 2" xfId="32294"/>
    <cellStyle name="Comma 3 3 2 2 3 2 9" xfId="25166"/>
    <cellStyle name="Comma 3 3 2 2 3 2 9 2" xfId="34670"/>
    <cellStyle name="Comma 3 3 2 2 3 3" xfId="18235"/>
    <cellStyle name="Comma 3 3 2 2 3 3 2" xfId="20611"/>
    <cellStyle name="Comma 3 3 2 2 3 3 2 2" xfId="30116"/>
    <cellStyle name="Comma 3 3 2 2 3 3 3" xfId="22987"/>
    <cellStyle name="Comma 3 3 2 2 3 3 3 2" xfId="32492"/>
    <cellStyle name="Comma 3 3 2 2 3 3 4" xfId="25364"/>
    <cellStyle name="Comma 3 3 2 2 3 3 4 2" xfId="34868"/>
    <cellStyle name="Comma 3 3 2 2 3 3 5" xfId="27740"/>
    <cellStyle name="Comma 3 3 2 2 3 4" xfId="18631"/>
    <cellStyle name="Comma 3 3 2 2 3 4 2" xfId="21007"/>
    <cellStyle name="Comma 3 3 2 2 3 4 2 2" xfId="30512"/>
    <cellStyle name="Comma 3 3 2 2 3 4 3" xfId="23383"/>
    <cellStyle name="Comma 3 3 2 2 3 4 3 2" xfId="32888"/>
    <cellStyle name="Comma 3 3 2 2 3 4 4" xfId="25760"/>
    <cellStyle name="Comma 3 3 2 2 3 4 4 2" xfId="35264"/>
    <cellStyle name="Comma 3 3 2 2 3 4 5" xfId="28136"/>
    <cellStyle name="Comma 3 3 2 2 3 5" xfId="19027"/>
    <cellStyle name="Comma 3 3 2 2 3 5 2" xfId="21403"/>
    <cellStyle name="Comma 3 3 2 2 3 5 2 2" xfId="30908"/>
    <cellStyle name="Comma 3 3 2 2 3 5 3" xfId="23779"/>
    <cellStyle name="Comma 3 3 2 2 3 5 3 2" xfId="33284"/>
    <cellStyle name="Comma 3 3 2 2 3 5 4" xfId="26156"/>
    <cellStyle name="Comma 3 3 2 2 3 5 4 2" xfId="35660"/>
    <cellStyle name="Comma 3 3 2 2 3 5 5" xfId="28532"/>
    <cellStyle name="Comma 3 3 2 2 3 6" xfId="19423"/>
    <cellStyle name="Comma 3 3 2 2 3 6 2" xfId="21799"/>
    <cellStyle name="Comma 3 3 2 2 3 6 2 2" xfId="31304"/>
    <cellStyle name="Comma 3 3 2 2 3 6 3" xfId="24175"/>
    <cellStyle name="Comma 3 3 2 2 3 6 3 2" xfId="33680"/>
    <cellStyle name="Comma 3 3 2 2 3 6 4" xfId="26552"/>
    <cellStyle name="Comma 3 3 2 2 3 6 4 2" xfId="36056"/>
    <cellStyle name="Comma 3 3 2 2 3 6 5" xfId="28928"/>
    <cellStyle name="Comma 3 3 2 2 3 7" xfId="19819"/>
    <cellStyle name="Comma 3 3 2 2 3 7 2" xfId="22195"/>
    <cellStyle name="Comma 3 3 2 2 3 7 2 2" xfId="31700"/>
    <cellStyle name="Comma 3 3 2 2 3 7 3" xfId="24571"/>
    <cellStyle name="Comma 3 3 2 2 3 7 3 2" xfId="34076"/>
    <cellStyle name="Comma 3 3 2 2 3 7 4" xfId="26948"/>
    <cellStyle name="Comma 3 3 2 2 3 7 4 2" xfId="36452"/>
    <cellStyle name="Comma 3 3 2 2 3 7 5" xfId="29324"/>
    <cellStyle name="Comma 3 3 2 2 3 8" xfId="20215"/>
    <cellStyle name="Comma 3 3 2 2 3 8 2" xfId="29720"/>
    <cellStyle name="Comma 3 3 2 2 3 9" xfId="22591"/>
    <cellStyle name="Comma 3 3 2 2 3 9 2" xfId="32096"/>
    <cellStyle name="Comma 3 3 2 2 4" xfId="11741"/>
    <cellStyle name="Comma 3 3 2 2 4 10" xfId="27410"/>
    <cellStyle name="Comma 3 3 2 2 4 2" xfId="18301"/>
    <cellStyle name="Comma 3 3 2 2 4 2 2" xfId="20677"/>
    <cellStyle name="Comma 3 3 2 2 4 2 2 2" xfId="30182"/>
    <cellStyle name="Comma 3 3 2 2 4 2 3" xfId="23053"/>
    <cellStyle name="Comma 3 3 2 2 4 2 3 2" xfId="32558"/>
    <cellStyle name="Comma 3 3 2 2 4 2 4" xfId="25430"/>
    <cellStyle name="Comma 3 3 2 2 4 2 4 2" xfId="34934"/>
    <cellStyle name="Comma 3 3 2 2 4 2 5" xfId="27806"/>
    <cellStyle name="Comma 3 3 2 2 4 3" xfId="18697"/>
    <cellStyle name="Comma 3 3 2 2 4 3 2" xfId="21073"/>
    <cellStyle name="Comma 3 3 2 2 4 3 2 2" xfId="30578"/>
    <cellStyle name="Comma 3 3 2 2 4 3 3" xfId="23449"/>
    <cellStyle name="Comma 3 3 2 2 4 3 3 2" xfId="32954"/>
    <cellStyle name="Comma 3 3 2 2 4 3 4" xfId="25826"/>
    <cellStyle name="Comma 3 3 2 2 4 3 4 2" xfId="35330"/>
    <cellStyle name="Comma 3 3 2 2 4 3 5" xfId="28202"/>
    <cellStyle name="Comma 3 3 2 2 4 4" xfId="19093"/>
    <cellStyle name="Comma 3 3 2 2 4 4 2" xfId="21469"/>
    <cellStyle name="Comma 3 3 2 2 4 4 2 2" xfId="30974"/>
    <cellStyle name="Comma 3 3 2 2 4 4 3" xfId="23845"/>
    <cellStyle name="Comma 3 3 2 2 4 4 3 2" xfId="33350"/>
    <cellStyle name="Comma 3 3 2 2 4 4 4" xfId="26222"/>
    <cellStyle name="Comma 3 3 2 2 4 4 4 2" xfId="35726"/>
    <cellStyle name="Comma 3 3 2 2 4 4 5" xfId="28598"/>
    <cellStyle name="Comma 3 3 2 2 4 5" xfId="19489"/>
    <cellStyle name="Comma 3 3 2 2 4 5 2" xfId="21865"/>
    <cellStyle name="Comma 3 3 2 2 4 5 2 2" xfId="31370"/>
    <cellStyle name="Comma 3 3 2 2 4 5 3" xfId="24241"/>
    <cellStyle name="Comma 3 3 2 2 4 5 3 2" xfId="33746"/>
    <cellStyle name="Comma 3 3 2 2 4 5 4" xfId="26618"/>
    <cellStyle name="Comma 3 3 2 2 4 5 4 2" xfId="36122"/>
    <cellStyle name="Comma 3 3 2 2 4 5 5" xfId="28994"/>
    <cellStyle name="Comma 3 3 2 2 4 6" xfId="19885"/>
    <cellStyle name="Comma 3 3 2 2 4 6 2" xfId="22261"/>
    <cellStyle name="Comma 3 3 2 2 4 6 2 2" xfId="31766"/>
    <cellStyle name="Comma 3 3 2 2 4 6 3" xfId="24637"/>
    <cellStyle name="Comma 3 3 2 2 4 6 3 2" xfId="34142"/>
    <cellStyle name="Comma 3 3 2 2 4 6 4" xfId="27014"/>
    <cellStyle name="Comma 3 3 2 2 4 6 4 2" xfId="36518"/>
    <cellStyle name="Comma 3 3 2 2 4 6 5" xfId="29390"/>
    <cellStyle name="Comma 3 3 2 2 4 7" xfId="20281"/>
    <cellStyle name="Comma 3 3 2 2 4 7 2" xfId="29786"/>
    <cellStyle name="Comma 3 3 2 2 4 8" xfId="22657"/>
    <cellStyle name="Comma 3 3 2 2 4 8 2" xfId="32162"/>
    <cellStyle name="Comma 3 3 2 2 4 9" xfId="25034"/>
    <cellStyle name="Comma 3 3 2 2 4 9 2" xfId="34538"/>
    <cellStyle name="Comma 3 3 2 2 5" xfId="18103"/>
    <cellStyle name="Comma 3 3 2 2 5 2" xfId="20479"/>
    <cellStyle name="Comma 3 3 2 2 5 2 2" xfId="29984"/>
    <cellStyle name="Comma 3 3 2 2 5 3" xfId="22855"/>
    <cellStyle name="Comma 3 3 2 2 5 3 2" xfId="32360"/>
    <cellStyle name="Comma 3 3 2 2 5 4" xfId="25232"/>
    <cellStyle name="Comma 3 3 2 2 5 4 2" xfId="34736"/>
    <cellStyle name="Comma 3 3 2 2 5 5" xfId="27608"/>
    <cellStyle name="Comma 3 3 2 2 6" xfId="18499"/>
    <cellStyle name="Comma 3 3 2 2 6 2" xfId="20875"/>
    <cellStyle name="Comma 3 3 2 2 6 2 2" xfId="30380"/>
    <cellStyle name="Comma 3 3 2 2 6 3" xfId="23251"/>
    <cellStyle name="Comma 3 3 2 2 6 3 2" xfId="32756"/>
    <cellStyle name="Comma 3 3 2 2 6 4" xfId="25628"/>
    <cellStyle name="Comma 3 3 2 2 6 4 2" xfId="35132"/>
    <cellStyle name="Comma 3 3 2 2 6 5" xfId="28004"/>
    <cellStyle name="Comma 3 3 2 2 7" xfId="18895"/>
    <cellStyle name="Comma 3 3 2 2 7 2" xfId="21271"/>
    <cellStyle name="Comma 3 3 2 2 7 2 2" xfId="30776"/>
    <cellStyle name="Comma 3 3 2 2 7 3" xfId="23647"/>
    <cellStyle name="Comma 3 3 2 2 7 3 2" xfId="33152"/>
    <cellStyle name="Comma 3 3 2 2 7 4" xfId="26024"/>
    <cellStyle name="Comma 3 3 2 2 7 4 2" xfId="35528"/>
    <cellStyle name="Comma 3 3 2 2 7 5" xfId="28400"/>
    <cellStyle name="Comma 3 3 2 2 8" xfId="19291"/>
    <cellStyle name="Comma 3 3 2 2 8 2" xfId="21667"/>
    <cellStyle name="Comma 3 3 2 2 8 2 2" xfId="31172"/>
    <cellStyle name="Comma 3 3 2 2 8 3" xfId="24043"/>
    <cellStyle name="Comma 3 3 2 2 8 3 2" xfId="33548"/>
    <cellStyle name="Comma 3 3 2 2 8 4" xfId="26420"/>
    <cellStyle name="Comma 3 3 2 2 8 4 2" xfId="35924"/>
    <cellStyle name="Comma 3 3 2 2 8 5" xfId="28796"/>
    <cellStyle name="Comma 3 3 2 2 9" xfId="19687"/>
    <cellStyle name="Comma 3 3 2 2 9 2" xfId="22063"/>
    <cellStyle name="Comma 3 3 2 2 9 2 2" xfId="31568"/>
    <cellStyle name="Comma 3 3 2 2 9 3" xfId="24439"/>
    <cellStyle name="Comma 3 3 2 2 9 3 2" xfId="33944"/>
    <cellStyle name="Comma 3 3 2 2 9 4" xfId="26816"/>
    <cellStyle name="Comma 3 3 2 2 9 4 2" xfId="36320"/>
    <cellStyle name="Comma 3 3 2 2 9 5" xfId="29192"/>
    <cellStyle name="Comma 3 3 2 3" xfId="4205"/>
    <cellStyle name="Comma 3 3 2 3 10" xfId="20105"/>
    <cellStyle name="Comma 3 3 2 3 10 2" xfId="29610"/>
    <cellStyle name="Comma 3 3 2 3 11" xfId="22481"/>
    <cellStyle name="Comma 3 3 2 3 11 2" xfId="31986"/>
    <cellStyle name="Comma 3 3 2 3 12" xfId="24858"/>
    <cellStyle name="Comma 3 3 2 3 12 2" xfId="34362"/>
    <cellStyle name="Comma 3 3 2 3 13" xfId="27234"/>
    <cellStyle name="Comma 3 3 2 3 2" xfId="8687"/>
    <cellStyle name="Comma 3 3 2 3 2 10" xfId="24924"/>
    <cellStyle name="Comma 3 3 2 3 2 10 2" xfId="34428"/>
    <cellStyle name="Comma 3 3 2 3 2 11" xfId="27300"/>
    <cellStyle name="Comma 3 3 2 3 2 2" xfId="17717"/>
    <cellStyle name="Comma 3 3 2 3 2 2 10" xfId="27498"/>
    <cellStyle name="Comma 3 3 2 3 2 2 2" xfId="18389"/>
    <cellStyle name="Comma 3 3 2 3 2 2 2 2" xfId="20765"/>
    <cellStyle name="Comma 3 3 2 3 2 2 2 2 2" xfId="30270"/>
    <cellStyle name="Comma 3 3 2 3 2 2 2 3" xfId="23141"/>
    <cellStyle name="Comma 3 3 2 3 2 2 2 3 2" xfId="32646"/>
    <cellStyle name="Comma 3 3 2 3 2 2 2 4" xfId="25518"/>
    <cellStyle name="Comma 3 3 2 3 2 2 2 4 2" xfId="35022"/>
    <cellStyle name="Comma 3 3 2 3 2 2 2 5" xfId="27894"/>
    <cellStyle name="Comma 3 3 2 3 2 2 3" xfId="18785"/>
    <cellStyle name="Comma 3 3 2 3 2 2 3 2" xfId="21161"/>
    <cellStyle name="Comma 3 3 2 3 2 2 3 2 2" xfId="30666"/>
    <cellStyle name="Comma 3 3 2 3 2 2 3 3" xfId="23537"/>
    <cellStyle name="Comma 3 3 2 3 2 2 3 3 2" xfId="33042"/>
    <cellStyle name="Comma 3 3 2 3 2 2 3 4" xfId="25914"/>
    <cellStyle name="Comma 3 3 2 3 2 2 3 4 2" xfId="35418"/>
    <cellStyle name="Comma 3 3 2 3 2 2 3 5" xfId="28290"/>
    <cellStyle name="Comma 3 3 2 3 2 2 4" xfId="19181"/>
    <cellStyle name="Comma 3 3 2 3 2 2 4 2" xfId="21557"/>
    <cellStyle name="Comma 3 3 2 3 2 2 4 2 2" xfId="31062"/>
    <cellStyle name="Comma 3 3 2 3 2 2 4 3" xfId="23933"/>
    <cellStyle name="Comma 3 3 2 3 2 2 4 3 2" xfId="33438"/>
    <cellStyle name="Comma 3 3 2 3 2 2 4 4" xfId="26310"/>
    <cellStyle name="Comma 3 3 2 3 2 2 4 4 2" xfId="35814"/>
    <cellStyle name="Comma 3 3 2 3 2 2 4 5" xfId="28686"/>
    <cellStyle name="Comma 3 3 2 3 2 2 5" xfId="19577"/>
    <cellStyle name="Comma 3 3 2 3 2 2 5 2" xfId="21953"/>
    <cellStyle name="Comma 3 3 2 3 2 2 5 2 2" xfId="31458"/>
    <cellStyle name="Comma 3 3 2 3 2 2 5 3" xfId="24329"/>
    <cellStyle name="Comma 3 3 2 3 2 2 5 3 2" xfId="33834"/>
    <cellStyle name="Comma 3 3 2 3 2 2 5 4" xfId="26706"/>
    <cellStyle name="Comma 3 3 2 3 2 2 5 4 2" xfId="36210"/>
    <cellStyle name="Comma 3 3 2 3 2 2 5 5" xfId="29082"/>
    <cellStyle name="Comma 3 3 2 3 2 2 6" xfId="19973"/>
    <cellStyle name="Comma 3 3 2 3 2 2 6 2" xfId="22349"/>
    <cellStyle name="Comma 3 3 2 3 2 2 6 2 2" xfId="31854"/>
    <cellStyle name="Comma 3 3 2 3 2 2 6 3" xfId="24725"/>
    <cellStyle name="Comma 3 3 2 3 2 2 6 3 2" xfId="34230"/>
    <cellStyle name="Comma 3 3 2 3 2 2 6 4" xfId="27102"/>
    <cellStyle name="Comma 3 3 2 3 2 2 6 4 2" xfId="36606"/>
    <cellStyle name="Comma 3 3 2 3 2 2 6 5" xfId="29478"/>
    <cellStyle name="Comma 3 3 2 3 2 2 7" xfId="20369"/>
    <cellStyle name="Comma 3 3 2 3 2 2 7 2" xfId="29874"/>
    <cellStyle name="Comma 3 3 2 3 2 2 8" xfId="22745"/>
    <cellStyle name="Comma 3 3 2 3 2 2 8 2" xfId="32250"/>
    <cellStyle name="Comma 3 3 2 3 2 2 9" xfId="25122"/>
    <cellStyle name="Comma 3 3 2 3 2 2 9 2" xfId="34626"/>
    <cellStyle name="Comma 3 3 2 3 2 3" xfId="18191"/>
    <cellStyle name="Comma 3 3 2 3 2 3 2" xfId="20567"/>
    <cellStyle name="Comma 3 3 2 3 2 3 2 2" xfId="30072"/>
    <cellStyle name="Comma 3 3 2 3 2 3 3" xfId="22943"/>
    <cellStyle name="Comma 3 3 2 3 2 3 3 2" xfId="32448"/>
    <cellStyle name="Comma 3 3 2 3 2 3 4" xfId="25320"/>
    <cellStyle name="Comma 3 3 2 3 2 3 4 2" xfId="34824"/>
    <cellStyle name="Comma 3 3 2 3 2 3 5" xfId="27696"/>
    <cellStyle name="Comma 3 3 2 3 2 4" xfId="18587"/>
    <cellStyle name="Comma 3 3 2 3 2 4 2" xfId="20963"/>
    <cellStyle name="Comma 3 3 2 3 2 4 2 2" xfId="30468"/>
    <cellStyle name="Comma 3 3 2 3 2 4 3" xfId="23339"/>
    <cellStyle name="Comma 3 3 2 3 2 4 3 2" xfId="32844"/>
    <cellStyle name="Comma 3 3 2 3 2 4 4" xfId="25716"/>
    <cellStyle name="Comma 3 3 2 3 2 4 4 2" xfId="35220"/>
    <cellStyle name="Comma 3 3 2 3 2 4 5" xfId="28092"/>
    <cellStyle name="Comma 3 3 2 3 2 5" xfId="18983"/>
    <cellStyle name="Comma 3 3 2 3 2 5 2" xfId="21359"/>
    <cellStyle name="Comma 3 3 2 3 2 5 2 2" xfId="30864"/>
    <cellStyle name="Comma 3 3 2 3 2 5 3" xfId="23735"/>
    <cellStyle name="Comma 3 3 2 3 2 5 3 2" xfId="33240"/>
    <cellStyle name="Comma 3 3 2 3 2 5 4" xfId="26112"/>
    <cellStyle name="Comma 3 3 2 3 2 5 4 2" xfId="35616"/>
    <cellStyle name="Comma 3 3 2 3 2 5 5" xfId="28488"/>
    <cellStyle name="Comma 3 3 2 3 2 6" xfId="19379"/>
    <cellStyle name="Comma 3 3 2 3 2 6 2" xfId="21755"/>
    <cellStyle name="Comma 3 3 2 3 2 6 2 2" xfId="31260"/>
    <cellStyle name="Comma 3 3 2 3 2 6 3" xfId="24131"/>
    <cellStyle name="Comma 3 3 2 3 2 6 3 2" xfId="33636"/>
    <cellStyle name="Comma 3 3 2 3 2 6 4" xfId="26508"/>
    <cellStyle name="Comma 3 3 2 3 2 6 4 2" xfId="36012"/>
    <cellStyle name="Comma 3 3 2 3 2 6 5" xfId="28884"/>
    <cellStyle name="Comma 3 3 2 3 2 7" xfId="19775"/>
    <cellStyle name="Comma 3 3 2 3 2 7 2" xfId="22151"/>
    <cellStyle name="Comma 3 3 2 3 2 7 2 2" xfId="31656"/>
    <cellStyle name="Comma 3 3 2 3 2 7 3" xfId="24527"/>
    <cellStyle name="Comma 3 3 2 3 2 7 3 2" xfId="34032"/>
    <cellStyle name="Comma 3 3 2 3 2 7 4" xfId="26904"/>
    <cellStyle name="Comma 3 3 2 3 2 7 4 2" xfId="36408"/>
    <cellStyle name="Comma 3 3 2 3 2 7 5" xfId="29280"/>
    <cellStyle name="Comma 3 3 2 3 2 8" xfId="20171"/>
    <cellStyle name="Comma 3 3 2 3 2 8 2" xfId="29676"/>
    <cellStyle name="Comma 3 3 2 3 2 9" xfId="22547"/>
    <cellStyle name="Comma 3 3 2 3 2 9 2" xfId="32052"/>
    <cellStyle name="Comma 3 3 2 3 3" xfId="9029"/>
    <cellStyle name="Comma 3 3 2 3 3 10" xfId="24990"/>
    <cellStyle name="Comma 3 3 2 3 3 10 2" xfId="34494"/>
    <cellStyle name="Comma 3 3 2 3 3 11" xfId="27366"/>
    <cellStyle name="Comma 3 3 2 3 3 2" xfId="18059"/>
    <cellStyle name="Comma 3 3 2 3 3 2 10" xfId="27564"/>
    <cellStyle name="Comma 3 3 2 3 3 2 2" xfId="18455"/>
    <cellStyle name="Comma 3 3 2 3 3 2 2 2" xfId="20831"/>
    <cellStyle name="Comma 3 3 2 3 3 2 2 2 2" xfId="30336"/>
    <cellStyle name="Comma 3 3 2 3 3 2 2 3" xfId="23207"/>
    <cellStyle name="Comma 3 3 2 3 3 2 2 3 2" xfId="32712"/>
    <cellStyle name="Comma 3 3 2 3 3 2 2 4" xfId="25584"/>
    <cellStyle name="Comma 3 3 2 3 3 2 2 4 2" xfId="35088"/>
    <cellStyle name="Comma 3 3 2 3 3 2 2 5" xfId="27960"/>
    <cellStyle name="Comma 3 3 2 3 3 2 3" xfId="18851"/>
    <cellStyle name="Comma 3 3 2 3 3 2 3 2" xfId="21227"/>
    <cellStyle name="Comma 3 3 2 3 3 2 3 2 2" xfId="30732"/>
    <cellStyle name="Comma 3 3 2 3 3 2 3 3" xfId="23603"/>
    <cellStyle name="Comma 3 3 2 3 3 2 3 3 2" xfId="33108"/>
    <cellStyle name="Comma 3 3 2 3 3 2 3 4" xfId="25980"/>
    <cellStyle name="Comma 3 3 2 3 3 2 3 4 2" xfId="35484"/>
    <cellStyle name="Comma 3 3 2 3 3 2 3 5" xfId="28356"/>
    <cellStyle name="Comma 3 3 2 3 3 2 4" xfId="19247"/>
    <cellStyle name="Comma 3 3 2 3 3 2 4 2" xfId="21623"/>
    <cellStyle name="Comma 3 3 2 3 3 2 4 2 2" xfId="31128"/>
    <cellStyle name="Comma 3 3 2 3 3 2 4 3" xfId="23999"/>
    <cellStyle name="Comma 3 3 2 3 3 2 4 3 2" xfId="33504"/>
    <cellStyle name="Comma 3 3 2 3 3 2 4 4" xfId="26376"/>
    <cellStyle name="Comma 3 3 2 3 3 2 4 4 2" xfId="35880"/>
    <cellStyle name="Comma 3 3 2 3 3 2 4 5" xfId="28752"/>
    <cellStyle name="Comma 3 3 2 3 3 2 5" xfId="19643"/>
    <cellStyle name="Comma 3 3 2 3 3 2 5 2" xfId="22019"/>
    <cellStyle name="Comma 3 3 2 3 3 2 5 2 2" xfId="31524"/>
    <cellStyle name="Comma 3 3 2 3 3 2 5 3" xfId="24395"/>
    <cellStyle name="Comma 3 3 2 3 3 2 5 3 2" xfId="33900"/>
    <cellStyle name="Comma 3 3 2 3 3 2 5 4" xfId="26772"/>
    <cellStyle name="Comma 3 3 2 3 3 2 5 4 2" xfId="36276"/>
    <cellStyle name="Comma 3 3 2 3 3 2 5 5" xfId="29148"/>
    <cellStyle name="Comma 3 3 2 3 3 2 6" xfId="20039"/>
    <cellStyle name="Comma 3 3 2 3 3 2 6 2" xfId="22415"/>
    <cellStyle name="Comma 3 3 2 3 3 2 6 2 2" xfId="31920"/>
    <cellStyle name="Comma 3 3 2 3 3 2 6 3" xfId="24791"/>
    <cellStyle name="Comma 3 3 2 3 3 2 6 3 2" xfId="34296"/>
    <cellStyle name="Comma 3 3 2 3 3 2 6 4" xfId="27168"/>
    <cellStyle name="Comma 3 3 2 3 3 2 6 4 2" xfId="36672"/>
    <cellStyle name="Comma 3 3 2 3 3 2 6 5" xfId="29544"/>
    <cellStyle name="Comma 3 3 2 3 3 2 7" xfId="20435"/>
    <cellStyle name="Comma 3 3 2 3 3 2 7 2" xfId="29940"/>
    <cellStyle name="Comma 3 3 2 3 3 2 8" xfId="22811"/>
    <cellStyle name="Comma 3 3 2 3 3 2 8 2" xfId="32316"/>
    <cellStyle name="Comma 3 3 2 3 3 2 9" xfId="25188"/>
    <cellStyle name="Comma 3 3 2 3 3 2 9 2" xfId="34692"/>
    <cellStyle name="Comma 3 3 2 3 3 3" xfId="18257"/>
    <cellStyle name="Comma 3 3 2 3 3 3 2" xfId="20633"/>
    <cellStyle name="Comma 3 3 2 3 3 3 2 2" xfId="30138"/>
    <cellStyle name="Comma 3 3 2 3 3 3 3" xfId="23009"/>
    <cellStyle name="Comma 3 3 2 3 3 3 3 2" xfId="32514"/>
    <cellStyle name="Comma 3 3 2 3 3 3 4" xfId="25386"/>
    <cellStyle name="Comma 3 3 2 3 3 3 4 2" xfId="34890"/>
    <cellStyle name="Comma 3 3 2 3 3 3 5" xfId="27762"/>
    <cellStyle name="Comma 3 3 2 3 3 4" xfId="18653"/>
    <cellStyle name="Comma 3 3 2 3 3 4 2" xfId="21029"/>
    <cellStyle name="Comma 3 3 2 3 3 4 2 2" xfId="30534"/>
    <cellStyle name="Comma 3 3 2 3 3 4 3" xfId="23405"/>
    <cellStyle name="Comma 3 3 2 3 3 4 3 2" xfId="32910"/>
    <cellStyle name="Comma 3 3 2 3 3 4 4" xfId="25782"/>
    <cellStyle name="Comma 3 3 2 3 3 4 4 2" xfId="35286"/>
    <cellStyle name="Comma 3 3 2 3 3 4 5" xfId="28158"/>
    <cellStyle name="Comma 3 3 2 3 3 5" xfId="19049"/>
    <cellStyle name="Comma 3 3 2 3 3 5 2" xfId="21425"/>
    <cellStyle name="Comma 3 3 2 3 3 5 2 2" xfId="30930"/>
    <cellStyle name="Comma 3 3 2 3 3 5 3" xfId="23801"/>
    <cellStyle name="Comma 3 3 2 3 3 5 3 2" xfId="33306"/>
    <cellStyle name="Comma 3 3 2 3 3 5 4" xfId="26178"/>
    <cellStyle name="Comma 3 3 2 3 3 5 4 2" xfId="35682"/>
    <cellStyle name="Comma 3 3 2 3 3 5 5" xfId="28554"/>
    <cellStyle name="Comma 3 3 2 3 3 6" xfId="19445"/>
    <cellStyle name="Comma 3 3 2 3 3 6 2" xfId="21821"/>
    <cellStyle name="Comma 3 3 2 3 3 6 2 2" xfId="31326"/>
    <cellStyle name="Comma 3 3 2 3 3 6 3" xfId="24197"/>
    <cellStyle name="Comma 3 3 2 3 3 6 3 2" xfId="33702"/>
    <cellStyle name="Comma 3 3 2 3 3 6 4" xfId="26574"/>
    <cellStyle name="Comma 3 3 2 3 3 6 4 2" xfId="36078"/>
    <cellStyle name="Comma 3 3 2 3 3 6 5" xfId="28950"/>
    <cellStyle name="Comma 3 3 2 3 3 7" xfId="19841"/>
    <cellStyle name="Comma 3 3 2 3 3 7 2" xfId="22217"/>
    <cellStyle name="Comma 3 3 2 3 3 7 2 2" xfId="31722"/>
    <cellStyle name="Comma 3 3 2 3 3 7 3" xfId="24593"/>
    <cellStyle name="Comma 3 3 2 3 3 7 3 2" xfId="34098"/>
    <cellStyle name="Comma 3 3 2 3 3 7 4" xfId="26970"/>
    <cellStyle name="Comma 3 3 2 3 3 7 4 2" xfId="36474"/>
    <cellStyle name="Comma 3 3 2 3 3 7 5" xfId="29346"/>
    <cellStyle name="Comma 3 3 2 3 3 8" xfId="20237"/>
    <cellStyle name="Comma 3 3 2 3 3 8 2" xfId="29742"/>
    <cellStyle name="Comma 3 3 2 3 3 9" xfId="22613"/>
    <cellStyle name="Comma 3 3 2 3 3 9 2" xfId="32118"/>
    <cellStyle name="Comma 3 3 2 3 4" xfId="13235"/>
    <cellStyle name="Comma 3 3 2 3 4 10" xfId="27432"/>
    <cellStyle name="Comma 3 3 2 3 4 2" xfId="18323"/>
    <cellStyle name="Comma 3 3 2 3 4 2 2" xfId="20699"/>
    <cellStyle name="Comma 3 3 2 3 4 2 2 2" xfId="30204"/>
    <cellStyle name="Comma 3 3 2 3 4 2 3" xfId="23075"/>
    <cellStyle name="Comma 3 3 2 3 4 2 3 2" xfId="32580"/>
    <cellStyle name="Comma 3 3 2 3 4 2 4" xfId="25452"/>
    <cellStyle name="Comma 3 3 2 3 4 2 4 2" xfId="34956"/>
    <cellStyle name="Comma 3 3 2 3 4 2 5" xfId="27828"/>
    <cellStyle name="Comma 3 3 2 3 4 3" xfId="18719"/>
    <cellStyle name="Comma 3 3 2 3 4 3 2" xfId="21095"/>
    <cellStyle name="Comma 3 3 2 3 4 3 2 2" xfId="30600"/>
    <cellStyle name="Comma 3 3 2 3 4 3 3" xfId="23471"/>
    <cellStyle name="Comma 3 3 2 3 4 3 3 2" xfId="32976"/>
    <cellStyle name="Comma 3 3 2 3 4 3 4" xfId="25848"/>
    <cellStyle name="Comma 3 3 2 3 4 3 4 2" xfId="35352"/>
    <cellStyle name="Comma 3 3 2 3 4 3 5" xfId="28224"/>
    <cellStyle name="Comma 3 3 2 3 4 4" xfId="19115"/>
    <cellStyle name="Comma 3 3 2 3 4 4 2" xfId="21491"/>
    <cellStyle name="Comma 3 3 2 3 4 4 2 2" xfId="30996"/>
    <cellStyle name="Comma 3 3 2 3 4 4 3" xfId="23867"/>
    <cellStyle name="Comma 3 3 2 3 4 4 3 2" xfId="33372"/>
    <cellStyle name="Comma 3 3 2 3 4 4 4" xfId="26244"/>
    <cellStyle name="Comma 3 3 2 3 4 4 4 2" xfId="35748"/>
    <cellStyle name="Comma 3 3 2 3 4 4 5" xfId="28620"/>
    <cellStyle name="Comma 3 3 2 3 4 5" xfId="19511"/>
    <cellStyle name="Comma 3 3 2 3 4 5 2" xfId="21887"/>
    <cellStyle name="Comma 3 3 2 3 4 5 2 2" xfId="31392"/>
    <cellStyle name="Comma 3 3 2 3 4 5 3" xfId="24263"/>
    <cellStyle name="Comma 3 3 2 3 4 5 3 2" xfId="33768"/>
    <cellStyle name="Comma 3 3 2 3 4 5 4" xfId="26640"/>
    <cellStyle name="Comma 3 3 2 3 4 5 4 2" xfId="36144"/>
    <cellStyle name="Comma 3 3 2 3 4 5 5" xfId="29016"/>
    <cellStyle name="Comma 3 3 2 3 4 6" xfId="19907"/>
    <cellStyle name="Comma 3 3 2 3 4 6 2" xfId="22283"/>
    <cellStyle name="Comma 3 3 2 3 4 6 2 2" xfId="31788"/>
    <cellStyle name="Comma 3 3 2 3 4 6 3" xfId="24659"/>
    <cellStyle name="Comma 3 3 2 3 4 6 3 2" xfId="34164"/>
    <cellStyle name="Comma 3 3 2 3 4 6 4" xfId="27036"/>
    <cellStyle name="Comma 3 3 2 3 4 6 4 2" xfId="36540"/>
    <cellStyle name="Comma 3 3 2 3 4 6 5" xfId="29412"/>
    <cellStyle name="Comma 3 3 2 3 4 7" xfId="20303"/>
    <cellStyle name="Comma 3 3 2 3 4 7 2" xfId="29808"/>
    <cellStyle name="Comma 3 3 2 3 4 8" xfId="22679"/>
    <cellStyle name="Comma 3 3 2 3 4 8 2" xfId="32184"/>
    <cellStyle name="Comma 3 3 2 3 4 9" xfId="25056"/>
    <cellStyle name="Comma 3 3 2 3 4 9 2" xfId="34560"/>
    <cellStyle name="Comma 3 3 2 3 5" xfId="18125"/>
    <cellStyle name="Comma 3 3 2 3 5 2" xfId="20501"/>
    <cellStyle name="Comma 3 3 2 3 5 2 2" xfId="30006"/>
    <cellStyle name="Comma 3 3 2 3 5 3" xfId="22877"/>
    <cellStyle name="Comma 3 3 2 3 5 3 2" xfId="32382"/>
    <cellStyle name="Comma 3 3 2 3 5 4" xfId="25254"/>
    <cellStyle name="Comma 3 3 2 3 5 4 2" xfId="34758"/>
    <cellStyle name="Comma 3 3 2 3 5 5" xfId="27630"/>
    <cellStyle name="Comma 3 3 2 3 6" xfId="18521"/>
    <cellStyle name="Comma 3 3 2 3 6 2" xfId="20897"/>
    <cellStyle name="Comma 3 3 2 3 6 2 2" xfId="30402"/>
    <cellStyle name="Comma 3 3 2 3 6 3" xfId="23273"/>
    <cellStyle name="Comma 3 3 2 3 6 3 2" xfId="32778"/>
    <cellStyle name="Comma 3 3 2 3 6 4" xfId="25650"/>
    <cellStyle name="Comma 3 3 2 3 6 4 2" xfId="35154"/>
    <cellStyle name="Comma 3 3 2 3 6 5" xfId="28026"/>
    <cellStyle name="Comma 3 3 2 3 7" xfId="18917"/>
    <cellStyle name="Comma 3 3 2 3 7 2" xfId="21293"/>
    <cellStyle name="Comma 3 3 2 3 7 2 2" xfId="30798"/>
    <cellStyle name="Comma 3 3 2 3 7 3" xfId="23669"/>
    <cellStyle name="Comma 3 3 2 3 7 3 2" xfId="33174"/>
    <cellStyle name="Comma 3 3 2 3 7 4" xfId="26046"/>
    <cellStyle name="Comma 3 3 2 3 7 4 2" xfId="35550"/>
    <cellStyle name="Comma 3 3 2 3 7 5" xfId="28422"/>
    <cellStyle name="Comma 3 3 2 3 8" xfId="19313"/>
    <cellStyle name="Comma 3 3 2 3 8 2" xfId="21689"/>
    <cellStyle name="Comma 3 3 2 3 8 2 2" xfId="31194"/>
    <cellStyle name="Comma 3 3 2 3 8 3" xfId="24065"/>
    <cellStyle name="Comma 3 3 2 3 8 3 2" xfId="33570"/>
    <cellStyle name="Comma 3 3 2 3 8 4" xfId="26442"/>
    <cellStyle name="Comma 3 3 2 3 8 4 2" xfId="35946"/>
    <cellStyle name="Comma 3 3 2 3 8 5" xfId="28818"/>
    <cellStyle name="Comma 3 3 2 3 9" xfId="19709"/>
    <cellStyle name="Comma 3 3 2 3 9 2" xfId="22085"/>
    <cellStyle name="Comma 3 3 2 3 9 2 2" xfId="31590"/>
    <cellStyle name="Comma 3 3 2 3 9 3" xfId="24461"/>
    <cellStyle name="Comma 3 3 2 3 9 3 2" xfId="33966"/>
    <cellStyle name="Comma 3 3 2 3 9 4" xfId="26838"/>
    <cellStyle name="Comma 3 3 2 3 9 4 2" xfId="36342"/>
    <cellStyle name="Comma 3 3 2 3 9 5" xfId="29214"/>
    <cellStyle name="Comma 3 3 2 4" xfId="5699"/>
    <cellStyle name="Comma 3 3 2 4 10" xfId="24880"/>
    <cellStyle name="Comma 3 3 2 4 10 2" xfId="34384"/>
    <cellStyle name="Comma 3 3 2 4 11" xfId="27256"/>
    <cellStyle name="Comma 3 3 2 4 2" xfId="14729"/>
    <cellStyle name="Comma 3 3 2 4 2 10" xfId="27454"/>
    <cellStyle name="Comma 3 3 2 4 2 2" xfId="18345"/>
    <cellStyle name="Comma 3 3 2 4 2 2 2" xfId="20721"/>
    <cellStyle name="Comma 3 3 2 4 2 2 2 2" xfId="30226"/>
    <cellStyle name="Comma 3 3 2 4 2 2 3" xfId="23097"/>
    <cellStyle name="Comma 3 3 2 4 2 2 3 2" xfId="32602"/>
    <cellStyle name="Comma 3 3 2 4 2 2 4" xfId="25474"/>
    <cellStyle name="Comma 3 3 2 4 2 2 4 2" xfId="34978"/>
    <cellStyle name="Comma 3 3 2 4 2 2 5" xfId="27850"/>
    <cellStyle name="Comma 3 3 2 4 2 3" xfId="18741"/>
    <cellStyle name="Comma 3 3 2 4 2 3 2" xfId="21117"/>
    <cellStyle name="Comma 3 3 2 4 2 3 2 2" xfId="30622"/>
    <cellStyle name="Comma 3 3 2 4 2 3 3" xfId="23493"/>
    <cellStyle name="Comma 3 3 2 4 2 3 3 2" xfId="32998"/>
    <cellStyle name="Comma 3 3 2 4 2 3 4" xfId="25870"/>
    <cellStyle name="Comma 3 3 2 4 2 3 4 2" xfId="35374"/>
    <cellStyle name="Comma 3 3 2 4 2 3 5" xfId="28246"/>
    <cellStyle name="Comma 3 3 2 4 2 4" xfId="19137"/>
    <cellStyle name="Comma 3 3 2 4 2 4 2" xfId="21513"/>
    <cellStyle name="Comma 3 3 2 4 2 4 2 2" xfId="31018"/>
    <cellStyle name="Comma 3 3 2 4 2 4 3" xfId="23889"/>
    <cellStyle name="Comma 3 3 2 4 2 4 3 2" xfId="33394"/>
    <cellStyle name="Comma 3 3 2 4 2 4 4" xfId="26266"/>
    <cellStyle name="Comma 3 3 2 4 2 4 4 2" xfId="35770"/>
    <cellStyle name="Comma 3 3 2 4 2 4 5" xfId="28642"/>
    <cellStyle name="Comma 3 3 2 4 2 5" xfId="19533"/>
    <cellStyle name="Comma 3 3 2 4 2 5 2" xfId="21909"/>
    <cellStyle name="Comma 3 3 2 4 2 5 2 2" xfId="31414"/>
    <cellStyle name="Comma 3 3 2 4 2 5 3" xfId="24285"/>
    <cellStyle name="Comma 3 3 2 4 2 5 3 2" xfId="33790"/>
    <cellStyle name="Comma 3 3 2 4 2 5 4" xfId="26662"/>
    <cellStyle name="Comma 3 3 2 4 2 5 4 2" xfId="36166"/>
    <cellStyle name="Comma 3 3 2 4 2 5 5" xfId="29038"/>
    <cellStyle name="Comma 3 3 2 4 2 6" xfId="19929"/>
    <cellStyle name="Comma 3 3 2 4 2 6 2" xfId="22305"/>
    <cellStyle name="Comma 3 3 2 4 2 6 2 2" xfId="31810"/>
    <cellStyle name="Comma 3 3 2 4 2 6 3" xfId="24681"/>
    <cellStyle name="Comma 3 3 2 4 2 6 3 2" xfId="34186"/>
    <cellStyle name="Comma 3 3 2 4 2 6 4" xfId="27058"/>
    <cellStyle name="Comma 3 3 2 4 2 6 4 2" xfId="36562"/>
    <cellStyle name="Comma 3 3 2 4 2 6 5" xfId="29434"/>
    <cellStyle name="Comma 3 3 2 4 2 7" xfId="20325"/>
    <cellStyle name="Comma 3 3 2 4 2 7 2" xfId="29830"/>
    <cellStyle name="Comma 3 3 2 4 2 8" xfId="22701"/>
    <cellStyle name="Comma 3 3 2 4 2 8 2" xfId="32206"/>
    <cellStyle name="Comma 3 3 2 4 2 9" xfId="25078"/>
    <cellStyle name="Comma 3 3 2 4 2 9 2" xfId="34582"/>
    <cellStyle name="Comma 3 3 2 4 3" xfId="18147"/>
    <cellStyle name="Comma 3 3 2 4 3 2" xfId="20523"/>
    <cellStyle name="Comma 3 3 2 4 3 2 2" xfId="30028"/>
    <cellStyle name="Comma 3 3 2 4 3 3" xfId="22899"/>
    <cellStyle name="Comma 3 3 2 4 3 3 2" xfId="32404"/>
    <cellStyle name="Comma 3 3 2 4 3 4" xfId="25276"/>
    <cellStyle name="Comma 3 3 2 4 3 4 2" xfId="34780"/>
    <cellStyle name="Comma 3 3 2 4 3 5" xfId="27652"/>
    <cellStyle name="Comma 3 3 2 4 4" xfId="18543"/>
    <cellStyle name="Comma 3 3 2 4 4 2" xfId="20919"/>
    <cellStyle name="Comma 3 3 2 4 4 2 2" xfId="30424"/>
    <cellStyle name="Comma 3 3 2 4 4 3" xfId="23295"/>
    <cellStyle name="Comma 3 3 2 4 4 3 2" xfId="32800"/>
    <cellStyle name="Comma 3 3 2 4 4 4" xfId="25672"/>
    <cellStyle name="Comma 3 3 2 4 4 4 2" xfId="35176"/>
    <cellStyle name="Comma 3 3 2 4 4 5" xfId="28048"/>
    <cellStyle name="Comma 3 3 2 4 5" xfId="18939"/>
    <cellStyle name="Comma 3 3 2 4 5 2" xfId="21315"/>
    <cellStyle name="Comma 3 3 2 4 5 2 2" xfId="30820"/>
    <cellStyle name="Comma 3 3 2 4 5 3" xfId="23691"/>
    <cellStyle name="Comma 3 3 2 4 5 3 2" xfId="33196"/>
    <cellStyle name="Comma 3 3 2 4 5 4" xfId="26068"/>
    <cellStyle name="Comma 3 3 2 4 5 4 2" xfId="35572"/>
    <cellStyle name="Comma 3 3 2 4 5 5" xfId="28444"/>
    <cellStyle name="Comma 3 3 2 4 6" xfId="19335"/>
    <cellStyle name="Comma 3 3 2 4 6 2" xfId="21711"/>
    <cellStyle name="Comma 3 3 2 4 6 2 2" xfId="31216"/>
    <cellStyle name="Comma 3 3 2 4 6 3" xfId="24087"/>
    <cellStyle name="Comma 3 3 2 4 6 3 2" xfId="33592"/>
    <cellStyle name="Comma 3 3 2 4 6 4" xfId="26464"/>
    <cellStyle name="Comma 3 3 2 4 6 4 2" xfId="35968"/>
    <cellStyle name="Comma 3 3 2 4 6 5" xfId="28840"/>
    <cellStyle name="Comma 3 3 2 4 7" xfId="19731"/>
    <cellStyle name="Comma 3 3 2 4 7 2" xfId="22107"/>
    <cellStyle name="Comma 3 3 2 4 7 2 2" xfId="31612"/>
    <cellStyle name="Comma 3 3 2 4 7 3" xfId="24483"/>
    <cellStyle name="Comma 3 3 2 4 7 3 2" xfId="33988"/>
    <cellStyle name="Comma 3 3 2 4 7 4" xfId="26860"/>
    <cellStyle name="Comma 3 3 2 4 7 4 2" xfId="36364"/>
    <cellStyle name="Comma 3 3 2 4 7 5" xfId="29236"/>
    <cellStyle name="Comma 3 3 2 4 8" xfId="20127"/>
    <cellStyle name="Comma 3 3 2 4 8 2" xfId="29632"/>
    <cellStyle name="Comma 3 3 2 4 9" xfId="22503"/>
    <cellStyle name="Comma 3 3 2 4 9 2" xfId="32008"/>
    <cellStyle name="Comma 3 3 2 5" xfId="8985"/>
    <cellStyle name="Comma 3 3 2 5 10" xfId="24946"/>
    <cellStyle name="Comma 3 3 2 5 10 2" xfId="34450"/>
    <cellStyle name="Comma 3 3 2 5 11" xfId="27322"/>
    <cellStyle name="Comma 3 3 2 5 2" xfId="18015"/>
    <cellStyle name="Comma 3 3 2 5 2 10" xfId="27520"/>
    <cellStyle name="Comma 3 3 2 5 2 2" xfId="18411"/>
    <cellStyle name="Comma 3 3 2 5 2 2 2" xfId="20787"/>
    <cellStyle name="Comma 3 3 2 5 2 2 2 2" xfId="30292"/>
    <cellStyle name="Comma 3 3 2 5 2 2 3" xfId="23163"/>
    <cellStyle name="Comma 3 3 2 5 2 2 3 2" xfId="32668"/>
    <cellStyle name="Comma 3 3 2 5 2 2 4" xfId="25540"/>
    <cellStyle name="Comma 3 3 2 5 2 2 4 2" xfId="35044"/>
    <cellStyle name="Comma 3 3 2 5 2 2 5" xfId="27916"/>
    <cellStyle name="Comma 3 3 2 5 2 3" xfId="18807"/>
    <cellStyle name="Comma 3 3 2 5 2 3 2" xfId="21183"/>
    <cellStyle name="Comma 3 3 2 5 2 3 2 2" xfId="30688"/>
    <cellStyle name="Comma 3 3 2 5 2 3 3" xfId="23559"/>
    <cellStyle name="Comma 3 3 2 5 2 3 3 2" xfId="33064"/>
    <cellStyle name="Comma 3 3 2 5 2 3 4" xfId="25936"/>
    <cellStyle name="Comma 3 3 2 5 2 3 4 2" xfId="35440"/>
    <cellStyle name="Comma 3 3 2 5 2 3 5" xfId="28312"/>
    <cellStyle name="Comma 3 3 2 5 2 4" xfId="19203"/>
    <cellStyle name="Comma 3 3 2 5 2 4 2" xfId="21579"/>
    <cellStyle name="Comma 3 3 2 5 2 4 2 2" xfId="31084"/>
    <cellStyle name="Comma 3 3 2 5 2 4 3" xfId="23955"/>
    <cellStyle name="Comma 3 3 2 5 2 4 3 2" xfId="33460"/>
    <cellStyle name="Comma 3 3 2 5 2 4 4" xfId="26332"/>
    <cellStyle name="Comma 3 3 2 5 2 4 4 2" xfId="35836"/>
    <cellStyle name="Comma 3 3 2 5 2 4 5" xfId="28708"/>
    <cellStyle name="Comma 3 3 2 5 2 5" xfId="19599"/>
    <cellStyle name="Comma 3 3 2 5 2 5 2" xfId="21975"/>
    <cellStyle name="Comma 3 3 2 5 2 5 2 2" xfId="31480"/>
    <cellStyle name="Comma 3 3 2 5 2 5 3" xfId="24351"/>
    <cellStyle name="Comma 3 3 2 5 2 5 3 2" xfId="33856"/>
    <cellStyle name="Comma 3 3 2 5 2 5 4" xfId="26728"/>
    <cellStyle name="Comma 3 3 2 5 2 5 4 2" xfId="36232"/>
    <cellStyle name="Comma 3 3 2 5 2 5 5" xfId="29104"/>
    <cellStyle name="Comma 3 3 2 5 2 6" xfId="19995"/>
    <cellStyle name="Comma 3 3 2 5 2 6 2" xfId="22371"/>
    <cellStyle name="Comma 3 3 2 5 2 6 2 2" xfId="31876"/>
    <cellStyle name="Comma 3 3 2 5 2 6 3" xfId="24747"/>
    <cellStyle name="Comma 3 3 2 5 2 6 3 2" xfId="34252"/>
    <cellStyle name="Comma 3 3 2 5 2 6 4" xfId="27124"/>
    <cellStyle name="Comma 3 3 2 5 2 6 4 2" xfId="36628"/>
    <cellStyle name="Comma 3 3 2 5 2 6 5" xfId="29500"/>
    <cellStyle name="Comma 3 3 2 5 2 7" xfId="20391"/>
    <cellStyle name="Comma 3 3 2 5 2 7 2" xfId="29896"/>
    <cellStyle name="Comma 3 3 2 5 2 8" xfId="22767"/>
    <cellStyle name="Comma 3 3 2 5 2 8 2" xfId="32272"/>
    <cellStyle name="Comma 3 3 2 5 2 9" xfId="25144"/>
    <cellStyle name="Comma 3 3 2 5 2 9 2" xfId="34648"/>
    <cellStyle name="Comma 3 3 2 5 3" xfId="18213"/>
    <cellStyle name="Comma 3 3 2 5 3 2" xfId="20589"/>
    <cellStyle name="Comma 3 3 2 5 3 2 2" xfId="30094"/>
    <cellStyle name="Comma 3 3 2 5 3 3" xfId="22965"/>
    <cellStyle name="Comma 3 3 2 5 3 3 2" xfId="32470"/>
    <cellStyle name="Comma 3 3 2 5 3 4" xfId="25342"/>
    <cellStyle name="Comma 3 3 2 5 3 4 2" xfId="34846"/>
    <cellStyle name="Comma 3 3 2 5 3 5" xfId="27718"/>
    <cellStyle name="Comma 3 3 2 5 4" xfId="18609"/>
    <cellStyle name="Comma 3 3 2 5 4 2" xfId="20985"/>
    <cellStyle name="Comma 3 3 2 5 4 2 2" xfId="30490"/>
    <cellStyle name="Comma 3 3 2 5 4 3" xfId="23361"/>
    <cellStyle name="Comma 3 3 2 5 4 3 2" xfId="32866"/>
    <cellStyle name="Comma 3 3 2 5 4 4" xfId="25738"/>
    <cellStyle name="Comma 3 3 2 5 4 4 2" xfId="35242"/>
    <cellStyle name="Comma 3 3 2 5 4 5" xfId="28114"/>
    <cellStyle name="Comma 3 3 2 5 5" xfId="19005"/>
    <cellStyle name="Comma 3 3 2 5 5 2" xfId="21381"/>
    <cellStyle name="Comma 3 3 2 5 5 2 2" xfId="30886"/>
    <cellStyle name="Comma 3 3 2 5 5 3" xfId="23757"/>
    <cellStyle name="Comma 3 3 2 5 5 3 2" xfId="33262"/>
    <cellStyle name="Comma 3 3 2 5 5 4" xfId="26134"/>
    <cellStyle name="Comma 3 3 2 5 5 4 2" xfId="35638"/>
    <cellStyle name="Comma 3 3 2 5 5 5" xfId="28510"/>
    <cellStyle name="Comma 3 3 2 5 6" xfId="19401"/>
    <cellStyle name="Comma 3 3 2 5 6 2" xfId="21777"/>
    <cellStyle name="Comma 3 3 2 5 6 2 2" xfId="31282"/>
    <cellStyle name="Comma 3 3 2 5 6 3" xfId="24153"/>
    <cellStyle name="Comma 3 3 2 5 6 3 2" xfId="33658"/>
    <cellStyle name="Comma 3 3 2 5 6 4" xfId="26530"/>
    <cellStyle name="Comma 3 3 2 5 6 4 2" xfId="36034"/>
    <cellStyle name="Comma 3 3 2 5 6 5" xfId="28906"/>
    <cellStyle name="Comma 3 3 2 5 7" xfId="19797"/>
    <cellStyle name="Comma 3 3 2 5 7 2" xfId="22173"/>
    <cellStyle name="Comma 3 3 2 5 7 2 2" xfId="31678"/>
    <cellStyle name="Comma 3 3 2 5 7 3" xfId="24549"/>
    <cellStyle name="Comma 3 3 2 5 7 3 2" xfId="34054"/>
    <cellStyle name="Comma 3 3 2 5 7 4" xfId="26926"/>
    <cellStyle name="Comma 3 3 2 5 7 4 2" xfId="36430"/>
    <cellStyle name="Comma 3 3 2 5 7 5" xfId="29302"/>
    <cellStyle name="Comma 3 3 2 5 8" xfId="20193"/>
    <cellStyle name="Comma 3 3 2 5 8 2" xfId="29698"/>
    <cellStyle name="Comma 3 3 2 5 9" xfId="22569"/>
    <cellStyle name="Comma 3 3 2 5 9 2" xfId="32074"/>
    <cellStyle name="Comma 3 3 2 6" xfId="10247"/>
    <cellStyle name="Comma 3 3 2 6 10" xfId="27388"/>
    <cellStyle name="Comma 3 3 2 6 2" xfId="18279"/>
    <cellStyle name="Comma 3 3 2 6 2 2" xfId="20655"/>
    <cellStyle name="Comma 3 3 2 6 2 2 2" xfId="30160"/>
    <cellStyle name="Comma 3 3 2 6 2 3" xfId="23031"/>
    <cellStyle name="Comma 3 3 2 6 2 3 2" xfId="32536"/>
    <cellStyle name="Comma 3 3 2 6 2 4" xfId="25408"/>
    <cellStyle name="Comma 3 3 2 6 2 4 2" xfId="34912"/>
    <cellStyle name="Comma 3 3 2 6 2 5" xfId="27784"/>
    <cellStyle name="Comma 3 3 2 6 3" xfId="18675"/>
    <cellStyle name="Comma 3 3 2 6 3 2" xfId="21051"/>
    <cellStyle name="Comma 3 3 2 6 3 2 2" xfId="30556"/>
    <cellStyle name="Comma 3 3 2 6 3 3" xfId="23427"/>
    <cellStyle name="Comma 3 3 2 6 3 3 2" xfId="32932"/>
    <cellStyle name="Comma 3 3 2 6 3 4" xfId="25804"/>
    <cellStyle name="Comma 3 3 2 6 3 4 2" xfId="35308"/>
    <cellStyle name="Comma 3 3 2 6 3 5" xfId="28180"/>
    <cellStyle name="Comma 3 3 2 6 4" xfId="19071"/>
    <cellStyle name="Comma 3 3 2 6 4 2" xfId="21447"/>
    <cellStyle name="Comma 3 3 2 6 4 2 2" xfId="30952"/>
    <cellStyle name="Comma 3 3 2 6 4 3" xfId="23823"/>
    <cellStyle name="Comma 3 3 2 6 4 3 2" xfId="33328"/>
    <cellStyle name="Comma 3 3 2 6 4 4" xfId="26200"/>
    <cellStyle name="Comma 3 3 2 6 4 4 2" xfId="35704"/>
    <cellStyle name="Comma 3 3 2 6 4 5" xfId="28576"/>
    <cellStyle name="Comma 3 3 2 6 5" xfId="19467"/>
    <cellStyle name="Comma 3 3 2 6 5 2" xfId="21843"/>
    <cellStyle name="Comma 3 3 2 6 5 2 2" xfId="31348"/>
    <cellStyle name="Comma 3 3 2 6 5 3" xfId="24219"/>
    <cellStyle name="Comma 3 3 2 6 5 3 2" xfId="33724"/>
    <cellStyle name="Comma 3 3 2 6 5 4" xfId="26596"/>
    <cellStyle name="Comma 3 3 2 6 5 4 2" xfId="36100"/>
    <cellStyle name="Comma 3 3 2 6 5 5" xfId="28972"/>
    <cellStyle name="Comma 3 3 2 6 6" xfId="19863"/>
    <cellStyle name="Comma 3 3 2 6 6 2" xfId="22239"/>
    <cellStyle name="Comma 3 3 2 6 6 2 2" xfId="31744"/>
    <cellStyle name="Comma 3 3 2 6 6 3" xfId="24615"/>
    <cellStyle name="Comma 3 3 2 6 6 3 2" xfId="34120"/>
    <cellStyle name="Comma 3 3 2 6 6 4" xfId="26992"/>
    <cellStyle name="Comma 3 3 2 6 6 4 2" xfId="36496"/>
    <cellStyle name="Comma 3 3 2 6 6 5" xfId="29368"/>
    <cellStyle name="Comma 3 3 2 6 7" xfId="20259"/>
    <cellStyle name="Comma 3 3 2 6 7 2" xfId="29764"/>
    <cellStyle name="Comma 3 3 2 6 8" xfId="22635"/>
    <cellStyle name="Comma 3 3 2 6 8 2" xfId="32140"/>
    <cellStyle name="Comma 3 3 2 6 9" xfId="25012"/>
    <cellStyle name="Comma 3 3 2 6 9 2" xfId="34516"/>
    <cellStyle name="Comma 3 3 2 7" xfId="18081"/>
    <cellStyle name="Comma 3 3 2 7 2" xfId="20457"/>
    <cellStyle name="Comma 3 3 2 7 2 2" xfId="29962"/>
    <cellStyle name="Comma 3 3 2 7 3" xfId="22833"/>
    <cellStyle name="Comma 3 3 2 7 3 2" xfId="32338"/>
    <cellStyle name="Comma 3 3 2 7 4" xfId="25210"/>
    <cellStyle name="Comma 3 3 2 7 4 2" xfId="34714"/>
    <cellStyle name="Comma 3 3 2 7 5" xfId="27586"/>
    <cellStyle name="Comma 3 3 2 8" xfId="18477"/>
    <cellStyle name="Comma 3 3 2 8 2" xfId="20853"/>
    <cellStyle name="Comma 3 3 2 8 2 2" xfId="30358"/>
    <cellStyle name="Comma 3 3 2 8 3" xfId="23229"/>
    <cellStyle name="Comma 3 3 2 8 3 2" xfId="32734"/>
    <cellStyle name="Comma 3 3 2 8 4" xfId="25606"/>
    <cellStyle name="Comma 3 3 2 8 4 2" xfId="35110"/>
    <cellStyle name="Comma 3 3 2 8 5" xfId="27982"/>
    <cellStyle name="Comma 3 3 2 9" xfId="18873"/>
    <cellStyle name="Comma 3 3 2 9 2" xfId="21249"/>
    <cellStyle name="Comma 3 3 2 9 2 2" xfId="30754"/>
    <cellStyle name="Comma 3 3 2 9 3" xfId="23625"/>
    <cellStyle name="Comma 3 3 2 9 3 2" xfId="33130"/>
    <cellStyle name="Comma 3 3 2 9 4" xfId="26002"/>
    <cellStyle name="Comma 3 3 2 9 4 2" xfId="35506"/>
    <cellStyle name="Comma 3 3 2 9 5" xfId="28378"/>
    <cellStyle name="Comma 3 3 3" xfId="1964"/>
    <cellStyle name="Comma 3 3 3 10" xfId="20072"/>
    <cellStyle name="Comma 3 3 3 10 2" xfId="29577"/>
    <cellStyle name="Comma 3 3 3 11" xfId="22448"/>
    <cellStyle name="Comma 3 3 3 11 2" xfId="31953"/>
    <cellStyle name="Comma 3 3 3 12" xfId="24825"/>
    <cellStyle name="Comma 3 3 3 12 2" xfId="34329"/>
    <cellStyle name="Comma 3 3 3 13" xfId="27201"/>
    <cellStyle name="Comma 3 3 3 2" xfId="6446"/>
    <cellStyle name="Comma 3 3 3 2 10" xfId="24891"/>
    <cellStyle name="Comma 3 3 3 2 10 2" xfId="34395"/>
    <cellStyle name="Comma 3 3 3 2 11" xfId="27267"/>
    <cellStyle name="Comma 3 3 3 2 2" xfId="15476"/>
    <cellStyle name="Comma 3 3 3 2 2 10" xfId="27465"/>
    <cellStyle name="Comma 3 3 3 2 2 2" xfId="18356"/>
    <cellStyle name="Comma 3 3 3 2 2 2 2" xfId="20732"/>
    <cellStyle name="Comma 3 3 3 2 2 2 2 2" xfId="30237"/>
    <cellStyle name="Comma 3 3 3 2 2 2 3" xfId="23108"/>
    <cellStyle name="Comma 3 3 3 2 2 2 3 2" xfId="32613"/>
    <cellStyle name="Comma 3 3 3 2 2 2 4" xfId="25485"/>
    <cellStyle name="Comma 3 3 3 2 2 2 4 2" xfId="34989"/>
    <cellStyle name="Comma 3 3 3 2 2 2 5" xfId="27861"/>
    <cellStyle name="Comma 3 3 3 2 2 3" xfId="18752"/>
    <cellStyle name="Comma 3 3 3 2 2 3 2" xfId="21128"/>
    <cellStyle name="Comma 3 3 3 2 2 3 2 2" xfId="30633"/>
    <cellStyle name="Comma 3 3 3 2 2 3 3" xfId="23504"/>
    <cellStyle name="Comma 3 3 3 2 2 3 3 2" xfId="33009"/>
    <cellStyle name="Comma 3 3 3 2 2 3 4" xfId="25881"/>
    <cellStyle name="Comma 3 3 3 2 2 3 4 2" xfId="35385"/>
    <cellStyle name="Comma 3 3 3 2 2 3 5" xfId="28257"/>
    <cellStyle name="Comma 3 3 3 2 2 4" xfId="19148"/>
    <cellStyle name="Comma 3 3 3 2 2 4 2" xfId="21524"/>
    <cellStyle name="Comma 3 3 3 2 2 4 2 2" xfId="31029"/>
    <cellStyle name="Comma 3 3 3 2 2 4 3" xfId="23900"/>
    <cellStyle name="Comma 3 3 3 2 2 4 3 2" xfId="33405"/>
    <cellStyle name="Comma 3 3 3 2 2 4 4" xfId="26277"/>
    <cellStyle name="Comma 3 3 3 2 2 4 4 2" xfId="35781"/>
    <cellStyle name="Comma 3 3 3 2 2 4 5" xfId="28653"/>
    <cellStyle name="Comma 3 3 3 2 2 5" xfId="19544"/>
    <cellStyle name="Comma 3 3 3 2 2 5 2" xfId="21920"/>
    <cellStyle name="Comma 3 3 3 2 2 5 2 2" xfId="31425"/>
    <cellStyle name="Comma 3 3 3 2 2 5 3" xfId="24296"/>
    <cellStyle name="Comma 3 3 3 2 2 5 3 2" xfId="33801"/>
    <cellStyle name="Comma 3 3 3 2 2 5 4" xfId="26673"/>
    <cellStyle name="Comma 3 3 3 2 2 5 4 2" xfId="36177"/>
    <cellStyle name="Comma 3 3 3 2 2 5 5" xfId="29049"/>
    <cellStyle name="Comma 3 3 3 2 2 6" xfId="19940"/>
    <cellStyle name="Comma 3 3 3 2 2 6 2" xfId="22316"/>
    <cellStyle name="Comma 3 3 3 2 2 6 2 2" xfId="31821"/>
    <cellStyle name="Comma 3 3 3 2 2 6 3" xfId="24692"/>
    <cellStyle name="Comma 3 3 3 2 2 6 3 2" xfId="34197"/>
    <cellStyle name="Comma 3 3 3 2 2 6 4" xfId="27069"/>
    <cellStyle name="Comma 3 3 3 2 2 6 4 2" xfId="36573"/>
    <cellStyle name="Comma 3 3 3 2 2 6 5" xfId="29445"/>
    <cellStyle name="Comma 3 3 3 2 2 7" xfId="20336"/>
    <cellStyle name="Comma 3 3 3 2 2 7 2" xfId="29841"/>
    <cellStyle name="Comma 3 3 3 2 2 8" xfId="22712"/>
    <cellStyle name="Comma 3 3 3 2 2 8 2" xfId="32217"/>
    <cellStyle name="Comma 3 3 3 2 2 9" xfId="25089"/>
    <cellStyle name="Comma 3 3 3 2 2 9 2" xfId="34593"/>
    <cellStyle name="Comma 3 3 3 2 3" xfId="18158"/>
    <cellStyle name="Comma 3 3 3 2 3 2" xfId="20534"/>
    <cellStyle name="Comma 3 3 3 2 3 2 2" xfId="30039"/>
    <cellStyle name="Comma 3 3 3 2 3 3" xfId="22910"/>
    <cellStyle name="Comma 3 3 3 2 3 3 2" xfId="32415"/>
    <cellStyle name="Comma 3 3 3 2 3 4" xfId="25287"/>
    <cellStyle name="Comma 3 3 3 2 3 4 2" xfId="34791"/>
    <cellStyle name="Comma 3 3 3 2 3 5" xfId="27663"/>
    <cellStyle name="Comma 3 3 3 2 4" xfId="18554"/>
    <cellStyle name="Comma 3 3 3 2 4 2" xfId="20930"/>
    <cellStyle name="Comma 3 3 3 2 4 2 2" xfId="30435"/>
    <cellStyle name="Comma 3 3 3 2 4 3" xfId="23306"/>
    <cellStyle name="Comma 3 3 3 2 4 3 2" xfId="32811"/>
    <cellStyle name="Comma 3 3 3 2 4 4" xfId="25683"/>
    <cellStyle name="Comma 3 3 3 2 4 4 2" xfId="35187"/>
    <cellStyle name="Comma 3 3 3 2 4 5" xfId="28059"/>
    <cellStyle name="Comma 3 3 3 2 5" xfId="18950"/>
    <cellStyle name="Comma 3 3 3 2 5 2" xfId="21326"/>
    <cellStyle name="Comma 3 3 3 2 5 2 2" xfId="30831"/>
    <cellStyle name="Comma 3 3 3 2 5 3" xfId="23702"/>
    <cellStyle name="Comma 3 3 3 2 5 3 2" xfId="33207"/>
    <cellStyle name="Comma 3 3 3 2 5 4" xfId="26079"/>
    <cellStyle name="Comma 3 3 3 2 5 4 2" xfId="35583"/>
    <cellStyle name="Comma 3 3 3 2 5 5" xfId="28455"/>
    <cellStyle name="Comma 3 3 3 2 6" xfId="19346"/>
    <cellStyle name="Comma 3 3 3 2 6 2" xfId="21722"/>
    <cellStyle name="Comma 3 3 3 2 6 2 2" xfId="31227"/>
    <cellStyle name="Comma 3 3 3 2 6 3" xfId="24098"/>
    <cellStyle name="Comma 3 3 3 2 6 3 2" xfId="33603"/>
    <cellStyle name="Comma 3 3 3 2 6 4" xfId="26475"/>
    <cellStyle name="Comma 3 3 3 2 6 4 2" xfId="35979"/>
    <cellStyle name="Comma 3 3 3 2 6 5" xfId="28851"/>
    <cellStyle name="Comma 3 3 3 2 7" xfId="19742"/>
    <cellStyle name="Comma 3 3 3 2 7 2" xfId="22118"/>
    <cellStyle name="Comma 3 3 3 2 7 2 2" xfId="31623"/>
    <cellStyle name="Comma 3 3 3 2 7 3" xfId="24494"/>
    <cellStyle name="Comma 3 3 3 2 7 3 2" xfId="33999"/>
    <cellStyle name="Comma 3 3 3 2 7 4" xfId="26871"/>
    <cellStyle name="Comma 3 3 3 2 7 4 2" xfId="36375"/>
    <cellStyle name="Comma 3 3 3 2 7 5" xfId="29247"/>
    <cellStyle name="Comma 3 3 3 2 8" xfId="20138"/>
    <cellStyle name="Comma 3 3 3 2 8 2" xfId="29643"/>
    <cellStyle name="Comma 3 3 3 2 9" xfId="22514"/>
    <cellStyle name="Comma 3 3 3 2 9 2" xfId="32019"/>
    <cellStyle name="Comma 3 3 3 3" xfId="8996"/>
    <cellStyle name="Comma 3 3 3 3 10" xfId="24957"/>
    <cellStyle name="Comma 3 3 3 3 10 2" xfId="34461"/>
    <cellStyle name="Comma 3 3 3 3 11" xfId="27333"/>
    <cellStyle name="Comma 3 3 3 3 2" xfId="18026"/>
    <cellStyle name="Comma 3 3 3 3 2 10" xfId="27531"/>
    <cellStyle name="Comma 3 3 3 3 2 2" xfId="18422"/>
    <cellStyle name="Comma 3 3 3 3 2 2 2" xfId="20798"/>
    <cellStyle name="Comma 3 3 3 3 2 2 2 2" xfId="30303"/>
    <cellStyle name="Comma 3 3 3 3 2 2 3" xfId="23174"/>
    <cellStyle name="Comma 3 3 3 3 2 2 3 2" xfId="32679"/>
    <cellStyle name="Comma 3 3 3 3 2 2 4" xfId="25551"/>
    <cellStyle name="Comma 3 3 3 3 2 2 4 2" xfId="35055"/>
    <cellStyle name="Comma 3 3 3 3 2 2 5" xfId="27927"/>
    <cellStyle name="Comma 3 3 3 3 2 3" xfId="18818"/>
    <cellStyle name="Comma 3 3 3 3 2 3 2" xfId="21194"/>
    <cellStyle name="Comma 3 3 3 3 2 3 2 2" xfId="30699"/>
    <cellStyle name="Comma 3 3 3 3 2 3 3" xfId="23570"/>
    <cellStyle name="Comma 3 3 3 3 2 3 3 2" xfId="33075"/>
    <cellStyle name="Comma 3 3 3 3 2 3 4" xfId="25947"/>
    <cellStyle name="Comma 3 3 3 3 2 3 4 2" xfId="35451"/>
    <cellStyle name="Comma 3 3 3 3 2 3 5" xfId="28323"/>
    <cellStyle name="Comma 3 3 3 3 2 4" xfId="19214"/>
    <cellStyle name="Comma 3 3 3 3 2 4 2" xfId="21590"/>
    <cellStyle name="Comma 3 3 3 3 2 4 2 2" xfId="31095"/>
    <cellStyle name="Comma 3 3 3 3 2 4 3" xfId="23966"/>
    <cellStyle name="Comma 3 3 3 3 2 4 3 2" xfId="33471"/>
    <cellStyle name="Comma 3 3 3 3 2 4 4" xfId="26343"/>
    <cellStyle name="Comma 3 3 3 3 2 4 4 2" xfId="35847"/>
    <cellStyle name="Comma 3 3 3 3 2 4 5" xfId="28719"/>
    <cellStyle name="Comma 3 3 3 3 2 5" xfId="19610"/>
    <cellStyle name="Comma 3 3 3 3 2 5 2" xfId="21986"/>
    <cellStyle name="Comma 3 3 3 3 2 5 2 2" xfId="31491"/>
    <cellStyle name="Comma 3 3 3 3 2 5 3" xfId="24362"/>
    <cellStyle name="Comma 3 3 3 3 2 5 3 2" xfId="33867"/>
    <cellStyle name="Comma 3 3 3 3 2 5 4" xfId="26739"/>
    <cellStyle name="Comma 3 3 3 3 2 5 4 2" xfId="36243"/>
    <cellStyle name="Comma 3 3 3 3 2 5 5" xfId="29115"/>
    <cellStyle name="Comma 3 3 3 3 2 6" xfId="20006"/>
    <cellStyle name="Comma 3 3 3 3 2 6 2" xfId="22382"/>
    <cellStyle name="Comma 3 3 3 3 2 6 2 2" xfId="31887"/>
    <cellStyle name="Comma 3 3 3 3 2 6 3" xfId="24758"/>
    <cellStyle name="Comma 3 3 3 3 2 6 3 2" xfId="34263"/>
    <cellStyle name="Comma 3 3 3 3 2 6 4" xfId="27135"/>
    <cellStyle name="Comma 3 3 3 3 2 6 4 2" xfId="36639"/>
    <cellStyle name="Comma 3 3 3 3 2 6 5" xfId="29511"/>
    <cellStyle name="Comma 3 3 3 3 2 7" xfId="20402"/>
    <cellStyle name="Comma 3 3 3 3 2 7 2" xfId="29907"/>
    <cellStyle name="Comma 3 3 3 3 2 8" xfId="22778"/>
    <cellStyle name="Comma 3 3 3 3 2 8 2" xfId="32283"/>
    <cellStyle name="Comma 3 3 3 3 2 9" xfId="25155"/>
    <cellStyle name="Comma 3 3 3 3 2 9 2" xfId="34659"/>
    <cellStyle name="Comma 3 3 3 3 3" xfId="18224"/>
    <cellStyle name="Comma 3 3 3 3 3 2" xfId="20600"/>
    <cellStyle name="Comma 3 3 3 3 3 2 2" xfId="30105"/>
    <cellStyle name="Comma 3 3 3 3 3 3" xfId="22976"/>
    <cellStyle name="Comma 3 3 3 3 3 3 2" xfId="32481"/>
    <cellStyle name="Comma 3 3 3 3 3 4" xfId="25353"/>
    <cellStyle name="Comma 3 3 3 3 3 4 2" xfId="34857"/>
    <cellStyle name="Comma 3 3 3 3 3 5" xfId="27729"/>
    <cellStyle name="Comma 3 3 3 3 4" xfId="18620"/>
    <cellStyle name="Comma 3 3 3 3 4 2" xfId="20996"/>
    <cellStyle name="Comma 3 3 3 3 4 2 2" xfId="30501"/>
    <cellStyle name="Comma 3 3 3 3 4 3" xfId="23372"/>
    <cellStyle name="Comma 3 3 3 3 4 3 2" xfId="32877"/>
    <cellStyle name="Comma 3 3 3 3 4 4" xfId="25749"/>
    <cellStyle name="Comma 3 3 3 3 4 4 2" xfId="35253"/>
    <cellStyle name="Comma 3 3 3 3 4 5" xfId="28125"/>
    <cellStyle name="Comma 3 3 3 3 5" xfId="19016"/>
    <cellStyle name="Comma 3 3 3 3 5 2" xfId="21392"/>
    <cellStyle name="Comma 3 3 3 3 5 2 2" xfId="30897"/>
    <cellStyle name="Comma 3 3 3 3 5 3" xfId="23768"/>
    <cellStyle name="Comma 3 3 3 3 5 3 2" xfId="33273"/>
    <cellStyle name="Comma 3 3 3 3 5 4" xfId="26145"/>
    <cellStyle name="Comma 3 3 3 3 5 4 2" xfId="35649"/>
    <cellStyle name="Comma 3 3 3 3 5 5" xfId="28521"/>
    <cellStyle name="Comma 3 3 3 3 6" xfId="19412"/>
    <cellStyle name="Comma 3 3 3 3 6 2" xfId="21788"/>
    <cellStyle name="Comma 3 3 3 3 6 2 2" xfId="31293"/>
    <cellStyle name="Comma 3 3 3 3 6 3" xfId="24164"/>
    <cellStyle name="Comma 3 3 3 3 6 3 2" xfId="33669"/>
    <cellStyle name="Comma 3 3 3 3 6 4" xfId="26541"/>
    <cellStyle name="Comma 3 3 3 3 6 4 2" xfId="36045"/>
    <cellStyle name="Comma 3 3 3 3 6 5" xfId="28917"/>
    <cellStyle name="Comma 3 3 3 3 7" xfId="19808"/>
    <cellStyle name="Comma 3 3 3 3 7 2" xfId="22184"/>
    <cellStyle name="Comma 3 3 3 3 7 2 2" xfId="31689"/>
    <cellStyle name="Comma 3 3 3 3 7 3" xfId="24560"/>
    <cellStyle name="Comma 3 3 3 3 7 3 2" xfId="34065"/>
    <cellStyle name="Comma 3 3 3 3 7 4" xfId="26937"/>
    <cellStyle name="Comma 3 3 3 3 7 4 2" xfId="36441"/>
    <cellStyle name="Comma 3 3 3 3 7 5" xfId="29313"/>
    <cellStyle name="Comma 3 3 3 3 8" xfId="20204"/>
    <cellStyle name="Comma 3 3 3 3 8 2" xfId="29709"/>
    <cellStyle name="Comma 3 3 3 3 9" xfId="22580"/>
    <cellStyle name="Comma 3 3 3 3 9 2" xfId="32085"/>
    <cellStyle name="Comma 3 3 3 4" xfId="10994"/>
    <cellStyle name="Comma 3 3 3 4 10" xfId="27399"/>
    <cellStyle name="Comma 3 3 3 4 2" xfId="18290"/>
    <cellStyle name="Comma 3 3 3 4 2 2" xfId="20666"/>
    <cellStyle name="Comma 3 3 3 4 2 2 2" xfId="30171"/>
    <cellStyle name="Comma 3 3 3 4 2 3" xfId="23042"/>
    <cellStyle name="Comma 3 3 3 4 2 3 2" xfId="32547"/>
    <cellStyle name="Comma 3 3 3 4 2 4" xfId="25419"/>
    <cellStyle name="Comma 3 3 3 4 2 4 2" xfId="34923"/>
    <cellStyle name="Comma 3 3 3 4 2 5" xfId="27795"/>
    <cellStyle name="Comma 3 3 3 4 3" xfId="18686"/>
    <cellStyle name="Comma 3 3 3 4 3 2" xfId="21062"/>
    <cellStyle name="Comma 3 3 3 4 3 2 2" xfId="30567"/>
    <cellStyle name="Comma 3 3 3 4 3 3" xfId="23438"/>
    <cellStyle name="Comma 3 3 3 4 3 3 2" xfId="32943"/>
    <cellStyle name="Comma 3 3 3 4 3 4" xfId="25815"/>
    <cellStyle name="Comma 3 3 3 4 3 4 2" xfId="35319"/>
    <cellStyle name="Comma 3 3 3 4 3 5" xfId="28191"/>
    <cellStyle name="Comma 3 3 3 4 4" xfId="19082"/>
    <cellStyle name="Comma 3 3 3 4 4 2" xfId="21458"/>
    <cellStyle name="Comma 3 3 3 4 4 2 2" xfId="30963"/>
    <cellStyle name="Comma 3 3 3 4 4 3" xfId="23834"/>
    <cellStyle name="Comma 3 3 3 4 4 3 2" xfId="33339"/>
    <cellStyle name="Comma 3 3 3 4 4 4" xfId="26211"/>
    <cellStyle name="Comma 3 3 3 4 4 4 2" xfId="35715"/>
    <cellStyle name="Comma 3 3 3 4 4 5" xfId="28587"/>
    <cellStyle name="Comma 3 3 3 4 5" xfId="19478"/>
    <cellStyle name="Comma 3 3 3 4 5 2" xfId="21854"/>
    <cellStyle name="Comma 3 3 3 4 5 2 2" xfId="31359"/>
    <cellStyle name="Comma 3 3 3 4 5 3" xfId="24230"/>
    <cellStyle name="Comma 3 3 3 4 5 3 2" xfId="33735"/>
    <cellStyle name="Comma 3 3 3 4 5 4" xfId="26607"/>
    <cellStyle name="Comma 3 3 3 4 5 4 2" xfId="36111"/>
    <cellStyle name="Comma 3 3 3 4 5 5" xfId="28983"/>
    <cellStyle name="Comma 3 3 3 4 6" xfId="19874"/>
    <cellStyle name="Comma 3 3 3 4 6 2" xfId="22250"/>
    <cellStyle name="Comma 3 3 3 4 6 2 2" xfId="31755"/>
    <cellStyle name="Comma 3 3 3 4 6 3" xfId="24626"/>
    <cellStyle name="Comma 3 3 3 4 6 3 2" xfId="34131"/>
    <cellStyle name="Comma 3 3 3 4 6 4" xfId="27003"/>
    <cellStyle name="Comma 3 3 3 4 6 4 2" xfId="36507"/>
    <cellStyle name="Comma 3 3 3 4 6 5" xfId="29379"/>
    <cellStyle name="Comma 3 3 3 4 7" xfId="20270"/>
    <cellStyle name="Comma 3 3 3 4 7 2" xfId="29775"/>
    <cellStyle name="Comma 3 3 3 4 8" xfId="22646"/>
    <cellStyle name="Comma 3 3 3 4 8 2" xfId="32151"/>
    <cellStyle name="Comma 3 3 3 4 9" xfId="25023"/>
    <cellStyle name="Comma 3 3 3 4 9 2" xfId="34527"/>
    <cellStyle name="Comma 3 3 3 5" xfId="18092"/>
    <cellStyle name="Comma 3 3 3 5 2" xfId="20468"/>
    <cellStyle name="Comma 3 3 3 5 2 2" xfId="29973"/>
    <cellStyle name="Comma 3 3 3 5 3" xfId="22844"/>
    <cellStyle name="Comma 3 3 3 5 3 2" xfId="32349"/>
    <cellStyle name="Comma 3 3 3 5 4" xfId="25221"/>
    <cellStyle name="Comma 3 3 3 5 4 2" xfId="34725"/>
    <cellStyle name="Comma 3 3 3 5 5" xfId="27597"/>
    <cellStyle name="Comma 3 3 3 6" xfId="18488"/>
    <cellStyle name="Comma 3 3 3 6 2" xfId="20864"/>
    <cellStyle name="Comma 3 3 3 6 2 2" xfId="30369"/>
    <cellStyle name="Comma 3 3 3 6 3" xfId="23240"/>
    <cellStyle name="Comma 3 3 3 6 3 2" xfId="32745"/>
    <cellStyle name="Comma 3 3 3 6 4" xfId="25617"/>
    <cellStyle name="Comma 3 3 3 6 4 2" xfId="35121"/>
    <cellStyle name="Comma 3 3 3 6 5" xfId="27993"/>
    <cellStyle name="Comma 3 3 3 7" xfId="18884"/>
    <cellStyle name="Comma 3 3 3 7 2" xfId="21260"/>
    <cellStyle name="Comma 3 3 3 7 2 2" xfId="30765"/>
    <cellStyle name="Comma 3 3 3 7 3" xfId="23636"/>
    <cellStyle name="Comma 3 3 3 7 3 2" xfId="33141"/>
    <cellStyle name="Comma 3 3 3 7 4" xfId="26013"/>
    <cellStyle name="Comma 3 3 3 7 4 2" xfId="35517"/>
    <cellStyle name="Comma 3 3 3 7 5" xfId="28389"/>
    <cellStyle name="Comma 3 3 3 8" xfId="19280"/>
    <cellStyle name="Comma 3 3 3 8 2" xfId="21656"/>
    <cellStyle name="Comma 3 3 3 8 2 2" xfId="31161"/>
    <cellStyle name="Comma 3 3 3 8 3" xfId="24032"/>
    <cellStyle name="Comma 3 3 3 8 3 2" xfId="33537"/>
    <cellStyle name="Comma 3 3 3 8 4" xfId="26409"/>
    <cellStyle name="Comma 3 3 3 8 4 2" xfId="35913"/>
    <cellStyle name="Comma 3 3 3 8 5" xfId="28785"/>
    <cellStyle name="Comma 3 3 3 9" xfId="19676"/>
    <cellStyle name="Comma 3 3 3 9 2" xfId="22052"/>
    <cellStyle name="Comma 3 3 3 9 2 2" xfId="31557"/>
    <cellStyle name="Comma 3 3 3 9 3" xfId="24428"/>
    <cellStyle name="Comma 3 3 3 9 3 2" xfId="33933"/>
    <cellStyle name="Comma 3 3 3 9 4" xfId="26805"/>
    <cellStyle name="Comma 3 3 3 9 4 2" xfId="36309"/>
    <cellStyle name="Comma 3 3 3 9 5" xfId="29181"/>
    <cellStyle name="Comma 3 3 4" xfId="3458"/>
    <cellStyle name="Comma 3 3 4 10" xfId="20094"/>
    <cellStyle name="Comma 3 3 4 10 2" xfId="29599"/>
    <cellStyle name="Comma 3 3 4 11" xfId="22470"/>
    <cellStyle name="Comma 3 3 4 11 2" xfId="31975"/>
    <cellStyle name="Comma 3 3 4 12" xfId="24847"/>
    <cellStyle name="Comma 3 3 4 12 2" xfId="34351"/>
    <cellStyle name="Comma 3 3 4 13" xfId="27223"/>
    <cellStyle name="Comma 3 3 4 2" xfId="7940"/>
    <cellStyle name="Comma 3 3 4 2 10" xfId="24913"/>
    <cellStyle name="Comma 3 3 4 2 10 2" xfId="34417"/>
    <cellStyle name="Comma 3 3 4 2 11" xfId="27289"/>
    <cellStyle name="Comma 3 3 4 2 2" xfId="16970"/>
    <cellStyle name="Comma 3 3 4 2 2 10" xfId="27487"/>
    <cellStyle name="Comma 3 3 4 2 2 2" xfId="18378"/>
    <cellStyle name="Comma 3 3 4 2 2 2 2" xfId="20754"/>
    <cellStyle name="Comma 3 3 4 2 2 2 2 2" xfId="30259"/>
    <cellStyle name="Comma 3 3 4 2 2 2 3" xfId="23130"/>
    <cellStyle name="Comma 3 3 4 2 2 2 3 2" xfId="32635"/>
    <cellStyle name="Comma 3 3 4 2 2 2 4" xfId="25507"/>
    <cellStyle name="Comma 3 3 4 2 2 2 4 2" xfId="35011"/>
    <cellStyle name="Comma 3 3 4 2 2 2 5" xfId="27883"/>
    <cellStyle name="Comma 3 3 4 2 2 3" xfId="18774"/>
    <cellStyle name="Comma 3 3 4 2 2 3 2" xfId="21150"/>
    <cellStyle name="Comma 3 3 4 2 2 3 2 2" xfId="30655"/>
    <cellStyle name="Comma 3 3 4 2 2 3 3" xfId="23526"/>
    <cellStyle name="Comma 3 3 4 2 2 3 3 2" xfId="33031"/>
    <cellStyle name="Comma 3 3 4 2 2 3 4" xfId="25903"/>
    <cellStyle name="Comma 3 3 4 2 2 3 4 2" xfId="35407"/>
    <cellStyle name="Comma 3 3 4 2 2 3 5" xfId="28279"/>
    <cellStyle name="Comma 3 3 4 2 2 4" xfId="19170"/>
    <cellStyle name="Comma 3 3 4 2 2 4 2" xfId="21546"/>
    <cellStyle name="Comma 3 3 4 2 2 4 2 2" xfId="31051"/>
    <cellStyle name="Comma 3 3 4 2 2 4 3" xfId="23922"/>
    <cellStyle name="Comma 3 3 4 2 2 4 3 2" xfId="33427"/>
    <cellStyle name="Comma 3 3 4 2 2 4 4" xfId="26299"/>
    <cellStyle name="Comma 3 3 4 2 2 4 4 2" xfId="35803"/>
    <cellStyle name="Comma 3 3 4 2 2 4 5" xfId="28675"/>
    <cellStyle name="Comma 3 3 4 2 2 5" xfId="19566"/>
    <cellStyle name="Comma 3 3 4 2 2 5 2" xfId="21942"/>
    <cellStyle name="Comma 3 3 4 2 2 5 2 2" xfId="31447"/>
    <cellStyle name="Comma 3 3 4 2 2 5 3" xfId="24318"/>
    <cellStyle name="Comma 3 3 4 2 2 5 3 2" xfId="33823"/>
    <cellStyle name="Comma 3 3 4 2 2 5 4" xfId="26695"/>
    <cellStyle name="Comma 3 3 4 2 2 5 4 2" xfId="36199"/>
    <cellStyle name="Comma 3 3 4 2 2 5 5" xfId="29071"/>
    <cellStyle name="Comma 3 3 4 2 2 6" xfId="19962"/>
    <cellStyle name="Comma 3 3 4 2 2 6 2" xfId="22338"/>
    <cellStyle name="Comma 3 3 4 2 2 6 2 2" xfId="31843"/>
    <cellStyle name="Comma 3 3 4 2 2 6 3" xfId="24714"/>
    <cellStyle name="Comma 3 3 4 2 2 6 3 2" xfId="34219"/>
    <cellStyle name="Comma 3 3 4 2 2 6 4" xfId="27091"/>
    <cellStyle name="Comma 3 3 4 2 2 6 4 2" xfId="36595"/>
    <cellStyle name="Comma 3 3 4 2 2 6 5" xfId="29467"/>
    <cellStyle name="Comma 3 3 4 2 2 7" xfId="20358"/>
    <cellStyle name="Comma 3 3 4 2 2 7 2" xfId="29863"/>
    <cellStyle name="Comma 3 3 4 2 2 8" xfId="22734"/>
    <cellStyle name="Comma 3 3 4 2 2 8 2" xfId="32239"/>
    <cellStyle name="Comma 3 3 4 2 2 9" xfId="25111"/>
    <cellStyle name="Comma 3 3 4 2 2 9 2" xfId="34615"/>
    <cellStyle name="Comma 3 3 4 2 3" xfId="18180"/>
    <cellStyle name="Comma 3 3 4 2 3 2" xfId="20556"/>
    <cellStyle name="Comma 3 3 4 2 3 2 2" xfId="30061"/>
    <cellStyle name="Comma 3 3 4 2 3 3" xfId="22932"/>
    <cellStyle name="Comma 3 3 4 2 3 3 2" xfId="32437"/>
    <cellStyle name="Comma 3 3 4 2 3 4" xfId="25309"/>
    <cellStyle name="Comma 3 3 4 2 3 4 2" xfId="34813"/>
    <cellStyle name="Comma 3 3 4 2 3 5" xfId="27685"/>
    <cellStyle name="Comma 3 3 4 2 4" xfId="18576"/>
    <cellStyle name="Comma 3 3 4 2 4 2" xfId="20952"/>
    <cellStyle name="Comma 3 3 4 2 4 2 2" xfId="30457"/>
    <cellStyle name="Comma 3 3 4 2 4 3" xfId="23328"/>
    <cellStyle name="Comma 3 3 4 2 4 3 2" xfId="32833"/>
    <cellStyle name="Comma 3 3 4 2 4 4" xfId="25705"/>
    <cellStyle name="Comma 3 3 4 2 4 4 2" xfId="35209"/>
    <cellStyle name="Comma 3 3 4 2 4 5" xfId="28081"/>
    <cellStyle name="Comma 3 3 4 2 5" xfId="18972"/>
    <cellStyle name="Comma 3 3 4 2 5 2" xfId="21348"/>
    <cellStyle name="Comma 3 3 4 2 5 2 2" xfId="30853"/>
    <cellStyle name="Comma 3 3 4 2 5 3" xfId="23724"/>
    <cellStyle name="Comma 3 3 4 2 5 3 2" xfId="33229"/>
    <cellStyle name="Comma 3 3 4 2 5 4" xfId="26101"/>
    <cellStyle name="Comma 3 3 4 2 5 4 2" xfId="35605"/>
    <cellStyle name="Comma 3 3 4 2 5 5" xfId="28477"/>
    <cellStyle name="Comma 3 3 4 2 6" xfId="19368"/>
    <cellStyle name="Comma 3 3 4 2 6 2" xfId="21744"/>
    <cellStyle name="Comma 3 3 4 2 6 2 2" xfId="31249"/>
    <cellStyle name="Comma 3 3 4 2 6 3" xfId="24120"/>
    <cellStyle name="Comma 3 3 4 2 6 3 2" xfId="33625"/>
    <cellStyle name="Comma 3 3 4 2 6 4" xfId="26497"/>
    <cellStyle name="Comma 3 3 4 2 6 4 2" xfId="36001"/>
    <cellStyle name="Comma 3 3 4 2 6 5" xfId="28873"/>
    <cellStyle name="Comma 3 3 4 2 7" xfId="19764"/>
    <cellStyle name="Comma 3 3 4 2 7 2" xfId="22140"/>
    <cellStyle name="Comma 3 3 4 2 7 2 2" xfId="31645"/>
    <cellStyle name="Comma 3 3 4 2 7 3" xfId="24516"/>
    <cellStyle name="Comma 3 3 4 2 7 3 2" xfId="34021"/>
    <cellStyle name="Comma 3 3 4 2 7 4" xfId="26893"/>
    <cellStyle name="Comma 3 3 4 2 7 4 2" xfId="36397"/>
    <cellStyle name="Comma 3 3 4 2 7 5" xfId="29269"/>
    <cellStyle name="Comma 3 3 4 2 8" xfId="20160"/>
    <cellStyle name="Comma 3 3 4 2 8 2" xfId="29665"/>
    <cellStyle name="Comma 3 3 4 2 9" xfId="22536"/>
    <cellStyle name="Comma 3 3 4 2 9 2" xfId="32041"/>
    <cellStyle name="Comma 3 3 4 3" xfId="9018"/>
    <cellStyle name="Comma 3 3 4 3 10" xfId="24979"/>
    <cellStyle name="Comma 3 3 4 3 10 2" xfId="34483"/>
    <cellStyle name="Comma 3 3 4 3 11" xfId="27355"/>
    <cellStyle name="Comma 3 3 4 3 2" xfId="18048"/>
    <cellStyle name="Comma 3 3 4 3 2 10" xfId="27553"/>
    <cellStyle name="Comma 3 3 4 3 2 2" xfId="18444"/>
    <cellStyle name="Comma 3 3 4 3 2 2 2" xfId="20820"/>
    <cellStyle name="Comma 3 3 4 3 2 2 2 2" xfId="30325"/>
    <cellStyle name="Comma 3 3 4 3 2 2 3" xfId="23196"/>
    <cellStyle name="Comma 3 3 4 3 2 2 3 2" xfId="32701"/>
    <cellStyle name="Comma 3 3 4 3 2 2 4" xfId="25573"/>
    <cellStyle name="Comma 3 3 4 3 2 2 4 2" xfId="35077"/>
    <cellStyle name="Comma 3 3 4 3 2 2 5" xfId="27949"/>
    <cellStyle name="Comma 3 3 4 3 2 3" xfId="18840"/>
    <cellStyle name="Comma 3 3 4 3 2 3 2" xfId="21216"/>
    <cellStyle name="Comma 3 3 4 3 2 3 2 2" xfId="30721"/>
    <cellStyle name="Comma 3 3 4 3 2 3 3" xfId="23592"/>
    <cellStyle name="Comma 3 3 4 3 2 3 3 2" xfId="33097"/>
    <cellStyle name="Comma 3 3 4 3 2 3 4" xfId="25969"/>
    <cellStyle name="Comma 3 3 4 3 2 3 4 2" xfId="35473"/>
    <cellStyle name="Comma 3 3 4 3 2 3 5" xfId="28345"/>
    <cellStyle name="Comma 3 3 4 3 2 4" xfId="19236"/>
    <cellStyle name="Comma 3 3 4 3 2 4 2" xfId="21612"/>
    <cellStyle name="Comma 3 3 4 3 2 4 2 2" xfId="31117"/>
    <cellStyle name="Comma 3 3 4 3 2 4 3" xfId="23988"/>
    <cellStyle name="Comma 3 3 4 3 2 4 3 2" xfId="33493"/>
    <cellStyle name="Comma 3 3 4 3 2 4 4" xfId="26365"/>
    <cellStyle name="Comma 3 3 4 3 2 4 4 2" xfId="35869"/>
    <cellStyle name="Comma 3 3 4 3 2 4 5" xfId="28741"/>
    <cellStyle name="Comma 3 3 4 3 2 5" xfId="19632"/>
    <cellStyle name="Comma 3 3 4 3 2 5 2" xfId="22008"/>
    <cellStyle name="Comma 3 3 4 3 2 5 2 2" xfId="31513"/>
    <cellStyle name="Comma 3 3 4 3 2 5 3" xfId="24384"/>
    <cellStyle name="Comma 3 3 4 3 2 5 3 2" xfId="33889"/>
    <cellStyle name="Comma 3 3 4 3 2 5 4" xfId="26761"/>
    <cellStyle name="Comma 3 3 4 3 2 5 4 2" xfId="36265"/>
    <cellStyle name="Comma 3 3 4 3 2 5 5" xfId="29137"/>
    <cellStyle name="Comma 3 3 4 3 2 6" xfId="20028"/>
    <cellStyle name="Comma 3 3 4 3 2 6 2" xfId="22404"/>
    <cellStyle name="Comma 3 3 4 3 2 6 2 2" xfId="31909"/>
    <cellStyle name="Comma 3 3 4 3 2 6 3" xfId="24780"/>
    <cellStyle name="Comma 3 3 4 3 2 6 3 2" xfId="34285"/>
    <cellStyle name="Comma 3 3 4 3 2 6 4" xfId="27157"/>
    <cellStyle name="Comma 3 3 4 3 2 6 4 2" xfId="36661"/>
    <cellStyle name="Comma 3 3 4 3 2 6 5" xfId="29533"/>
    <cellStyle name="Comma 3 3 4 3 2 7" xfId="20424"/>
    <cellStyle name="Comma 3 3 4 3 2 7 2" xfId="29929"/>
    <cellStyle name="Comma 3 3 4 3 2 8" xfId="22800"/>
    <cellStyle name="Comma 3 3 4 3 2 8 2" xfId="32305"/>
    <cellStyle name="Comma 3 3 4 3 2 9" xfId="25177"/>
    <cellStyle name="Comma 3 3 4 3 2 9 2" xfId="34681"/>
    <cellStyle name="Comma 3 3 4 3 3" xfId="18246"/>
    <cellStyle name="Comma 3 3 4 3 3 2" xfId="20622"/>
    <cellStyle name="Comma 3 3 4 3 3 2 2" xfId="30127"/>
    <cellStyle name="Comma 3 3 4 3 3 3" xfId="22998"/>
    <cellStyle name="Comma 3 3 4 3 3 3 2" xfId="32503"/>
    <cellStyle name="Comma 3 3 4 3 3 4" xfId="25375"/>
    <cellStyle name="Comma 3 3 4 3 3 4 2" xfId="34879"/>
    <cellStyle name="Comma 3 3 4 3 3 5" xfId="27751"/>
    <cellStyle name="Comma 3 3 4 3 4" xfId="18642"/>
    <cellStyle name="Comma 3 3 4 3 4 2" xfId="21018"/>
    <cellStyle name="Comma 3 3 4 3 4 2 2" xfId="30523"/>
    <cellStyle name="Comma 3 3 4 3 4 3" xfId="23394"/>
    <cellStyle name="Comma 3 3 4 3 4 3 2" xfId="32899"/>
    <cellStyle name="Comma 3 3 4 3 4 4" xfId="25771"/>
    <cellStyle name="Comma 3 3 4 3 4 4 2" xfId="35275"/>
    <cellStyle name="Comma 3 3 4 3 4 5" xfId="28147"/>
    <cellStyle name="Comma 3 3 4 3 5" xfId="19038"/>
    <cellStyle name="Comma 3 3 4 3 5 2" xfId="21414"/>
    <cellStyle name="Comma 3 3 4 3 5 2 2" xfId="30919"/>
    <cellStyle name="Comma 3 3 4 3 5 3" xfId="23790"/>
    <cellStyle name="Comma 3 3 4 3 5 3 2" xfId="33295"/>
    <cellStyle name="Comma 3 3 4 3 5 4" xfId="26167"/>
    <cellStyle name="Comma 3 3 4 3 5 4 2" xfId="35671"/>
    <cellStyle name="Comma 3 3 4 3 5 5" xfId="28543"/>
    <cellStyle name="Comma 3 3 4 3 6" xfId="19434"/>
    <cellStyle name="Comma 3 3 4 3 6 2" xfId="21810"/>
    <cellStyle name="Comma 3 3 4 3 6 2 2" xfId="31315"/>
    <cellStyle name="Comma 3 3 4 3 6 3" xfId="24186"/>
    <cellStyle name="Comma 3 3 4 3 6 3 2" xfId="33691"/>
    <cellStyle name="Comma 3 3 4 3 6 4" xfId="26563"/>
    <cellStyle name="Comma 3 3 4 3 6 4 2" xfId="36067"/>
    <cellStyle name="Comma 3 3 4 3 6 5" xfId="28939"/>
    <cellStyle name="Comma 3 3 4 3 7" xfId="19830"/>
    <cellStyle name="Comma 3 3 4 3 7 2" xfId="22206"/>
    <cellStyle name="Comma 3 3 4 3 7 2 2" xfId="31711"/>
    <cellStyle name="Comma 3 3 4 3 7 3" xfId="24582"/>
    <cellStyle name="Comma 3 3 4 3 7 3 2" xfId="34087"/>
    <cellStyle name="Comma 3 3 4 3 7 4" xfId="26959"/>
    <cellStyle name="Comma 3 3 4 3 7 4 2" xfId="36463"/>
    <cellStyle name="Comma 3 3 4 3 7 5" xfId="29335"/>
    <cellStyle name="Comma 3 3 4 3 8" xfId="20226"/>
    <cellStyle name="Comma 3 3 4 3 8 2" xfId="29731"/>
    <cellStyle name="Comma 3 3 4 3 9" xfId="22602"/>
    <cellStyle name="Comma 3 3 4 3 9 2" xfId="32107"/>
    <cellStyle name="Comma 3 3 4 4" xfId="12488"/>
    <cellStyle name="Comma 3 3 4 4 10" xfId="27421"/>
    <cellStyle name="Comma 3 3 4 4 2" xfId="18312"/>
    <cellStyle name="Comma 3 3 4 4 2 2" xfId="20688"/>
    <cellStyle name="Comma 3 3 4 4 2 2 2" xfId="30193"/>
    <cellStyle name="Comma 3 3 4 4 2 3" xfId="23064"/>
    <cellStyle name="Comma 3 3 4 4 2 3 2" xfId="32569"/>
    <cellStyle name="Comma 3 3 4 4 2 4" xfId="25441"/>
    <cellStyle name="Comma 3 3 4 4 2 4 2" xfId="34945"/>
    <cellStyle name="Comma 3 3 4 4 2 5" xfId="27817"/>
    <cellStyle name="Comma 3 3 4 4 3" xfId="18708"/>
    <cellStyle name="Comma 3 3 4 4 3 2" xfId="21084"/>
    <cellStyle name="Comma 3 3 4 4 3 2 2" xfId="30589"/>
    <cellStyle name="Comma 3 3 4 4 3 3" xfId="23460"/>
    <cellStyle name="Comma 3 3 4 4 3 3 2" xfId="32965"/>
    <cellStyle name="Comma 3 3 4 4 3 4" xfId="25837"/>
    <cellStyle name="Comma 3 3 4 4 3 4 2" xfId="35341"/>
    <cellStyle name="Comma 3 3 4 4 3 5" xfId="28213"/>
    <cellStyle name="Comma 3 3 4 4 4" xfId="19104"/>
    <cellStyle name="Comma 3 3 4 4 4 2" xfId="21480"/>
    <cellStyle name="Comma 3 3 4 4 4 2 2" xfId="30985"/>
    <cellStyle name="Comma 3 3 4 4 4 3" xfId="23856"/>
    <cellStyle name="Comma 3 3 4 4 4 3 2" xfId="33361"/>
    <cellStyle name="Comma 3 3 4 4 4 4" xfId="26233"/>
    <cellStyle name="Comma 3 3 4 4 4 4 2" xfId="35737"/>
    <cellStyle name="Comma 3 3 4 4 4 5" xfId="28609"/>
    <cellStyle name="Comma 3 3 4 4 5" xfId="19500"/>
    <cellStyle name="Comma 3 3 4 4 5 2" xfId="21876"/>
    <cellStyle name="Comma 3 3 4 4 5 2 2" xfId="31381"/>
    <cellStyle name="Comma 3 3 4 4 5 3" xfId="24252"/>
    <cellStyle name="Comma 3 3 4 4 5 3 2" xfId="33757"/>
    <cellStyle name="Comma 3 3 4 4 5 4" xfId="26629"/>
    <cellStyle name="Comma 3 3 4 4 5 4 2" xfId="36133"/>
    <cellStyle name="Comma 3 3 4 4 5 5" xfId="29005"/>
    <cellStyle name="Comma 3 3 4 4 6" xfId="19896"/>
    <cellStyle name="Comma 3 3 4 4 6 2" xfId="22272"/>
    <cellStyle name="Comma 3 3 4 4 6 2 2" xfId="31777"/>
    <cellStyle name="Comma 3 3 4 4 6 3" xfId="24648"/>
    <cellStyle name="Comma 3 3 4 4 6 3 2" xfId="34153"/>
    <cellStyle name="Comma 3 3 4 4 6 4" xfId="27025"/>
    <cellStyle name="Comma 3 3 4 4 6 4 2" xfId="36529"/>
    <cellStyle name="Comma 3 3 4 4 6 5" xfId="29401"/>
    <cellStyle name="Comma 3 3 4 4 7" xfId="20292"/>
    <cellStyle name="Comma 3 3 4 4 7 2" xfId="29797"/>
    <cellStyle name="Comma 3 3 4 4 8" xfId="22668"/>
    <cellStyle name="Comma 3 3 4 4 8 2" xfId="32173"/>
    <cellStyle name="Comma 3 3 4 4 9" xfId="25045"/>
    <cellStyle name="Comma 3 3 4 4 9 2" xfId="34549"/>
    <cellStyle name="Comma 3 3 4 5" xfId="18114"/>
    <cellStyle name="Comma 3 3 4 5 2" xfId="20490"/>
    <cellStyle name="Comma 3 3 4 5 2 2" xfId="29995"/>
    <cellStyle name="Comma 3 3 4 5 3" xfId="22866"/>
    <cellStyle name="Comma 3 3 4 5 3 2" xfId="32371"/>
    <cellStyle name="Comma 3 3 4 5 4" xfId="25243"/>
    <cellStyle name="Comma 3 3 4 5 4 2" xfId="34747"/>
    <cellStyle name="Comma 3 3 4 5 5" xfId="27619"/>
    <cellStyle name="Comma 3 3 4 6" xfId="18510"/>
    <cellStyle name="Comma 3 3 4 6 2" xfId="20886"/>
    <cellStyle name="Comma 3 3 4 6 2 2" xfId="30391"/>
    <cellStyle name="Comma 3 3 4 6 3" xfId="23262"/>
    <cellStyle name="Comma 3 3 4 6 3 2" xfId="32767"/>
    <cellStyle name="Comma 3 3 4 6 4" xfId="25639"/>
    <cellStyle name="Comma 3 3 4 6 4 2" xfId="35143"/>
    <cellStyle name="Comma 3 3 4 6 5" xfId="28015"/>
    <cellStyle name="Comma 3 3 4 7" xfId="18906"/>
    <cellStyle name="Comma 3 3 4 7 2" xfId="21282"/>
    <cellStyle name="Comma 3 3 4 7 2 2" xfId="30787"/>
    <cellStyle name="Comma 3 3 4 7 3" xfId="23658"/>
    <cellStyle name="Comma 3 3 4 7 3 2" xfId="33163"/>
    <cellStyle name="Comma 3 3 4 7 4" xfId="26035"/>
    <cellStyle name="Comma 3 3 4 7 4 2" xfId="35539"/>
    <cellStyle name="Comma 3 3 4 7 5" xfId="28411"/>
    <cellStyle name="Comma 3 3 4 8" xfId="19302"/>
    <cellStyle name="Comma 3 3 4 8 2" xfId="21678"/>
    <cellStyle name="Comma 3 3 4 8 2 2" xfId="31183"/>
    <cellStyle name="Comma 3 3 4 8 3" xfId="24054"/>
    <cellStyle name="Comma 3 3 4 8 3 2" xfId="33559"/>
    <cellStyle name="Comma 3 3 4 8 4" xfId="26431"/>
    <cellStyle name="Comma 3 3 4 8 4 2" xfId="35935"/>
    <cellStyle name="Comma 3 3 4 8 5" xfId="28807"/>
    <cellStyle name="Comma 3 3 4 9" xfId="19698"/>
    <cellStyle name="Comma 3 3 4 9 2" xfId="22074"/>
    <cellStyle name="Comma 3 3 4 9 2 2" xfId="31579"/>
    <cellStyle name="Comma 3 3 4 9 3" xfId="24450"/>
    <cellStyle name="Comma 3 3 4 9 3 2" xfId="33955"/>
    <cellStyle name="Comma 3 3 4 9 4" xfId="26827"/>
    <cellStyle name="Comma 3 3 4 9 4 2" xfId="36331"/>
    <cellStyle name="Comma 3 3 4 9 5" xfId="29203"/>
    <cellStyle name="Comma 3 3 5" xfId="4952"/>
    <cellStyle name="Comma 3 3 5 10" xfId="24869"/>
    <cellStyle name="Comma 3 3 5 10 2" xfId="34373"/>
    <cellStyle name="Comma 3 3 5 11" xfId="27245"/>
    <cellStyle name="Comma 3 3 5 2" xfId="13982"/>
    <cellStyle name="Comma 3 3 5 2 10" xfId="27443"/>
    <cellStyle name="Comma 3 3 5 2 2" xfId="18334"/>
    <cellStyle name="Comma 3 3 5 2 2 2" xfId="20710"/>
    <cellStyle name="Comma 3 3 5 2 2 2 2" xfId="30215"/>
    <cellStyle name="Comma 3 3 5 2 2 3" xfId="23086"/>
    <cellStyle name="Comma 3 3 5 2 2 3 2" xfId="32591"/>
    <cellStyle name="Comma 3 3 5 2 2 4" xfId="25463"/>
    <cellStyle name="Comma 3 3 5 2 2 4 2" xfId="34967"/>
    <cellStyle name="Comma 3 3 5 2 2 5" xfId="27839"/>
    <cellStyle name="Comma 3 3 5 2 3" xfId="18730"/>
    <cellStyle name="Comma 3 3 5 2 3 2" xfId="21106"/>
    <cellStyle name="Comma 3 3 5 2 3 2 2" xfId="30611"/>
    <cellStyle name="Comma 3 3 5 2 3 3" xfId="23482"/>
    <cellStyle name="Comma 3 3 5 2 3 3 2" xfId="32987"/>
    <cellStyle name="Comma 3 3 5 2 3 4" xfId="25859"/>
    <cellStyle name="Comma 3 3 5 2 3 4 2" xfId="35363"/>
    <cellStyle name="Comma 3 3 5 2 3 5" xfId="28235"/>
    <cellStyle name="Comma 3 3 5 2 4" xfId="19126"/>
    <cellStyle name="Comma 3 3 5 2 4 2" xfId="21502"/>
    <cellStyle name="Comma 3 3 5 2 4 2 2" xfId="31007"/>
    <cellStyle name="Comma 3 3 5 2 4 3" xfId="23878"/>
    <cellStyle name="Comma 3 3 5 2 4 3 2" xfId="33383"/>
    <cellStyle name="Comma 3 3 5 2 4 4" xfId="26255"/>
    <cellStyle name="Comma 3 3 5 2 4 4 2" xfId="35759"/>
    <cellStyle name="Comma 3 3 5 2 4 5" xfId="28631"/>
    <cellStyle name="Comma 3 3 5 2 5" xfId="19522"/>
    <cellStyle name="Comma 3 3 5 2 5 2" xfId="21898"/>
    <cellStyle name="Comma 3 3 5 2 5 2 2" xfId="31403"/>
    <cellStyle name="Comma 3 3 5 2 5 3" xfId="24274"/>
    <cellStyle name="Comma 3 3 5 2 5 3 2" xfId="33779"/>
    <cellStyle name="Comma 3 3 5 2 5 4" xfId="26651"/>
    <cellStyle name="Comma 3 3 5 2 5 4 2" xfId="36155"/>
    <cellStyle name="Comma 3 3 5 2 5 5" xfId="29027"/>
    <cellStyle name="Comma 3 3 5 2 6" xfId="19918"/>
    <cellStyle name="Comma 3 3 5 2 6 2" xfId="22294"/>
    <cellStyle name="Comma 3 3 5 2 6 2 2" xfId="31799"/>
    <cellStyle name="Comma 3 3 5 2 6 3" xfId="24670"/>
    <cellStyle name="Comma 3 3 5 2 6 3 2" xfId="34175"/>
    <cellStyle name="Comma 3 3 5 2 6 4" xfId="27047"/>
    <cellStyle name="Comma 3 3 5 2 6 4 2" xfId="36551"/>
    <cellStyle name="Comma 3 3 5 2 6 5" xfId="29423"/>
    <cellStyle name="Comma 3 3 5 2 7" xfId="20314"/>
    <cellStyle name="Comma 3 3 5 2 7 2" xfId="29819"/>
    <cellStyle name="Comma 3 3 5 2 8" xfId="22690"/>
    <cellStyle name="Comma 3 3 5 2 8 2" xfId="32195"/>
    <cellStyle name="Comma 3 3 5 2 9" xfId="25067"/>
    <cellStyle name="Comma 3 3 5 2 9 2" xfId="34571"/>
    <cellStyle name="Comma 3 3 5 3" xfId="18136"/>
    <cellStyle name="Comma 3 3 5 3 2" xfId="20512"/>
    <cellStyle name="Comma 3 3 5 3 2 2" xfId="30017"/>
    <cellStyle name="Comma 3 3 5 3 3" xfId="22888"/>
    <cellStyle name="Comma 3 3 5 3 3 2" xfId="32393"/>
    <cellStyle name="Comma 3 3 5 3 4" xfId="25265"/>
    <cellStyle name="Comma 3 3 5 3 4 2" xfId="34769"/>
    <cellStyle name="Comma 3 3 5 3 5" xfId="27641"/>
    <cellStyle name="Comma 3 3 5 4" xfId="18532"/>
    <cellStyle name="Comma 3 3 5 4 2" xfId="20908"/>
    <cellStyle name="Comma 3 3 5 4 2 2" xfId="30413"/>
    <cellStyle name="Comma 3 3 5 4 3" xfId="23284"/>
    <cellStyle name="Comma 3 3 5 4 3 2" xfId="32789"/>
    <cellStyle name="Comma 3 3 5 4 4" xfId="25661"/>
    <cellStyle name="Comma 3 3 5 4 4 2" xfId="35165"/>
    <cellStyle name="Comma 3 3 5 4 5" xfId="28037"/>
    <cellStyle name="Comma 3 3 5 5" xfId="18928"/>
    <cellStyle name="Comma 3 3 5 5 2" xfId="21304"/>
    <cellStyle name="Comma 3 3 5 5 2 2" xfId="30809"/>
    <cellStyle name="Comma 3 3 5 5 3" xfId="23680"/>
    <cellStyle name="Comma 3 3 5 5 3 2" xfId="33185"/>
    <cellStyle name="Comma 3 3 5 5 4" xfId="26057"/>
    <cellStyle name="Comma 3 3 5 5 4 2" xfId="35561"/>
    <cellStyle name="Comma 3 3 5 5 5" xfId="28433"/>
    <cellStyle name="Comma 3 3 5 6" xfId="19324"/>
    <cellStyle name="Comma 3 3 5 6 2" xfId="21700"/>
    <cellStyle name="Comma 3 3 5 6 2 2" xfId="31205"/>
    <cellStyle name="Comma 3 3 5 6 3" xfId="24076"/>
    <cellStyle name="Comma 3 3 5 6 3 2" xfId="33581"/>
    <cellStyle name="Comma 3 3 5 6 4" xfId="26453"/>
    <cellStyle name="Comma 3 3 5 6 4 2" xfId="35957"/>
    <cellStyle name="Comma 3 3 5 6 5" xfId="28829"/>
    <cellStyle name="Comma 3 3 5 7" xfId="19720"/>
    <cellStyle name="Comma 3 3 5 7 2" xfId="22096"/>
    <cellStyle name="Comma 3 3 5 7 2 2" xfId="31601"/>
    <cellStyle name="Comma 3 3 5 7 3" xfId="24472"/>
    <cellStyle name="Comma 3 3 5 7 3 2" xfId="33977"/>
    <cellStyle name="Comma 3 3 5 7 4" xfId="26849"/>
    <cellStyle name="Comma 3 3 5 7 4 2" xfId="36353"/>
    <cellStyle name="Comma 3 3 5 7 5" xfId="29225"/>
    <cellStyle name="Comma 3 3 5 8" xfId="20116"/>
    <cellStyle name="Comma 3 3 5 8 2" xfId="29621"/>
    <cellStyle name="Comma 3 3 5 9" xfId="22492"/>
    <cellStyle name="Comma 3 3 5 9 2" xfId="31997"/>
    <cellStyle name="Comma 3 3 6" xfId="8974"/>
    <cellStyle name="Comma 3 3 6 10" xfId="24935"/>
    <cellStyle name="Comma 3 3 6 10 2" xfId="34439"/>
    <cellStyle name="Comma 3 3 6 11" xfId="27311"/>
    <cellStyle name="Comma 3 3 6 2" xfId="18004"/>
    <cellStyle name="Comma 3 3 6 2 10" xfId="27509"/>
    <cellStyle name="Comma 3 3 6 2 2" xfId="18400"/>
    <cellStyle name="Comma 3 3 6 2 2 2" xfId="20776"/>
    <cellStyle name="Comma 3 3 6 2 2 2 2" xfId="30281"/>
    <cellStyle name="Comma 3 3 6 2 2 3" xfId="23152"/>
    <cellStyle name="Comma 3 3 6 2 2 3 2" xfId="32657"/>
    <cellStyle name="Comma 3 3 6 2 2 4" xfId="25529"/>
    <cellStyle name="Comma 3 3 6 2 2 4 2" xfId="35033"/>
    <cellStyle name="Comma 3 3 6 2 2 5" xfId="27905"/>
    <cellStyle name="Comma 3 3 6 2 3" xfId="18796"/>
    <cellStyle name="Comma 3 3 6 2 3 2" xfId="21172"/>
    <cellStyle name="Comma 3 3 6 2 3 2 2" xfId="30677"/>
    <cellStyle name="Comma 3 3 6 2 3 3" xfId="23548"/>
    <cellStyle name="Comma 3 3 6 2 3 3 2" xfId="33053"/>
    <cellStyle name="Comma 3 3 6 2 3 4" xfId="25925"/>
    <cellStyle name="Comma 3 3 6 2 3 4 2" xfId="35429"/>
    <cellStyle name="Comma 3 3 6 2 3 5" xfId="28301"/>
    <cellStyle name="Comma 3 3 6 2 4" xfId="19192"/>
    <cellStyle name="Comma 3 3 6 2 4 2" xfId="21568"/>
    <cellStyle name="Comma 3 3 6 2 4 2 2" xfId="31073"/>
    <cellStyle name="Comma 3 3 6 2 4 3" xfId="23944"/>
    <cellStyle name="Comma 3 3 6 2 4 3 2" xfId="33449"/>
    <cellStyle name="Comma 3 3 6 2 4 4" xfId="26321"/>
    <cellStyle name="Comma 3 3 6 2 4 4 2" xfId="35825"/>
    <cellStyle name="Comma 3 3 6 2 4 5" xfId="28697"/>
    <cellStyle name="Comma 3 3 6 2 5" xfId="19588"/>
    <cellStyle name="Comma 3 3 6 2 5 2" xfId="21964"/>
    <cellStyle name="Comma 3 3 6 2 5 2 2" xfId="31469"/>
    <cellStyle name="Comma 3 3 6 2 5 3" xfId="24340"/>
    <cellStyle name="Comma 3 3 6 2 5 3 2" xfId="33845"/>
    <cellStyle name="Comma 3 3 6 2 5 4" xfId="26717"/>
    <cellStyle name="Comma 3 3 6 2 5 4 2" xfId="36221"/>
    <cellStyle name="Comma 3 3 6 2 5 5" xfId="29093"/>
    <cellStyle name="Comma 3 3 6 2 6" xfId="19984"/>
    <cellStyle name="Comma 3 3 6 2 6 2" xfId="22360"/>
    <cellStyle name="Comma 3 3 6 2 6 2 2" xfId="31865"/>
    <cellStyle name="Comma 3 3 6 2 6 3" xfId="24736"/>
    <cellStyle name="Comma 3 3 6 2 6 3 2" xfId="34241"/>
    <cellStyle name="Comma 3 3 6 2 6 4" xfId="27113"/>
    <cellStyle name="Comma 3 3 6 2 6 4 2" xfId="36617"/>
    <cellStyle name="Comma 3 3 6 2 6 5" xfId="29489"/>
    <cellStyle name="Comma 3 3 6 2 7" xfId="20380"/>
    <cellStyle name="Comma 3 3 6 2 7 2" xfId="29885"/>
    <cellStyle name="Comma 3 3 6 2 8" xfId="22756"/>
    <cellStyle name="Comma 3 3 6 2 8 2" xfId="32261"/>
    <cellStyle name="Comma 3 3 6 2 9" xfId="25133"/>
    <cellStyle name="Comma 3 3 6 2 9 2" xfId="34637"/>
    <cellStyle name="Comma 3 3 6 3" xfId="18202"/>
    <cellStyle name="Comma 3 3 6 3 2" xfId="20578"/>
    <cellStyle name="Comma 3 3 6 3 2 2" xfId="30083"/>
    <cellStyle name="Comma 3 3 6 3 3" xfId="22954"/>
    <cellStyle name="Comma 3 3 6 3 3 2" xfId="32459"/>
    <cellStyle name="Comma 3 3 6 3 4" xfId="25331"/>
    <cellStyle name="Comma 3 3 6 3 4 2" xfId="34835"/>
    <cellStyle name="Comma 3 3 6 3 5" xfId="27707"/>
    <cellStyle name="Comma 3 3 6 4" xfId="18598"/>
    <cellStyle name="Comma 3 3 6 4 2" xfId="20974"/>
    <cellStyle name="Comma 3 3 6 4 2 2" xfId="30479"/>
    <cellStyle name="Comma 3 3 6 4 3" xfId="23350"/>
    <cellStyle name="Comma 3 3 6 4 3 2" xfId="32855"/>
    <cellStyle name="Comma 3 3 6 4 4" xfId="25727"/>
    <cellStyle name="Comma 3 3 6 4 4 2" xfId="35231"/>
    <cellStyle name="Comma 3 3 6 4 5" xfId="28103"/>
    <cellStyle name="Comma 3 3 6 5" xfId="18994"/>
    <cellStyle name="Comma 3 3 6 5 2" xfId="21370"/>
    <cellStyle name="Comma 3 3 6 5 2 2" xfId="30875"/>
    <cellStyle name="Comma 3 3 6 5 3" xfId="23746"/>
    <cellStyle name="Comma 3 3 6 5 3 2" xfId="33251"/>
    <cellStyle name="Comma 3 3 6 5 4" xfId="26123"/>
    <cellStyle name="Comma 3 3 6 5 4 2" xfId="35627"/>
    <cellStyle name="Comma 3 3 6 5 5" xfId="28499"/>
    <cellStyle name="Comma 3 3 6 6" xfId="19390"/>
    <cellStyle name="Comma 3 3 6 6 2" xfId="21766"/>
    <cellStyle name="Comma 3 3 6 6 2 2" xfId="31271"/>
    <cellStyle name="Comma 3 3 6 6 3" xfId="24142"/>
    <cellStyle name="Comma 3 3 6 6 3 2" xfId="33647"/>
    <cellStyle name="Comma 3 3 6 6 4" xfId="26519"/>
    <cellStyle name="Comma 3 3 6 6 4 2" xfId="36023"/>
    <cellStyle name="Comma 3 3 6 6 5" xfId="28895"/>
    <cellStyle name="Comma 3 3 6 7" xfId="19786"/>
    <cellStyle name="Comma 3 3 6 7 2" xfId="22162"/>
    <cellStyle name="Comma 3 3 6 7 2 2" xfId="31667"/>
    <cellStyle name="Comma 3 3 6 7 3" xfId="24538"/>
    <cellStyle name="Comma 3 3 6 7 3 2" xfId="34043"/>
    <cellStyle name="Comma 3 3 6 7 4" xfId="26915"/>
    <cellStyle name="Comma 3 3 6 7 4 2" xfId="36419"/>
    <cellStyle name="Comma 3 3 6 7 5" xfId="29291"/>
    <cellStyle name="Comma 3 3 6 8" xfId="20182"/>
    <cellStyle name="Comma 3 3 6 8 2" xfId="29687"/>
    <cellStyle name="Comma 3 3 6 9" xfId="22558"/>
    <cellStyle name="Comma 3 3 6 9 2" xfId="32063"/>
    <cellStyle name="Comma 3 3 7" xfId="9500"/>
    <cellStyle name="Comma 3 3 7 10" xfId="27377"/>
    <cellStyle name="Comma 3 3 7 2" xfId="18268"/>
    <cellStyle name="Comma 3 3 7 2 2" xfId="20644"/>
    <cellStyle name="Comma 3 3 7 2 2 2" xfId="30149"/>
    <cellStyle name="Comma 3 3 7 2 3" xfId="23020"/>
    <cellStyle name="Comma 3 3 7 2 3 2" xfId="32525"/>
    <cellStyle name="Comma 3 3 7 2 4" xfId="25397"/>
    <cellStyle name="Comma 3 3 7 2 4 2" xfId="34901"/>
    <cellStyle name="Comma 3 3 7 2 5" xfId="27773"/>
    <cellStyle name="Comma 3 3 7 3" xfId="18664"/>
    <cellStyle name="Comma 3 3 7 3 2" xfId="21040"/>
    <cellStyle name="Comma 3 3 7 3 2 2" xfId="30545"/>
    <cellStyle name="Comma 3 3 7 3 3" xfId="23416"/>
    <cellStyle name="Comma 3 3 7 3 3 2" xfId="32921"/>
    <cellStyle name="Comma 3 3 7 3 4" xfId="25793"/>
    <cellStyle name="Comma 3 3 7 3 4 2" xfId="35297"/>
    <cellStyle name="Comma 3 3 7 3 5" xfId="28169"/>
    <cellStyle name="Comma 3 3 7 4" xfId="19060"/>
    <cellStyle name="Comma 3 3 7 4 2" xfId="21436"/>
    <cellStyle name="Comma 3 3 7 4 2 2" xfId="30941"/>
    <cellStyle name="Comma 3 3 7 4 3" xfId="23812"/>
    <cellStyle name="Comma 3 3 7 4 3 2" xfId="33317"/>
    <cellStyle name="Comma 3 3 7 4 4" xfId="26189"/>
    <cellStyle name="Comma 3 3 7 4 4 2" xfId="35693"/>
    <cellStyle name="Comma 3 3 7 4 5" xfId="28565"/>
    <cellStyle name="Comma 3 3 7 5" xfId="19456"/>
    <cellStyle name="Comma 3 3 7 5 2" xfId="21832"/>
    <cellStyle name="Comma 3 3 7 5 2 2" xfId="31337"/>
    <cellStyle name="Comma 3 3 7 5 3" xfId="24208"/>
    <cellStyle name="Comma 3 3 7 5 3 2" xfId="33713"/>
    <cellStyle name="Comma 3 3 7 5 4" xfId="26585"/>
    <cellStyle name="Comma 3 3 7 5 4 2" xfId="36089"/>
    <cellStyle name="Comma 3 3 7 5 5" xfId="28961"/>
    <cellStyle name="Comma 3 3 7 6" xfId="19852"/>
    <cellStyle name="Comma 3 3 7 6 2" xfId="22228"/>
    <cellStyle name="Comma 3 3 7 6 2 2" xfId="31733"/>
    <cellStyle name="Comma 3 3 7 6 3" xfId="24604"/>
    <cellStyle name="Comma 3 3 7 6 3 2" xfId="34109"/>
    <cellStyle name="Comma 3 3 7 6 4" xfId="26981"/>
    <cellStyle name="Comma 3 3 7 6 4 2" xfId="36485"/>
    <cellStyle name="Comma 3 3 7 6 5" xfId="29357"/>
    <cellStyle name="Comma 3 3 7 7" xfId="20248"/>
    <cellStyle name="Comma 3 3 7 7 2" xfId="29753"/>
    <cellStyle name="Comma 3 3 7 8" xfId="22624"/>
    <cellStyle name="Comma 3 3 7 8 2" xfId="32129"/>
    <cellStyle name="Comma 3 3 7 9" xfId="25001"/>
    <cellStyle name="Comma 3 3 7 9 2" xfId="34505"/>
    <cellStyle name="Comma 3 3 8" xfId="18070"/>
    <cellStyle name="Comma 3 3 8 2" xfId="20446"/>
    <cellStyle name="Comma 3 3 8 2 2" xfId="29951"/>
    <cellStyle name="Comma 3 3 8 3" xfId="22822"/>
    <cellStyle name="Comma 3 3 8 3 2" xfId="32327"/>
    <cellStyle name="Comma 3 3 8 4" xfId="25199"/>
    <cellStyle name="Comma 3 3 8 4 2" xfId="34703"/>
    <cellStyle name="Comma 3 3 8 5" xfId="27575"/>
    <cellStyle name="Comma 3 3 9" xfId="18466"/>
    <cellStyle name="Comma 3 3 9 2" xfId="20842"/>
    <cellStyle name="Comma 3 3 9 2 2" xfId="30347"/>
    <cellStyle name="Comma 3 3 9 3" xfId="23218"/>
    <cellStyle name="Comma 3 3 9 3 2" xfId="32723"/>
    <cellStyle name="Comma 3 3 9 4" xfId="25595"/>
    <cellStyle name="Comma 3 3 9 4 2" xfId="35099"/>
    <cellStyle name="Comma 3 3 9 5" xfId="27971"/>
    <cellStyle name="Comma 3 4" xfId="656"/>
    <cellStyle name="Comma 3 4 10" xfId="18864"/>
    <cellStyle name="Comma 3 4 10 2" xfId="21240"/>
    <cellStyle name="Comma 3 4 10 2 2" xfId="30745"/>
    <cellStyle name="Comma 3 4 10 3" xfId="23616"/>
    <cellStyle name="Comma 3 4 10 3 2" xfId="33121"/>
    <cellStyle name="Comma 3 4 10 4" xfId="25993"/>
    <cellStyle name="Comma 3 4 10 4 2" xfId="35497"/>
    <cellStyle name="Comma 3 4 10 5" xfId="28369"/>
    <cellStyle name="Comma 3 4 11" xfId="19260"/>
    <cellStyle name="Comma 3 4 11 2" xfId="21636"/>
    <cellStyle name="Comma 3 4 11 2 2" xfId="31141"/>
    <cellStyle name="Comma 3 4 11 3" xfId="24012"/>
    <cellStyle name="Comma 3 4 11 3 2" xfId="33517"/>
    <cellStyle name="Comma 3 4 11 4" xfId="26389"/>
    <cellStyle name="Comma 3 4 11 4 2" xfId="35893"/>
    <cellStyle name="Comma 3 4 11 5" xfId="28765"/>
    <cellStyle name="Comma 3 4 12" xfId="19656"/>
    <cellStyle name="Comma 3 4 12 2" xfId="22032"/>
    <cellStyle name="Comma 3 4 12 2 2" xfId="31537"/>
    <cellStyle name="Comma 3 4 12 3" xfId="24408"/>
    <cellStyle name="Comma 3 4 12 3 2" xfId="33913"/>
    <cellStyle name="Comma 3 4 12 4" xfId="26785"/>
    <cellStyle name="Comma 3 4 12 4 2" xfId="36289"/>
    <cellStyle name="Comma 3 4 12 5" xfId="29161"/>
    <cellStyle name="Comma 3 4 13" xfId="20052"/>
    <cellStyle name="Comma 3 4 13 2" xfId="29557"/>
    <cellStyle name="Comma 3 4 14" xfId="22428"/>
    <cellStyle name="Comma 3 4 14 2" xfId="31933"/>
    <cellStyle name="Comma 3 4 15" xfId="24805"/>
    <cellStyle name="Comma 3 4 15 2" xfId="34309"/>
    <cellStyle name="Comma 3 4 16" xfId="27181"/>
    <cellStyle name="Comma 3 4 2" xfId="1403"/>
    <cellStyle name="Comma 3 4 2 10" xfId="19271"/>
    <cellStyle name="Comma 3 4 2 10 2" xfId="21647"/>
    <cellStyle name="Comma 3 4 2 10 2 2" xfId="31152"/>
    <cellStyle name="Comma 3 4 2 10 3" xfId="24023"/>
    <cellStyle name="Comma 3 4 2 10 3 2" xfId="33528"/>
    <cellStyle name="Comma 3 4 2 10 4" xfId="26400"/>
    <cellStyle name="Comma 3 4 2 10 4 2" xfId="35904"/>
    <cellStyle name="Comma 3 4 2 10 5" xfId="28776"/>
    <cellStyle name="Comma 3 4 2 11" xfId="19667"/>
    <cellStyle name="Comma 3 4 2 11 2" xfId="22043"/>
    <cellStyle name="Comma 3 4 2 11 2 2" xfId="31548"/>
    <cellStyle name="Comma 3 4 2 11 3" xfId="24419"/>
    <cellStyle name="Comma 3 4 2 11 3 2" xfId="33924"/>
    <cellStyle name="Comma 3 4 2 11 4" xfId="26796"/>
    <cellStyle name="Comma 3 4 2 11 4 2" xfId="36300"/>
    <cellStyle name="Comma 3 4 2 11 5" xfId="29172"/>
    <cellStyle name="Comma 3 4 2 12" xfId="20063"/>
    <cellStyle name="Comma 3 4 2 12 2" xfId="29568"/>
    <cellStyle name="Comma 3 4 2 13" xfId="22439"/>
    <cellStyle name="Comma 3 4 2 13 2" xfId="31944"/>
    <cellStyle name="Comma 3 4 2 14" xfId="24816"/>
    <cellStyle name="Comma 3 4 2 14 2" xfId="34320"/>
    <cellStyle name="Comma 3 4 2 15" xfId="27192"/>
    <cellStyle name="Comma 3 4 2 2" xfId="2897"/>
    <cellStyle name="Comma 3 4 2 2 10" xfId="20085"/>
    <cellStyle name="Comma 3 4 2 2 10 2" xfId="29590"/>
    <cellStyle name="Comma 3 4 2 2 11" xfId="22461"/>
    <cellStyle name="Comma 3 4 2 2 11 2" xfId="31966"/>
    <cellStyle name="Comma 3 4 2 2 12" xfId="24838"/>
    <cellStyle name="Comma 3 4 2 2 12 2" xfId="34342"/>
    <cellStyle name="Comma 3 4 2 2 13" xfId="27214"/>
    <cellStyle name="Comma 3 4 2 2 2" xfId="7379"/>
    <cellStyle name="Comma 3 4 2 2 2 10" xfId="24904"/>
    <cellStyle name="Comma 3 4 2 2 2 10 2" xfId="34408"/>
    <cellStyle name="Comma 3 4 2 2 2 11" xfId="27280"/>
    <cellStyle name="Comma 3 4 2 2 2 2" xfId="16409"/>
    <cellStyle name="Comma 3 4 2 2 2 2 10" xfId="27478"/>
    <cellStyle name="Comma 3 4 2 2 2 2 2" xfId="18369"/>
    <cellStyle name="Comma 3 4 2 2 2 2 2 2" xfId="20745"/>
    <cellStyle name="Comma 3 4 2 2 2 2 2 2 2" xfId="30250"/>
    <cellStyle name="Comma 3 4 2 2 2 2 2 3" xfId="23121"/>
    <cellStyle name="Comma 3 4 2 2 2 2 2 3 2" xfId="32626"/>
    <cellStyle name="Comma 3 4 2 2 2 2 2 4" xfId="25498"/>
    <cellStyle name="Comma 3 4 2 2 2 2 2 4 2" xfId="35002"/>
    <cellStyle name="Comma 3 4 2 2 2 2 2 5" xfId="27874"/>
    <cellStyle name="Comma 3 4 2 2 2 2 3" xfId="18765"/>
    <cellStyle name="Comma 3 4 2 2 2 2 3 2" xfId="21141"/>
    <cellStyle name="Comma 3 4 2 2 2 2 3 2 2" xfId="30646"/>
    <cellStyle name="Comma 3 4 2 2 2 2 3 3" xfId="23517"/>
    <cellStyle name="Comma 3 4 2 2 2 2 3 3 2" xfId="33022"/>
    <cellStyle name="Comma 3 4 2 2 2 2 3 4" xfId="25894"/>
    <cellStyle name="Comma 3 4 2 2 2 2 3 4 2" xfId="35398"/>
    <cellStyle name="Comma 3 4 2 2 2 2 3 5" xfId="28270"/>
    <cellStyle name="Comma 3 4 2 2 2 2 4" xfId="19161"/>
    <cellStyle name="Comma 3 4 2 2 2 2 4 2" xfId="21537"/>
    <cellStyle name="Comma 3 4 2 2 2 2 4 2 2" xfId="31042"/>
    <cellStyle name="Comma 3 4 2 2 2 2 4 3" xfId="23913"/>
    <cellStyle name="Comma 3 4 2 2 2 2 4 3 2" xfId="33418"/>
    <cellStyle name="Comma 3 4 2 2 2 2 4 4" xfId="26290"/>
    <cellStyle name="Comma 3 4 2 2 2 2 4 4 2" xfId="35794"/>
    <cellStyle name="Comma 3 4 2 2 2 2 4 5" xfId="28666"/>
    <cellStyle name="Comma 3 4 2 2 2 2 5" xfId="19557"/>
    <cellStyle name="Comma 3 4 2 2 2 2 5 2" xfId="21933"/>
    <cellStyle name="Comma 3 4 2 2 2 2 5 2 2" xfId="31438"/>
    <cellStyle name="Comma 3 4 2 2 2 2 5 3" xfId="24309"/>
    <cellStyle name="Comma 3 4 2 2 2 2 5 3 2" xfId="33814"/>
    <cellStyle name="Comma 3 4 2 2 2 2 5 4" xfId="26686"/>
    <cellStyle name="Comma 3 4 2 2 2 2 5 4 2" xfId="36190"/>
    <cellStyle name="Comma 3 4 2 2 2 2 5 5" xfId="29062"/>
    <cellStyle name="Comma 3 4 2 2 2 2 6" xfId="19953"/>
    <cellStyle name="Comma 3 4 2 2 2 2 6 2" xfId="22329"/>
    <cellStyle name="Comma 3 4 2 2 2 2 6 2 2" xfId="31834"/>
    <cellStyle name="Comma 3 4 2 2 2 2 6 3" xfId="24705"/>
    <cellStyle name="Comma 3 4 2 2 2 2 6 3 2" xfId="34210"/>
    <cellStyle name="Comma 3 4 2 2 2 2 6 4" xfId="27082"/>
    <cellStyle name="Comma 3 4 2 2 2 2 6 4 2" xfId="36586"/>
    <cellStyle name="Comma 3 4 2 2 2 2 6 5" xfId="29458"/>
    <cellStyle name="Comma 3 4 2 2 2 2 7" xfId="20349"/>
    <cellStyle name="Comma 3 4 2 2 2 2 7 2" xfId="29854"/>
    <cellStyle name="Comma 3 4 2 2 2 2 8" xfId="22725"/>
    <cellStyle name="Comma 3 4 2 2 2 2 8 2" xfId="32230"/>
    <cellStyle name="Comma 3 4 2 2 2 2 9" xfId="25102"/>
    <cellStyle name="Comma 3 4 2 2 2 2 9 2" xfId="34606"/>
    <cellStyle name="Comma 3 4 2 2 2 3" xfId="18171"/>
    <cellStyle name="Comma 3 4 2 2 2 3 2" xfId="20547"/>
    <cellStyle name="Comma 3 4 2 2 2 3 2 2" xfId="30052"/>
    <cellStyle name="Comma 3 4 2 2 2 3 3" xfId="22923"/>
    <cellStyle name="Comma 3 4 2 2 2 3 3 2" xfId="32428"/>
    <cellStyle name="Comma 3 4 2 2 2 3 4" xfId="25300"/>
    <cellStyle name="Comma 3 4 2 2 2 3 4 2" xfId="34804"/>
    <cellStyle name="Comma 3 4 2 2 2 3 5" xfId="27676"/>
    <cellStyle name="Comma 3 4 2 2 2 4" xfId="18567"/>
    <cellStyle name="Comma 3 4 2 2 2 4 2" xfId="20943"/>
    <cellStyle name="Comma 3 4 2 2 2 4 2 2" xfId="30448"/>
    <cellStyle name="Comma 3 4 2 2 2 4 3" xfId="23319"/>
    <cellStyle name="Comma 3 4 2 2 2 4 3 2" xfId="32824"/>
    <cellStyle name="Comma 3 4 2 2 2 4 4" xfId="25696"/>
    <cellStyle name="Comma 3 4 2 2 2 4 4 2" xfId="35200"/>
    <cellStyle name="Comma 3 4 2 2 2 4 5" xfId="28072"/>
    <cellStyle name="Comma 3 4 2 2 2 5" xfId="18963"/>
    <cellStyle name="Comma 3 4 2 2 2 5 2" xfId="21339"/>
    <cellStyle name="Comma 3 4 2 2 2 5 2 2" xfId="30844"/>
    <cellStyle name="Comma 3 4 2 2 2 5 3" xfId="23715"/>
    <cellStyle name="Comma 3 4 2 2 2 5 3 2" xfId="33220"/>
    <cellStyle name="Comma 3 4 2 2 2 5 4" xfId="26092"/>
    <cellStyle name="Comma 3 4 2 2 2 5 4 2" xfId="35596"/>
    <cellStyle name="Comma 3 4 2 2 2 5 5" xfId="28468"/>
    <cellStyle name="Comma 3 4 2 2 2 6" xfId="19359"/>
    <cellStyle name="Comma 3 4 2 2 2 6 2" xfId="21735"/>
    <cellStyle name="Comma 3 4 2 2 2 6 2 2" xfId="31240"/>
    <cellStyle name="Comma 3 4 2 2 2 6 3" xfId="24111"/>
    <cellStyle name="Comma 3 4 2 2 2 6 3 2" xfId="33616"/>
    <cellStyle name="Comma 3 4 2 2 2 6 4" xfId="26488"/>
    <cellStyle name="Comma 3 4 2 2 2 6 4 2" xfId="35992"/>
    <cellStyle name="Comma 3 4 2 2 2 6 5" xfId="28864"/>
    <cellStyle name="Comma 3 4 2 2 2 7" xfId="19755"/>
    <cellStyle name="Comma 3 4 2 2 2 7 2" xfId="22131"/>
    <cellStyle name="Comma 3 4 2 2 2 7 2 2" xfId="31636"/>
    <cellStyle name="Comma 3 4 2 2 2 7 3" xfId="24507"/>
    <cellStyle name="Comma 3 4 2 2 2 7 3 2" xfId="34012"/>
    <cellStyle name="Comma 3 4 2 2 2 7 4" xfId="26884"/>
    <cellStyle name="Comma 3 4 2 2 2 7 4 2" xfId="36388"/>
    <cellStyle name="Comma 3 4 2 2 2 7 5" xfId="29260"/>
    <cellStyle name="Comma 3 4 2 2 2 8" xfId="20151"/>
    <cellStyle name="Comma 3 4 2 2 2 8 2" xfId="29656"/>
    <cellStyle name="Comma 3 4 2 2 2 9" xfId="22527"/>
    <cellStyle name="Comma 3 4 2 2 2 9 2" xfId="32032"/>
    <cellStyle name="Comma 3 4 2 2 3" xfId="9009"/>
    <cellStyle name="Comma 3 4 2 2 3 10" xfId="24970"/>
    <cellStyle name="Comma 3 4 2 2 3 10 2" xfId="34474"/>
    <cellStyle name="Comma 3 4 2 2 3 11" xfId="27346"/>
    <cellStyle name="Comma 3 4 2 2 3 2" xfId="18039"/>
    <cellStyle name="Comma 3 4 2 2 3 2 10" xfId="27544"/>
    <cellStyle name="Comma 3 4 2 2 3 2 2" xfId="18435"/>
    <cellStyle name="Comma 3 4 2 2 3 2 2 2" xfId="20811"/>
    <cellStyle name="Comma 3 4 2 2 3 2 2 2 2" xfId="30316"/>
    <cellStyle name="Comma 3 4 2 2 3 2 2 3" xfId="23187"/>
    <cellStyle name="Comma 3 4 2 2 3 2 2 3 2" xfId="32692"/>
    <cellStyle name="Comma 3 4 2 2 3 2 2 4" xfId="25564"/>
    <cellStyle name="Comma 3 4 2 2 3 2 2 4 2" xfId="35068"/>
    <cellStyle name="Comma 3 4 2 2 3 2 2 5" xfId="27940"/>
    <cellStyle name="Comma 3 4 2 2 3 2 3" xfId="18831"/>
    <cellStyle name="Comma 3 4 2 2 3 2 3 2" xfId="21207"/>
    <cellStyle name="Comma 3 4 2 2 3 2 3 2 2" xfId="30712"/>
    <cellStyle name="Comma 3 4 2 2 3 2 3 3" xfId="23583"/>
    <cellStyle name="Comma 3 4 2 2 3 2 3 3 2" xfId="33088"/>
    <cellStyle name="Comma 3 4 2 2 3 2 3 4" xfId="25960"/>
    <cellStyle name="Comma 3 4 2 2 3 2 3 4 2" xfId="35464"/>
    <cellStyle name="Comma 3 4 2 2 3 2 3 5" xfId="28336"/>
    <cellStyle name="Comma 3 4 2 2 3 2 4" xfId="19227"/>
    <cellStyle name="Comma 3 4 2 2 3 2 4 2" xfId="21603"/>
    <cellStyle name="Comma 3 4 2 2 3 2 4 2 2" xfId="31108"/>
    <cellStyle name="Comma 3 4 2 2 3 2 4 3" xfId="23979"/>
    <cellStyle name="Comma 3 4 2 2 3 2 4 3 2" xfId="33484"/>
    <cellStyle name="Comma 3 4 2 2 3 2 4 4" xfId="26356"/>
    <cellStyle name="Comma 3 4 2 2 3 2 4 4 2" xfId="35860"/>
    <cellStyle name="Comma 3 4 2 2 3 2 4 5" xfId="28732"/>
    <cellStyle name="Comma 3 4 2 2 3 2 5" xfId="19623"/>
    <cellStyle name="Comma 3 4 2 2 3 2 5 2" xfId="21999"/>
    <cellStyle name="Comma 3 4 2 2 3 2 5 2 2" xfId="31504"/>
    <cellStyle name="Comma 3 4 2 2 3 2 5 3" xfId="24375"/>
    <cellStyle name="Comma 3 4 2 2 3 2 5 3 2" xfId="33880"/>
    <cellStyle name="Comma 3 4 2 2 3 2 5 4" xfId="26752"/>
    <cellStyle name="Comma 3 4 2 2 3 2 5 4 2" xfId="36256"/>
    <cellStyle name="Comma 3 4 2 2 3 2 5 5" xfId="29128"/>
    <cellStyle name="Comma 3 4 2 2 3 2 6" xfId="20019"/>
    <cellStyle name="Comma 3 4 2 2 3 2 6 2" xfId="22395"/>
    <cellStyle name="Comma 3 4 2 2 3 2 6 2 2" xfId="31900"/>
    <cellStyle name="Comma 3 4 2 2 3 2 6 3" xfId="24771"/>
    <cellStyle name="Comma 3 4 2 2 3 2 6 3 2" xfId="34276"/>
    <cellStyle name="Comma 3 4 2 2 3 2 6 4" xfId="27148"/>
    <cellStyle name="Comma 3 4 2 2 3 2 6 4 2" xfId="36652"/>
    <cellStyle name="Comma 3 4 2 2 3 2 6 5" xfId="29524"/>
    <cellStyle name="Comma 3 4 2 2 3 2 7" xfId="20415"/>
    <cellStyle name="Comma 3 4 2 2 3 2 7 2" xfId="29920"/>
    <cellStyle name="Comma 3 4 2 2 3 2 8" xfId="22791"/>
    <cellStyle name="Comma 3 4 2 2 3 2 8 2" xfId="32296"/>
    <cellStyle name="Comma 3 4 2 2 3 2 9" xfId="25168"/>
    <cellStyle name="Comma 3 4 2 2 3 2 9 2" xfId="34672"/>
    <cellStyle name="Comma 3 4 2 2 3 3" xfId="18237"/>
    <cellStyle name="Comma 3 4 2 2 3 3 2" xfId="20613"/>
    <cellStyle name="Comma 3 4 2 2 3 3 2 2" xfId="30118"/>
    <cellStyle name="Comma 3 4 2 2 3 3 3" xfId="22989"/>
    <cellStyle name="Comma 3 4 2 2 3 3 3 2" xfId="32494"/>
    <cellStyle name="Comma 3 4 2 2 3 3 4" xfId="25366"/>
    <cellStyle name="Comma 3 4 2 2 3 3 4 2" xfId="34870"/>
    <cellStyle name="Comma 3 4 2 2 3 3 5" xfId="27742"/>
    <cellStyle name="Comma 3 4 2 2 3 4" xfId="18633"/>
    <cellStyle name="Comma 3 4 2 2 3 4 2" xfId="21009"/>
    <cellStyle name="Comma 3 4 2 2 3 4 2 2" xfId="30514"/>
    <cellStyle name="Comma 3 4 2 2 3 4 3" xfId="23385"/>
    <cellStyle name="Comma 3 4 2 2 3 4 3 2" xfId="32890"/>
    <cellStyle name="Comma 3 4 2 2 3 4 4" xfId="25762"/>
    <cellStyle name="Comma 3 4 2 2 3 4 4 2" xfId="35266"/>
    <cellStyle name="Comma 3 4 2 2 3 4 5" xfId="28138"/>
    <cellStyle name="Comma 3 4 2 2 3 5" xfId="19029"/>
    <cellStyle name="Comma 3 4 2 2 3 5 2" xfId="21405"/>
    <cellStyle name="Comma 3 4 2 2 3 5 2 2" xfId="30910"/>
    <cellStyle name="Comma 3 4 2 2 3 5 3" xfId="23781"/>
    <cellStyle name="Comma 3 4 2 2 3 5 3 2" xfId="33286"/>
    <cellStyle name="Comma 3 4 2 2 3 5 4" xfId="26158"/>
    <cellStyle name="Comma 3 4 2 2 3 5 4 2" xfId="35662"/>
    <cellStyle name="Comma 3 4 2 2 3 5 5" xfId="28534"/>
    <cellStyle name="Comma 3 4 2 2 3 6" xfId="19425"/>
    <cellStyle name="Comma 3 4 2 2 3 6 2" xfId="21801"/>
    <cellStyle name="Comma 3 4 2 2 3 6 2 2" xfId="31306"/>
    <cellStyle name="Comma 3 4 2 2 3 6 3" xfId="24177"/>
    <cellStyle name="Comma 3 4 2 2 3 6 3 2" xfId="33682"/>
    <cellStyle name="Comma 3 4 2 2 3 6 4" xfId="26554"/>
    <cellStyle name="Comma 3 4 2 2 3 6 4 2" xfId="36058"/>
    <cellStyle name="Comma 3 4 2 2 3 6 5" xfId="28930"/>
    <cellStyle name="Comma 3 4 2 2 3 7" xfId="19821"/>
    <cellStyle name="Comma 3 4 2 2 3 7 2" xfId="22197"/>
    <cellStyle name="Comma 3 4 2 2 3 7 2 2" xfId="31702"/>
    <cellStyle name="Comma 3 4 2 2 3 7 3" xfId="24573"/>
    <cellStyle name="Comma 3 4 2 2 3 7 3 2" xfId="34078"/>
    <cellStyle name="Comma 3 4 2 2 3 7 4" xfId="26950"/>
    <cellStyle name="Comma 3 4 2 2 3 7 4 2" xfId="36454"/>
    <cellStyle name="Comma 3 4 2 2 3 7 5" xfId="29326"/>
    <cellStyle name="Comma 3 4 2 2 3 8" xfId="20217"/>
    <cellStyle name="Comma 3 4 2 2 3 8 2" xfId="29722"/>
    <cellStyle name="Comma 3 4 2 2 3 9" xfId="22593"/>
    <cellStyle name="Comma 3 4 2 2 3 9 2" xfId="32098"/>
    <cellStyle name="Comma 3 4 2 2 4" xfId="11927"/>
    <cellStyle name="Comma 3 4 2 2 4 10" xfId="27412"/>
    <cellStyle name="Comma 3 4 2 2 4 2" xfId="18303"/>
    <cellStyle name="Comma 3 4 2 2 4 2 2" xfId="20679"/>
    <cellStyle name="Comma 3 4 2 2 4 2 2 2" xfId="30184"/>
    <cellStyle name="Comma 3 4 2 2 4 2 3" xfId="23055"/>
    <cellStyle name="Comma 3 4 2 2 4 2 3 2" xfId="32560"/>
    <cellStyle name="Comma 3 4 2 2 4 2 4" xfId="25432"/>
    <cellStyle name="Comma 3 4 2 2 4 2 4 2" xfId="34936"/>
    <cellStyle name="Comma 3 4 2 2 4 2 5" xfId="27808"/>
    <cellStyle name="Comma 3 4 2 2 4 3" xfId="18699"/>
    <cellStyle name="Comma 3 4 2 2 4 3 2" xfId="21075"/>
    <cellStyle name="Comma 3 4 2 2 4 3 2 2" xfId="30580"/>
    <cellStyle name="Comma 3 4 2 2 4 3 3" xfId="23451"/>
    <cellStyle name="Comma 3 4 2 2 4 3 3 2" xfId="32956"/>
    <cellStyle name="Comma 3 4 2 2 4 3 4" xfId="25828"/>
    <cellStyle name="Comma 3 4 2 2 4 3 4 2" xfId="35332"/>
    <cellStyle name="Comma 3 4 2 2 4 3 5" xfId="28204"/>
    <cellStyle name="Comma 3 4 2 2 4 4" xfId="19095"/>
    <cellStyle name="Comma 3 4 2 2 4 4 2" xfId="21471"/>
    <cellStyle name="Comma 3 4 2 2 4 4 2 2" xfId="30976"/>
    <cellStyle name="Comma 3 4 2 2 4 4 3" xfId="23847"/>
    <cellStyle name="Comma 3 4 2 2 4 4 3 2" xfId="33352"/>
    <cellStyle name="Comma 3 4 2 2 4 4 4" xfId="26224"/>
    <cellStyle name="Comma 3 4 2 2 4 4 4 2" xfId="35728"/>
    <cellStyle name="Comma 3 4 2 2 4 4 5" xfId="28600"/>
    <cellStyle name="Comma 3 4 2 2 4 5" xfId="19491"/>
    <cellStyle name="Comma 3 4 2 2 4 5 2" xfId="21867"/>
    <cellStyle name="Comma 3 4 2 2 4 5 2 2" xfId="31372"/>
    <cellStyle name="Comma 3 4 2 2 4 5 3" xfId="24243"/>
    <cellStyle name="Comma 3 4 2 2 4 5 3 2" xfId="33748"/>
    <cellStyle name="Comma 3 4 2 2 4 5 4" xfId="26620"/>
    <cellStyle name="Comma 3 4 2 2 4 5 4 2" xfId="36124"/>
    <cellStyle name="Comma 3 4 2 2 4 5 5" xfId="28996"/>
    <cellStyle name="Comma 3 4 2 2 4 6" xfId="19887"/>
    <cellStyle name="Comma 3 4 2 2 4 6 2" xfId="22263"/>
    <cellStyle name="Comma 3 4 2 2 4 6 2 2" xfId="31768"/>
    <cellStyle name="Comma 3 4 2 2 4 6 3" xfId="24639"/>
    <cellStyle name="Comma 3 4 2 2 4 6 3 2" xfId="34144"/>
    <cellStyle name="Comma 3 4 2 2 4 6 4" xfId="27016"/>
    <cellStyle name="Comma 3 4 2 2 4 6 4 2" xfId="36520"/>
    <cellStyle name="Comma 3 4 2 2 4 6 5" xfId="29392"/>
    <cellStyle name="Comma 3 4 2 2 4 7" xfId="20283"/>
    <cellStyle name="Comma 3 4 2 2 4 7 2" xfId="29788"/>
    <cellStyle name="Comma 3 4 2 2 4 8" xfId="22659"/>
    <cellStyle name="Comma 3 4 2 2 4 8 2" xfId="32164"/>
    <cellStyle name="Comma 3 4 2 2 4 9" xfId="25036"/>
    <cellStyle name="Comma 3 4 2 2 4 9 2" xfId="34540"/>
    <cellStyle name="Comma 3 4 2 2 5" xfId="18105"/>
    <cellStyle name="Comma 3 4 2 2 5 2" xfId="20481"/>
    <cellStyle name="Comma 3 4 2 2 5 2 2" xfId="29986"/>
    <cellStyle name="Comma 3 4 2 2 5 3" xfId="22857"/>
    <cellStyle name="Comma 3 4 2 2 5 3 2" xfId="32362"/>
    <cellStyle name="Comma 3 4 2 2 5 4" xfId="25234"/>
    <cellStyle name="Comma 3 4 2 2 5 4 2" xfId="34738"/>
    <cellStyle name="Comma 3 4 2 2 5 5" xfId="27610"/>
    <cellStyle name="Comma 3 4 2 2 6" xfId="18501"/>
    <cellStyle name="Comma 3 4 2 2 6 2" xfId="20877"/>
    <cellStyle name="Comma 3 4 2 2 6 2 2" xfId="30382"/>
    <cellStyle name="Comma 3 4 2 2 6 3" xfId="23253"/>
    <cellStyle name="Comma 3 4 2 2 6 3 2" xfId="32758"/>
    <cellStyle name="Comma 3 4 2 2 6 4" xfId="25630"/>
    <cellStyle name="Comma 3 4 2 2 6 4 2" xfId="35134"/>
    <cellStyle name="Comma 3 4 2 2 6 5" xfId="28006"/>
    <cellStyle name="Comma 3 4 2 2 7" xfId="18897"/>
    <cellStyle name="Comma 3 4 2 2 7 2" xfId="21273"/>
    <cellStyle name="Comma 3 4 2 2 7 2 2" xfId="30778"/>
    <cellStyle name="Comma 3 4 2 2 7 3" xfId="23649"/>
    <cellStyle name="Comma 3 4 2 2 7 3 2" xfId="33154"/>
    <cellStyle name="Comma 3 4 2 2 7 4" xfId="26026"/>
    <cellStyle name="Comma 3 4 2 2 7 4 2" xfId="35530"/>
    <cellStyle name="Comma 3 4 2 2 7 5" xfId="28402"/>
    <cellStyle name="Comma 3 4 2 2 8" xfId="19293"/>
    <cellStyle name="Comma 3 4 2 2 8 2" xfId="21669"/>
    <cellStyle name="Comma 3 4 2 2 8 2 2" xfId="31174"/>
    <cellStyle name="Comma 3 4 2 2 8 3" xfId="24045"/>
    <cellStyle name="Comma 3 4 2 2 8 3 2" xfId="33550"/>
    <cellStyle name="Comma 3 4 2 2 8 4" xfId="26422"/>
    <cellStyle name="Comma 3 4 2 2 8 4 2" xfId="35926"/>
    <cellStyle name="Comma 3 4 2 2 8 5" xfId="28798"/>
    <cellStyle name="Comma 3 4 2 2 9" xfId="19689"/>
    <cellStyle name="Comma 3 4 2 2 9 2" xfId="22065"/>
    <cellStyle name="Comma 3 4 2 2 9 2 2" xfId="31570"/>
    <cellStyle name="Comma 3 4 2 2 9 3" xfId="24441"/>
    <cellStyle name="Comma 3 4 2 2 9 3 2" xfId="33946"/>
    <cellStyle name="Comma 3 4 2 2 9 4" xfId="26818"/>
    <cellStyle name="Comma 3 4 2 2 9 4 2" xfId="36322"/>
    <cellStyle name="Comma 3 4 2 2 9 5" xfId="29194"/>
    <cellStyle name="Comma 3 4 2 3" xfId="4391"/>
    <cellStyle name="Comma 3 4 2 3 10" xfId="20107"/>
    <cellStyle name="Comma 3 4 2 3 10 2" xfId="29612"/>
    <cellStyle name="Comma 3 4 2 3 11" xfId="22483"/>
    <cellStyle name="Comma 3 4 2 3 11 2" xfId="31988"/>
    <cellStyle name="Comma 3 4 2 3 12" xfId="24860"/>
    <cellStyle name="Comma 3 4 2 3 12 2" xfId="34364"/>
    <cellStyle name="Comma 3 4 2 3 13" xfId="27236"/>
    <cellStyle name="Comma 3 4 2 3 2" xfId="8873"/>
    <cellStyle name="Comma 3 4 2 3 2 10" xfId="24926"/>
    <cellStyle name="Comma 3 4 2 3 2 10 2" xfId="34430"/>
    <cellStyle name="Comma 3 4 2 3 2 11" xfId="27302"/>
    <cellStyle name="Comma 3 4 2 3 2 2" xfId="17903"/>
    <cellStyle name="Comma 3 4 2 3 2 2 10" xfId="27500"/>
    <cellStyle name="Comma 3 4 2 3 2 2 2" xfId="18391"/>
    <cellStyle name="Comma 3 4 2 3 2 2 2 2" xfId="20767"/>
    <cellStyle name="Comma 3 4 2 3 2 2 2 2 2" xfId="30272"/>
    <cellStyle name="Comma 3 4 2 3 2 2 2 3" xfId="23143"/>
    <cellStyle name="Comma 3 4 2 3 2 2 2 3 2" xfId="32648"/>
    <cellStyle name="Comma 3 4 2 3 2 2 2 4" xfId="25520"/>
    <cellStyle name="Comma 3 4 2 3 2 2 2 4 2" xfId="35024"/>
    <cellStyle name="Comma 3 4 2 3 2 2 2 5" xfId="27896"/>
    <cellStyle name="Comma 3 4 2 3 2 2 3" xfId="18787"/>
    <cellStyle name="Comma 3 4 2 3 2 2 3 2" xfId="21163"/>
    <cellStyle name="Comma 3 4 2 3 2 2 3 2 2" xfId="30668"/>
    <cellStyle name="Comma 3 4 2 3 2 2 3 3" xfId="23539"/>
    <cellStyle name="Comma 3 4 2 3 2 2 3 3 2" xfId="33044"/>
    <cellStyle name="Comma 3 4 2 3 2 2 3 4" xfId="25916"/>
    <cellStyle name="Comma 3 4 2 3 2 2 3 4 2" xfId="35420"/>
    <cellStyle name="Comma 3 4 2 3 2 2 3 5" xfId="28292"/>
    <cellStyle name="Comma 3 4 2 3 2 2 4" xfId="19183"/>
    <cellStyle name="Comma 3 4 2 3 2 2 4 2" xfId="21559"/>
    <cellStyle name="Comma 3 4 2 3 2 2 4 2 2" xfId="31064"/>
    <cellStyle name="Comma 3 4 2 3 2 2 4 3" xfId="23935"/>
    <cellStyle name="Comma 3 4 2 3 2 2 4 3 2" xfId="33440"/>
    <cellStyle name="Comma 3 4 2 3 2 2 4 4" xfId="26312"/>
    <cellStyle name="Comma 3 4 2 3 2 2 4 4 2" xfId="35816"/>
    <cellStyle name="Comma 3 4 2 3 2 2 4 5" xfId="28688"/>
    <cellStyle name="Comma 3 4 2 3 2 2 5" xfId="19579"/>
    <cellStyle name="Comma 3 4 2 3 2 2 5 2" xfId="21955"/>
    <cellStyle name="Comma 3 4 2 3 2 2 5 2 2" xfId="31460"/>
    <cellStyle name="Comma 3 4 2 3 2 2 5 3" xfId="24331"/>
    <cellStyle name="Comma 3 4 2 3 2 2 5 3 2" xfId="33836"/>
    <cellStyle name="Comma 3 4 2 3 2 2 5 4" xfId="26708"/>
    <cellStyle name="Comma 3 4 2 3 2 2 5 4 2" xfId="36212"/>
    <cellStyle name="Comma 3 4 2 3 2 2 5 5" xfId="29084"/>
    <cellStyle name="Comma 3 4 2 3 2 2 6" xfId="19975"/>
    <cellStyle name="Comma 3 4 2 3 2 2 6 2" xfId="22351"/>
    <cellStyle name="Comma 3 4 2 3 2 2 6 2 2" xfId="31856"/>
    <cellStyle name="Comma 3 4 2 3 2 2 6 3" xfId="24727"/>
    <cellStyle name="Comma 3 4 2 3 2 2 6 3 2" xfId="34232"/>
    <cellStyle name="Comma 3 4 2 3 2 2 6 4" xfId="27104"/>
    <cellStyle name="Comma 3 4 2 3 2 2 6 4 2" xfId="36608"/>
    <cellStyle name="Comma 3 4 2 3 2 2 6 5" xfId="29480"/>
    <cellStyle name="Comma 3 4 2 3 2 2 7" xfId="20371"/>
    <cellStyle name="Comma 3 4 2 3 2 2 7 2" xfId="29876"/>
    <cellStyle name="Comma 3 4 2 3 2 2 8" xfId="22747"/>
    <cellStyle name="Comma 3 4 2 3 2 2 8 2" xfId="32252"/>
    <cellStyle name="Comma 3 4 2 3 2 2 9" xfId="25124"/>
    <cellStyle name="Comma 3 4 2 3 2 2 9 2" xfId="34628"/>
    <cellStyle name="Comma 3 4 2 3 2 3" xfId="18193"/>
    <cellStyle name="Comma 3 4 2 3 2 3 2" xfId="20569"/>
    <cellStyle name="Comma 3 4 2 3 2 3 2 2" xfId="30074"/>
    <cellStyle name="Comma 3 4 2 3 2 3 3" xfId="22945"/>
    <cellStyle name="Comma 3 4 2 3 2 3 3 2" xfId="32450"/>
    <cellStyle name="Comma 3 4 2 3 2 3 4" xfId="25322"/>
    <cellStyle name="Comma 3 4 2 3 2 3 4 2" xfId="34826"/>
    <cellStyle name="Comma 3 4 2 3 2 3 5" xfId="27698"/>
    <cellStyle name="Comma 3 4 2 3 2 4" xfId="18589"/>
    <cellStyle name="Comma 3 4 2 3 2 4 2" xfId="20965"/>
    <cellStyle name="Comma 3 4 2 3 2 4 2 2" xfId="30470"/>
    <cellStyle name="Comma 3 4 2 3 2 4 3" xfId="23341"/>
    <cellStyle name="Comma 3 4 2 3 2 4 3 2" xfId="32846"/>
    <cellStyle name="Comma 3 4 2 3 2 4 4" xfId="25718"/>
    <cellStyle name="Comma 3 4 2 3 2 4 4 2" xfId="35222"/>
    <cellStyle name="Comma 3 4 2 3 2 4 5" xfId="28094"/>
    <cellStyle name="Comma 3 4 2 3 2 5" xfId="18985"/>
    <cellStyle name="Comma 3 4 2 3 2 5 2" xfId="21361"/>
    <cellStyle name="Comma 3 4 2 3 2 5 2 2" xfId="30866"/>
    <cellStyle name="Comma 3 4 2 3 2 5 3" xfId="23737"/>
    <cellStyle name="Comma 3 4 2 3 2 5 3 2" xfId="33242"/>
    <cellStyle name="Comma 3 4 2 3 2 5 4" xfId="26114"/>
    <cellStyle name="Comma 3 4 2 3 2 5 4 2" xfId="35618"/>
    <cellStyle name="Comma 3 4 2 3 2 5 5" xfId="28490"/>
    <cellStyle name="Comma 3 4 2 3 2 6" xfId="19381"/>
    <cellStyle name="Comma 3 4 2 3 2 6 2" xfId="21757"/>
    <cellStyle name="Comma 3 4 2 3 2 6 2 2" xfId="31262"/>
    <cellStyle name="Comma 3 4 2 3 2 6 3" xfId="24133"/>
    <cellStyle name="Comma 3 4 2 3 2 6 3 2" xfId="33638"/>
    <cellStyle name="Comma 3 4 2 3 2 6 4" xfId="26510"/>
    <cellStyle name="Comma 3 4 2 3 2 6 4 2" xfId="36014"/>
    <cellStyle name="Comma 3 4 2 3 2 6 5" xfId="28886"/>
    <cellStyle name="Comma 3 4 2 3 2 7" xfId="19777"/>
    <cellStyle name="Comma 3 4 2 3 2 7 2" xfId="22153"/>
    <cellStyle name="Comma 3 4 2 3 2 7 2 2" xfId="31658"/>
    <cellStyle name="Comma 3 4 2 3 2 7 3" xfId="24529"/>
    <cellStyle name="Comma 3 4 2 3 2 7 3 2" xfId="34034"/>
    <cellStyle name="Comma 3 4 2 3 2 7 4" xfId="26906"/>
    <cellStyle name="Comma 3 4 2 3 2 7 4 2" xfId="36410"/>
    <cellStyle name="Comma 3 4 2 3 2 7 5" xfId="29282"/>
    <cellStyle name="Comma 3 4 2 3 2 8" xfId="20173"/>
    <cellStyle name="Comma 3 4 2 3 2 8 2" xfId="29678"/>
    <cellStyle name="Comma 3 4 2 3 2 9" xfId="22549"/>
    <cellStyle name="Comma 3 4 2 3 2 9 2" xfId="32054"/>
    <cellStyle name="Comma 3 4 2 3 3" xfId="9031"/>
    <cellStyle name="Comma 3 4 2 3 3 10" xfId="24992"/>
    <cellStyle name="Comma 3 4 2 3 3 10 2" xfId="34496"/>
    <cellStyle name="Comma 3 4 2 3 3 11" xfId="27368"/>
    <cellStyle name="Comma 3 4 2 3 3 2" xfId="18061"/>
    <cellStyle name="Comma 3 4 2 3 3 2 10" xfId="27566"/>
    <cellStyle name="Comma 3 4 2 3 3 2 2" xfId="18457"/>
    <cellStyle name="Comma 3 4 2 3 3 2 2 2" xfId="20833"/>
    <cellStyle name="Comma 3 4 2 3 3 2 2 2 2" xfId="30338"/>
    <cellStyle name="Comma 3 4 2 3 3 2 2 3" xfId="23209"/>
    <cellStyle name="Comma 3 4 2 3 3 2 2 3 2" xfId="32714"/>
    <cellStyle name="Comma 3 4 2 3 3 2 2 4" xfId="25586"/>
    <cellStyle name="Comma 3 4 2 3 3 2 2 4 2" xfId="35090"/>
    <cellStyle name="Comma 3 4 2 3 3 2 2 5" xfId="27962"/>
    <cellStyle name="Comma 3 4 2 3 3 2 3" xfId="18853"/>
    <cellStyle name="Comma 3 4 2 3 3 2 3 2" xfId="21229"/>
    <cellStyle name="Comma 3 4 2 3 3 2 3 2 2" xfId="30734"/>
    <cellStyle name="Comma 3 4 2 3 3 2 3 3" xfId="23605"/>
    <cellStyle name="Comma 3 4 2 3 3 2 3 3 2" xfId="33110"/>
    <cellStyle name="Comma 3 4 2 3 3 2 3 4" xfId="25982"/>
    <cellStyle name="Comma 3 4 2 3 3 2 3 4 2" xfId="35486"/>
    <cellStyle name="Comma 3 4 2 3 3 2 3 5" xfId="28358"/>
    <cellStyle name="Comma 3 4 2 3 3 2 4" xfId="19249"/>
    <cellStyle name="Comma 3 4 2 3 3 2 4 2" xfId="21625"/>
    <cellStyle name="Comma 3 4 2 3 3 2 4 2 2" xfId="31130"/>
    <cellStyle name="Comma 3 4 2 3 3 2 4 3" xfId="24001"/>
    <cellStyle name="Comma 3 4 2 3 3 2 4 3 2" xfId="33506"/>
    <cellStyle name="Comma 3 4 2 3 3 2 4 4" xfId="26378"/>
    <cellStyle name="Comma 3 4 2 3 3 2 4 4 2" xfId="35882"/>
    <cellStyle name="Comma 3 4 2 3 3 2 4 5" xfId="28754"/>
    <cellStyle name="Comma 3 4 2 3 3 2 5" xfId="19645"/>
    <cellStyle name="Comma 3 4 2 3 3 2 5 2" xfId="22021"/>
    <cellStyle name="Comma 3 4 2 3 3 2 5 2 2" xfId="31526"/>
    <cellStyle name="Comma 3 4 2 3 3 2 5 3" xfId="24397"/>
    <cellStyle name="Comma 3 4 2 3 3 2 5 3 2" xfId="33902"/>
    <cellStyle name="Comma 3 4 2 3 3 2 5 4" xfId="26774"/>
    <cellStyle name="Comma 3 4 2 3 3 2 5 4 2" xfId="36278"/>
    <cellStyle name="Comma 3 4 2 3 3 2 5 5" xfId="29150"/>
    <cellStyle name="Comma 3 4 2 3 3 2 6" xfId="20041"/>
    <cellStyle name="Comma 3 4 2 3 3 2 6 2" xfId="22417"/>
    <cellStyle name="Comma 3 4 2 3 3 2 6 2 2" xfId="31922"/>
    <cellStyle name="Comma 3 4 2 3 3 2 6 3" xfId="24793"/>
    <cellStyle name="Comma 3 4 2 3 3 2 6 3 2" xfId="34298"/>
    <cellStyle name="Comma 3 4 2 3 3 2 6 4" xfId="27170"/>
    <cellStyle name="Comma 3 4 2 3 3 2 6 4 2" xfId="36674"/>
    <cellStyle name="Comma 3 4 2 3 3 2 6 5" xfId="29546"/>
    <cellStyle name="Comma 3 4 2 3 3 2 7" xfId="20437"/>
    <cellStyle name="Comma 3 4 2 3 3 2 7 2" xfId="29942"/>
    <cellStyle name="Comma 3 4 2 3 3 2 8" xfId="22813"/>
    <cellStyle name="Comma 3 4 2 3 3 2 8 2" xfId="32318"/>
    <cellStyle name="Comma 3 4 2 3 3 2 9" xfId="25190"/>
    <cellStyle name="Comma 3 4 2 3 3 2 9 2" xfId="34694"/>
    <cellStyle name="Comma 3 4 2 3 3 3" xfId="18259"/>
    <cellStyle name="Comma 3 4 2 3 3 3 2" xfId="20635"/>
    <cellStyle name="Comma 3 4 2 3 3 3 2 2" xfId="30140"/>
    <cellStyle name="Comma 3 4 2 3 3 3 3" xfId="23011"/>
    <cellStyle name="Comma 3 4 2 3 3 3 3 2" xfId="32516"/>
    <cellStyle name="Comma 3 4 2 3 3 3 4" xfId="25388"/>
    <cellStyle name="Comma 3 4 2 3 3 3 4 2" xfId="34892"/>
    <cellStyle name="Comma 3 4 2 3 3 3 5" xfId="27764"/>
    <cellStyle name="Comma 3 4 2 3 3 4" xfId="18655"/>
    <cellStyle name="Comma 3 4 2 3 3 4 2" xfId="21031"/>
    <cellStyle name="Comma 3 4 2 3 3 4 2 2" xfId="30536"/>
    <cellStyle name="Comma 3 4 2 3 3 4 3" xfId="23407"/>
    <cellStyle name="Comma 3 4 2 3 3 4 3 2" xfId="32912"/>
    <cellStyle name="Comma 3 4 2 3 3 4 4" xfId="25784"/>
    <cellStyle name="Comma 3 4 2 3 3 4 4 2" xfId="35288"/>
    <cellStyle name="Comma 3 4 2 3 3 4 5" xfId="28160"/>
    <cellStyle name="Comma 3 4 2 3 3 5" xfId="19051"/>
    <cellStyle name="Comma 3 4 2 3 3 5 2" xfId="21427"/>
    <cellStyle name="Comma 3 4 2 3 3 5 2 2" xfId="30932"/>
    <cellStyle name="Comma 3 4 2 3 3 5 3" xfId="23803"/>
    <cellStyle name="Comma 3 4 2 3 3 5 3 2" xfId="33308"/>
    <cellStyle name="Comma 3 4 2 3 3 5 4" xfId="26180"/>
    <cellStyle name="Comma 3 4 2 3 3 5 4 2" xfId="35684"/>
    <cellStyle name="Comma 3 4 2 3 3 5 5" xfId="28556"/>
    <cellStyle name="Comma 3 4 2 3 3 6" xfId="19447"/>
    <cellStyle name="Comma 3 4 2 3 3 6 2" xfId="21823"/>
    <cellStyle name="Comma 3 4 2 3 3 6 2 2" xfId="31328"/>
    <cellStyle name="Comma 3 4 2 3 3 6 3" xfId="24199"/>
    <cellStyle name="Comma 3 4 2 3 3 6 3 2" xfId="33704"/>
    <cellStyle name="Comma 3 4 2 3 3 6 4" xfId="26576"/>
    <cellStyle name="Comma 3 4 2 3 3 6 4 2" xfId="36080"/>
    <cellStyle name="Comma 3 4 2 3 3 6 5" xfId="28952"/>
    <cellStyle name="Comma 3 4 2 3 3 7" xfId="19843"/>
    <cellStyle name="Comma 3 4 2 3 3 7 2" xfId="22219"/>
    <cellStyle name="Comma 3 4 2 3 3 7 2 2" xfId="31724"/>
    <cellStyle name="Comma 3 4 2 3 3 7 3" xfId="24595"/>
    <cellStyle name="Comma 3 4 2 3 3 7 3 2" xfId="34100"/>
    <cellStyle name="Comma 3 4 2 3 3 7 4" xfId="26972"/>
    <cellStyle name="Comma 3 4 2 3 3 7 4 2" xfId="36476"/>
    <cellStyle name="Comma 3 4 2 3 3 7 5" xfId="29348"/>
    <cellStyle name="Comma 3 4 2 3 3 8" xfId="20239"/>
    <cellStyle name="Comma 3 4 2 3 3 8 2" xfId="29744"/>
    <cellStyle name="Comma 3 4 2 3 3 9" xfId="22615"/>
    <cellStyle name="Comma 3 4 2 3 3 9 2" xfId="32120"/>
    <cellStyle name="Comma 3 4 2 3 4" xfId="13421"/>
    <cellStyle name="Comma 3 4 2 3 4 10" xfId="27434"/>
    <cellStyle name="Comma 3 4 2 3 4 2" xfId="18325"/>
    <cellStyle name="Comma 3 4 2 3 4 2 2" xfId="20701"/>
    <cellStyle name="Comma 3 4 2 3 4 2 2 2" xfId="30206"/>
    <cellStyle name="Comma 3 4 2 3 4 2 3" xfId="23077"/>
    <cellStyle name="Comma 3 4 2 3 4 2 3 2" xfId="32582"/>
    <cellStyle name="Comma 3 4 2 3 4 2 4" xfId="25454"/>
    <cellStyle name="Comma 3 4 2 3 4 2 4 2" xfId="34958"/>
    <cellStyle name="Comma 3 4 2 3 4 2 5" xfId="27830"/>
    <cellStyle name="Comma 3 4 2 3 4 3" xfId="18721"/>
    <cellStyle name="Comma 3 4 2 3 4 3 2" xfId="21097"/>
    <cellStyle name="Comma 3 4 2 3 4 3 2 2" xfId="30602"/>
    <cellStyle name="Comma 3 4 2 3 4 3 3" xfId="23473"/>
    <cellStyle name="Comma 3 4 2 3 4 3 3 2" xfId="32978"/>
    <cellStyle name="Comma 3 4 2 3 4 3 4" xfId="25850"/>
    <cellStyle name="Comma 3 4 2 3 4 3 4 2" xfId="35354"/>
    <cellStyle name="Comma 3 4 2 3 4 3 5" xfId="28226"/>
    <cellStyle name="Comma 3 4 2 3 4 4" xfId="19117"/>
    <cellStyle name="Comma 3 4 2 3 4 4 2" xfId="21493"/>
    <cellStyle name="Comma 3 4 2 3 4 4 2 2" xfId="30998"/>
    <cellStyle name="Comma 3 4 2 3 4 4 3" xfId="23869"/>
    <cellStyle name="Comma 3 4 2 3 4 4 3 2" xfId="33374"/>
    <cellStyle name="Comma 3 4 2 3 4 4 4" xfId="26246"/>
    <cellStyle name="Comma 3 4 2 3 4 4 4 2" xfId="35750"/>
    <cellStyle name="Comma 3 4 2 3 4 4 5" xfId="28622"/>
    <cellStyle name="Comma 3 4 2 3 4 5" xfId="19513"/>
    <cellStyle name="Comma 3 4 2 3 4 5 2" xfId="21889"/>
    <cellStyle name="Comma 3 4 2 3 4 5 2 2" xfId="31394"/>
    <cellStyle name="Comma 3 4 2 3 4 5 3" xfId="24265"/>
    <cellStyle name="Comma 3 4 2 3 4 5 3 2" xfId="33770"/>
    <cellStyle name="Comma 3 4 2 3 4 5 4" xfId="26642"/>
    <cellStyle name="Comma 3 4 2 3 4 5 4 2" xfId="36146"/>
    <cellStyle name="Comma 3 4 2 3 4 5 5" xfId="29018"/>
    <cellStyle name="Comma 3 4 2 3 4 6" xfId="19909"/>
    <cellStyle name="Comma 3 4 2 3 4 6 2" xfId="22285"/>
    <cellStyle name="Comma 3 4 2 3 4 6 2 2" xfId="31790"/>
    <cellStyle name="Comma 3 4 2 3 4 6 3" xfId="24661"/>
    <cellStyle name="Comma 3 4 2 3 4 6 3 2" xfId="34166"/>
    <cellStyle name="Comma 3 4 2 3 4 6 4" xfId="27038"/>
    <cellStyle name="Comma 3 4 2 3 4 6 4 2" xfId="36542"/>
    <cellStyle name="Comma 3 4 2 3 4 6 5" xfId="29414"/>
    <cellStyle name="Comma 3 4 2 3 4 7" xfId="20305"/>
    <cellStyle name="Comma 3 4 2 3 4 7 2" xfId="29810"/>
    <cellStyle name="Comma 3 4 2 3 4 8" xfId="22681"/>
    <cellStyle name="Comma 3 4 2 3 4 8 2" xfId="32186"/>
    <cellStyle name="Comma 3 4 2 3 4 9" xfId="25058"/>
    <cellStyle name="Comma 3 4 2 3 4 9 2" xfId="34562"/>
    <cellStyle name="Comma 3 4 2 3 5" xfId="18127"/>
    <cellStyle name="Comma 3 4 2 3 5 2" xfId="20503"/>
    <cellStyle name="Comma 3 4 2 3 5 2 2" xfId="30008"/>
    <cellStyle name="Comma 3 4 2 3 5 3" xfId="22879"/>
    <cellStyle name="Comma 3 4 2 3 5 3 2" xfId="32384"/>
    <cellStyle name="Comma 3 4 2 3 5 4" xfId="25256"/>
    <cellStyle name="Comma 3 4 2 3 5 4 2" xfId="34760"/>
    <cellStyle name="Comma 3 4 2 3 5 5" xfId="27632"/>
    <cellStyle name="Comma 3 4 2 3 6" xfId="18523"/>
    <cellStyle name="Comma 3 4 2 3 6 2" xfId="20899"/>
    <cellStyle name="Comma 3 4 2 3 6 2 2" xfId="30404"/>
    <cellStyle name="Comma 3 4 2 3 6 3" xfId="23275"/>
    <cellStyle name="Comma 3 4 2 3 6 3 2" xfId="32780"/>
    <cellStyle name="Comma 3 4 2 3 6 4" xfId="25652"/>
    <cellStyle name="Comma 3 4 2 3 6 4 2" xfId="35156"/>
    <cellStyle name="Comma 3 4 2 3 6 5" xfId="28028"/>
    <cellStyle name="Comma 3 4 2 3 7" xfId="18919"/>
    <cellStyle name="Comma 3 4 2 3 7 2" xfId="21295"/>
    <cellStyle name="Comma 3 4 2 3 7 2 2" xfId="30800"/>
    <cellStyle name="Comma 3 4 2 3 7 3" xfId="23671"/>
    <cellStyle name="Comma 3 4 2 3 7 3 2" xfId="33176"/>
    <cellStyle name="Comma 3 4 2 3 7 4" xfId="26048"/>
    <cellStyle name="Comma 3 4 2 3 7 4 2" xfId="35552"/>
    <cellStyle name="Comma 3 4 2 3 7 5" xfId="28424"/>
    <cellStyle name="Comma 3 4 2 3 8" xfId="19315"/>
    <cellStyle name="Comma 3 4 2 3 8 2" xfId="21691"/>
    <cellStyle name="Comma 3 4 2 3 8 2 2" xfId="31196"/>
    <cellStyle name="Comma 3 4 2 3 8 3" xfId="24067"/>
    <cellStyle name="Comma 3 4 2 3 8 3 2" xfId="33572"/>
    <cellStyle name="Comma 3 4 2 3 8 4" xfId="26444"/>
    <cellStyle name="Comma 3 4 2 3 8 4 2" xfId="35948"/>
    <cellStyle name="Comma 3 4 2 3 8 5" xfId="28820"/>
    <cellStyle name="Comma 3 4 2 3 9" xfId="19711"/>
    <cellStyle name="Comma 3 4 2 3 9 2" xfId="22087"/>
    <cellStyle name="Comma 3 4 2 3 9 2 2" xfId="31592"/>
    <cellStyle name="Comma 3 4 2 3 9 3" xfId="24463"/>
    <cellStyle name="Comma 3 4 2 3 9 3 2" xfId="33968"/>
    <cellStyle name="Comma 3 4 2 3 9 4" xfId="26840"/>
    <cellStyle name="Comma 3 4 2 3 9 4 2" xfId="36344"/>
    <cellStyle name="Comma 3 4 2 3 9 5" xfId="29216"/>
    <cellStyle name="Comma 3 4 2 4" xfId="5885"/>
    <cellStyle name="Comma 3 4 2 4 10" xfId="24882"/>
    <cellStyle name="Comma 3 4 2 4 10 2" xfId="34386"/>
    <cellStyle name="Comma 3 4 2 4 11" xfId="27258"/>
    <cellStyle name="Comma 3 4 2 4 2" xfId="14915"/>
    <cellStyle name="Comma 3 4 2 4 2 10" xfId="27456"/>
    <cellStyle name="Comma 3 4 2 4 2 2" xfId="18347"/>
    <cellStyle name="Comma 3 4 2 4 2 2 2" xfId="20723"/>
    <cellStyle name="Comma 3 4 2 4 2 2 2 2" xfId="30228"/>
    <cellStyle name="Comma 3 4 2 4 2 2 3" xfId="23099"/>
    <cellStyle name="Comma 3 4 2 4 2 2 3 2" xfId="32604"/>
    <cellStyle name="Comma 3 4 2 4 2 2 4" xfId="25476"/>
    <cellStyle name="Comma 3 4 2 4 2 2 4 2" xfId="34980"/>
    <cellStyle name="Comma 3 4 2 4 2 2 5" xfId="27852"/>
    <cellStyle name="Comma 3 4 2 4 2 3" xfId="18743"/>
    <cellStyle name="Comma 3 4 2 4 2 3 2" xfId="21119"/>
    <cellStyle name="Comma 3 4 2 4 2 3 2 2" xfId="30624"/>
    <cellStyle name="Comma 3 4 2 4 2 3 3" xfId="23495"/>
    <cellStyle name="Comma 3 4 2 4 2 3 3 2" xfId="33000"/>
    <cellStyle name="Comma 3 4 2 4 2 3 4" xfId="25872"/>
    <cellStyle name="Comma 3 4 2 4 2 3 4 2" xfId="35376"/>
    <cellStyle name="Comma 3 4 2 4 2 3 5" xfId="28248"/>
    <cellStyle name="Comma 3 4 2 4 2 4" xfId="19139"/>
    <cellStyle name="Comma 3 4 2 4 2 4 2" xfId="21515"/>
    <cellStyle name="Comma 3 4 2 4 2 4 2 2" xfId="31020"/>
    <cellStyle name="Comma 3 4 2 4 2 4 3" xfId="23891"/>
    <cellStyle name="Comma 3 4 2 4 2 4 3 2" xfId="33396"/>
    <cellStyle name="Comma 3 4 2 4 2 4 4" xfId="26268"/>
    <cellStyle name="Comma 3 4 2 4 2 4 4 2" xfId="35772"/>
    <cellStyle name="Comma 3 4 2 4 2 4 5" xfId="28644"/>
    <cellStyle name="Comma 3 4 2 4 2 5" xfId="19535"/>
    <cellStyle name="Comma 3 4 2 4 2 5 2" xfId="21911"/>
    <cellStyle name="Comma 3 4 2 4 2 5 2 2" xfId="31416"/>
    <cellStyle name="Comma 3 4 2 4 2 5 3" xfId="24287"/>
    <cellStyle name="Comma 3 4 2 4 2 5 3 2" xfId="33792"/>
    <cellStyle name="Comma 3 4 2 4 2 5 4" xfId="26664"/>
    <cellStyle name="Comma 3 4 2 4 2 5 4 2" xfId="36168"/>
    <cellStyle name="Comma 3 4 2 4 2 5 5" xfId="29040"/>
    <cellStyle name="Comma 3 4 2 4 2 6" xfId="19931"/>
    <cellStyle name="Comma 3 4 2 4 2 6 2" xfId="22307"/>
    <cellStyle name="Comma 3 4 2 4 2 6 2 2" xfId="31812"/>
    <cellStyle name="Comma 3 4 2 4 2 6 3" xfId="24683"/>
    <cellStyle name="Comma 3 4 2 4 2 6 3 2" xfId="34188"/>
    <cellStyle name="Comma 3 4 2 4 2 6 4" xfId="27060"/>
    <cellStyle name="Comma 3 4 2 4 2 6 4 2" xfId="36564"/>
    <cellStyle name="Comma 3 4 2 4 2 6 5" xfId="29436"/>
    <cellStyle name="Comma 3 4 2 4 2 7" xfId="20327"/>
    <cellStyle name="Comma 3 4 2 4 2 7 2" xfId="29832"/>
    <cellStyle name="Comma 3 4 2 4 2 8" xfId="22703"/>
    <cellStyle name="Comma 3 4 2 4 2 8 2" xfId="32208"/>
    <cellStyle name="Comma 3 4 2 4 2 9" xfId="25080"/>
    <cellStyle name="Comma 3 4 2 4 2 9 2" xfId="34584"/>
    <cellStyle name="Comma 3 4 2 4 3" xfId="18149"/>
    <cellStyle name="Comma 3 4 2 4 3 2" xfId="20525"/>
    <cellStyle name="Comma 3 4 2 4 3 2 2" xfId="30030"/>
    <cellStyle name="Comma 3 4 2 4 3 3" xfId="22901"/>
    <cellStyle name="Comma 3 4 2 4 3 3 2" xfId="32406"/>
    <cellStyle name="Comma 3 4 2 4 3 4" xfId="25278"/>
    <cellStyle name="Comma 3 4 2 4 3 4 2" xfId="34782"/>
    <cellStyle name="Comma 3 4 2 4 3 5" xfId="27654"/>
    <cellStyle name="Comma 3 4 2 4 4" xfId="18545"/>
    <cellStyle name="Comma 3 4 2 4 4 2" xfId="20921"/>
    <cellStyle name="Comma 3 4 2 4 4 2 2" xfId="30426"/>
    <cellStyle name="Comma 3 4 2 4 4 3" xfId="23297"/>
    <cellStyle name="Comma 3 4 2 4 4 3 2" xfId="32802"/>
    <cellStyle name="Comma 3 4 2 4 4 4" xfId="25674"/>
    <cellStyle name="Comma 3 4 2 4 4 4 2" xfId="35178"/>
    <cellStyle name="Comma 3 4 2 4 4 5" xfId="28050"/>
    <cellStyle name="Comma 3 4 2 4 5" xfId="18941"/>
    <cellStyle name="Comma 3 4 2 4 5 2" xfId="21317"/>
    <cellStyle name="Comma 3 4 2 4 5 2 2" xfId="30822"/>
    <cellStyle name="Comma 3 4 2 4 5 3" xfId="23693"/>
    <cellStyle name="Comma 3 4 2 4 5 3 2" xfId="33198"/>
    <cellStyle name="Comma 3 4 2 4 5 4" xfId="26070"/>
    <cellStyle name="Comma 3 4 2 4 5 4 2" xfId="35574"/>
    <cellStyle name="Comma 3 4 2 4 5 5" xfId="28446"/>
    <cellStyle name="Comma 3 4 2 4 6" xfId="19337"/>
    <cellStyle name="Comma 3 4 2 4 6 2" xfId="21713"/>
    <cellStyle name="Comma 3 4 2 4 6 2 2" xfId="31218"/>
    <cellStyle name="Comma 3 4 2 4 6 3" xfId="24089"/>
    <cellStyle name="Comma 3 4 2 4 6 3 2" xfId="33594"/>
    <cellStyle name="Comma 3 4 2 4 6 4" xfId="26466"/>
    <cellStyle name="Comma 3 4 2 4 6 4 2" xfId="35970"/>
    <cellStyle name="Comma 3 4 2 4 6 5" xfId="28842"/>
    <cellStyle name="Comma 3 4 2 4 7" xfId="19733"/>
    <cellStyle name="Comma 3 4 2 4 7 2" xfId="22109"/>
    <cellStyle name="Comma 3 4 2 4 7 2 2" xfId="31614"/>
    <cellStyle name="Comma 3 4 2 4 7 3" xfId="24485"/>
    <cellStyle name="Comma 3 4 2 4 7 3 2" xfId="33990"/>
    <cellStyle name="Comma 3 4 2 4 7 4" xfId="26862"/>
    <cellStyle name="Comma 3 4 2 4 7 4 2" xfId="36366"/>
    <cellStyle name="Comma 3 4 2 4 7 5" xfId="29238"/>
    <cellStyle name="Comma 3 4 2 4 8" xfId="20129"/>
    <cellStyle name="Comma 3 4 2 4 8 2" xfId="29634"/>
    <cellStyle name="Comma 3 4 2 4 9" xfId="22505"/>
    <cellStyle name="Comma 3 4 2 4 9 2" xfId="32010"/>
    <cellStyle name="Comma 3 4 2 5" xfId="8987"/>
    <cellStyle name="Comma 3 4 2 5 10" xfId="24948"/>
    <cellStyle name="Comma 3 4 2 5 10 2" xfId="34452"/>
    <cellStyle name="Comma 3 4 2 5 11" xfId="27324"/>
    <cellStyle name="Comma 3 4 2 5 2" xfId="18017"/>
    <cellStyle name="Comma 3 4 2 5 2 10" xfId="27522"/>
    <cellStyle name="Comma 3 4 2 5 2 2" xfId="18413"/>
    <cellStyle name="Comma 3 4 2 5 2 2 2" xfId="20789"/>
    <cellStyle name="Comma 3 4 2 5 2 2 2 2" xfId="30294"/>
    <cellStyle name="Comma 3 4 2 5 2 2 3" xfId="23165"/>
    <cellStyle name="Comma 3 4 2 5 2 2 3 2" xfId="32670"/>
    <cellStyle name="Comma 3 4 2 5 2 2 4" xfId="25542"/>
    <cellStyle name="Comma 3 4 2 5 2 2 4 2" xfId="35046"/>
    <cellStyle name="Comma 3 4 2 5 2 2 5" xfId="27918"/>
    <cellStyle name="Comma 3 4 2 5 2 3" xfId="18809"/>
    <cellStyle name="Comma 3 4 2 5 2 3 2" xfId="21185"/>
    <cellStyle name="Comma 3 4 2 5 2 3 2 2" xfId="30690"/>
    <cellStyle name="Comma 3 4 2 5 2 3 3" xfId="23561"/>
    <cellStyle name="Comma 3 4 2 5 2 3 3 2" xfId="33066"/>
    <cellStyle name="Comma 3 4 2 5 2 3 4" xfId="25938"/>
    <cellStyle name="Comma 3 4 2 5 2 3 4 2" xfId="35442"/>
    <cellStyle name="Comma 3 4 2 5 2 3 5" xfId="28314"/>
    <cellStyle name="Comma 3 4 2 5 2 4" xfId="19205"/>
    <cellStyle name="Comma 3 4 2 5 2 4 2" xfId="21581"/>
    <cellStyle name="Comma 3 4 2 5 2 4 2 2" xfId="31086"/>
    <cellStyle name="Comma 3 4 2 5 2 4 3" xfId="23957"/>
    <cellStyle name="Comma 3 4 2 5 2 4 3 2" xfId="33462"/>
    <cellStyle name="Comma 3 4 2 5 2 4 4" xfId="26334"/>
    <cellStyle name="Comma 3 4 2 5 2 4 4 2" xfId="35838"/>
    <cellStyle name="Comma 3 4 2 5 2 4 5" xfId="28710"/>
    <cellStyle name="Comma 3 4 2 5 2 5" xfId="19601"/>
    <cellStyle name="Comma 3 4 2 5 2 5 2" xfId="21977"/>
    <cellStyle name="Comma 3 4 2 5 2 5 2 2" xfId="31482"/>
    <cellStyle name="Comma 3 4 2 5 2 5 3" xfId="24353"/>
    <cellStyle name="Comma 3 4 2 5 2 5 3 2" xfId="33858"/>
    <cellStyle name="Comma 3 4 2 5 2 5 4" xfId="26730"/>
    <cellStyle name="Comma 3 4 2 5 2 5 4 2" xfId="36234"/>
    <cellStyle name="Comma 3 4 2 5 2 5 5" xfId="29106"/>
    <cellStyle name="Comma 3 4 2 5 2 6" xfId="19997"/>
    <cellStyle name="Comma 3 4 2 5 2 6 2" xfId="22373"/>
    <cellStyle name="Comma 3 4 2 5 2 6 2 2" xfId="31878"/>
    <cellStyle name="Comma 3 4 2 5 2 6 3" xfId="24749"/>
    <cellStyle name="Comma 3 4 2 5 2 6 3 2" xfId="34254"/>
    <cellStyle name="Comma 3 4 2 5 2 6 4" xfId="27126"/>
    <cellStyle name="Comma 3 4 2 5 2 6 4 2" xfId="36630"/>
    <cellStyle name="Comma 3 4 2 5 2 6 5" xfId="29502"/>
    <cellStyle name="Comma 3 4 2 5 2 7" xfId="20393"/>
    <cellStyle name="Comma 3 4 2 5 2 7 2" xfId="29898"/>
    <cellStyle name="Comma 3 4 2 5 2 8" xfId="22769"/>
    <cellStyle name="Comma 3 4 2 5 2 8 2" xfId="32274"/>
    <cellStyle name="Comma 3 4 2 5 2 9" xfId="25146"/>
    <cellStyle name="Comma 3 4 2 5 2 9 2" xfId="34650"/>
    <cellStyle name="Comma 3 4 2 5 3" xfId="18215"/>
    <cellStyle name="Comma 3 4 2 5 3 2" xfId="20591"/>
    <cellStyle name="Comma 3 4 2 5 3 2 2" xfId="30096"/>
    <cellStyle name="Comma 3 4 2 5 3 3" xfId="22967"/>
    <cellStyle name="Comma 3 4 2 5 3 3 2" xfId="32472"/>
    <cellStyle name="Comma 3 4 2 5 3 4" xfId="25344"/>
    <cellStyle name="Comma 3 4 2 5 3 4 2" xfId="34848"/>
    <cellStyle name="Comma 3 4 2 5 3 5" xfId="27720"/>
    <cellStyle name="Comma 3 4 2 5 4" xfId="18611"/>
    <cellStyle name="Comma 3 4 2 5 4 2" xfId="20987"/>
    <cellStyle name="Comma 3 4 2 5 4 2 2" xfId="30492"/>
    <cellStyle name="Comma 3 4 2 5 4 3" xfId="23363"/>
    <cellStyle name="Comma 3 4 2 5 4 3 2" xfId="32868"/>
    <cellStyle name="Comma 3 4 2 5 4 4" xfId="25740"/>
    <cellStyle name="Comma 3 4 2 5 4 4 2" xfId="35244"/>
    <cellStyle name="Comma 3 4 2 5 4 5" xfId="28116"/>
    <cellStyle name="Comma 3 4 2 5 5" xfId="19007"/>
    <cellStyle name="Comma 3 4 2 5 5 2" xfId="21383"/>
    <cellStyle name="Comma 3 4 2 5 5 2 2" xfId="30888"/>
    <cellStyle name="Comma 3 4 2 5 5 3" xfId="23759"/>
    <cellStyle name="Comma 3 4 2 5 5 3 2" xfId="33264"/>
    <cellStyle name="Comma 3 4 2 5 5 4" xfId="26136"/>
    <cellStyle name="Comma 3 4 2 5 5 4 2" xfId="35640"/>
    <cellStyle name="Comma 3 4 2 5 5 5" xfId="28512"/>
    <cellStyle name="Comma 3 4 2 5 6" xfId="19403"/>
    <cellStyle name="Comma 3 4 2 5 6 2" xfId="21779"/>
    <cellStyle name="Comma 3 4 2 5 6 2 2" xfId="31284"/>
    <cellStyle name="Comma 3 4 2 5 6 3" xfId="24155"/>
    <cellStyle name="Comma 3 4 2 5 6 3 2" xfId="33660"/>
    <cellStyle name="Comma 3 4 2 5 6 4" xfId="26532"/>
    <cellStyle name="Comma 3 4 2 5 6 4 2" xfId="36036"/>
    <cellStyle name="Comma 3 4 2 5 6 5" xfId="28908"/>
    <cellStyle name="Comma 3 4 2 5 7" xfId="19799"/>
    <cellStyle name="Comma 3 4 2 5 7 2" xfId="22175"/>
    <cellStyle name="Comma 3 4 2 5 7 2 2" xfId="31680"/>
    <cellStyle name="Comma 3 4 2 5 7 3" xfId="24551"/>
    <cellStyle name="Comma 3 4 2 5 7 3 2" xfId="34056"/>
    <cellStyle name="Comma 3 4 2 5 7 4" xfId="26928"/>
    <cellStyle name="Comma 3 4 2 5 7 4 2" xfId="36432"/>
    <cellStyle name="Comma 3 4 2 5 7 5" xfId="29304"/>
    <cellStyle name="Comma 3 4 2 5 8" xfId="20195"/>
    <cellStyle name="Comma 3 4 2 5 8 2" xfId="29700"/>
    <cellStyle name="Comma 3 4 2 5 9" xfId="22571"/>
    <cellStyle name="Comma 3 4 2 5 9 2" xfId="32076"/>
    <cellStyle name="Comma 3 4 2 6" xfId="10433"/>
    <cellStyle name="Comma 3 4 2 6 10" xfId="27390"/>
    <cellStyle name="Comma 3 4 2 6 2" xfId="18281"/>
    <cellStyle name="Comma 3 4 2 6 2 2" xfId="20657"/>
    <cellStyle name="Comma 3 4 2 6 2 2 2" xfId="30162"/>
    <cellStyle name="Comma 3 4 2 6 2 3" xfId="23033"/>
    <cellStyle name="Comma 3 4 2 6 2 3 2" xfId="32538"/>
    <cellStyle name="Comma 3 4 2 6 2 4" xfId="25410"/>
    <cellStyle name="Comma 3 4 2 6 2 4 2" xfId="34914"/>
    <cellStyle name="Comma 3 4 2 6 2 5" xfId="27786"/>
    <cellStyle name="Comma 3 4 2 6 3" xfId="18677"/>
    <cellStyle name="Comma 3 4 2 6 3 2" xfId="21053"/>
    <cellStyle name="Comma 3 4 2 6 3 2 2" xfId="30558"/>
    <cellStyle name="Comma 3 4 2 6 3 3" xfId="23429"/>
    <cellStyle name="Comma 3 4 2 6 3 3 2" xfId="32934"/>
    <cellStyle name="Comma 3 4 2 6 3 4" xfId="25806"/>
    <cellStyle name="Comma 3 4 2 6 3 4 2" xfId="35310"/>
    <cellStyle name="Comma 3 4 2 6 3 5" xfId="28182"/>
    <cellStyle name="Comma 3 4 2 6 4" xfId="19073"/>
    <cellStyle name="Comma 3 4 2 6 4 2" xfId="21449"/>
    <cellStyle name="Comma 3 4 2 6 4 2 2" xfId="30954"/>
    <cellStyle name="Comma 3 4 2 6 4 3" xfId="23825"/>
    <cellStyle name="Comma 3 4 2 6 4 3 2" xfId="33330"/>
    <cellStyle name="Comma 3 4 2 6 4 4" xfId="26202"/>
    <cellStyle name="Comma 3 4 2 6 4 4 2" xfId="35706"/>
    <cellStyle name="Comma 3 4 2 6 4 5" xfId="28578"/>
    <cellStyle name="Comma 3 4 2 6 5" xfId="19469"/>
    <cellStyle name="Comma 3 4 2 6 5 2" xfId="21845"/>
    <cellStyle name="Comma 3 4 2 6 5 2 2" xfId="31350"/>
    <cellStyle name="Comma 3 4 2 6 5 3" xfId="24221"/>
    <cellStyle name="Comma 3 4 2 6 5 3 2" xfId="33726"/>
    <cellStyle name="Comma 3 4 2 6 5 4" xfId="26598"/>
    <cellStyle name="Comma 3 4 2 6 5 4 2" xfId="36102"/>
    <cellStyle name="Comma 3 4 2 6 5 5" xfId="28974"/>
    <cellStyle name="Comma 3 4 2 6 6" xfId="19865"/>
    <cellStyle name="Comma 3 4 2 6 6 2" xfId="22241"/>
    <cellStyle name="Comma 3 4 2 6 6 2 2" xfId="31746"/>
    <cellStyle name="Comma 3 4 2 6 6 3" xfId="24617"/>
    <cellStyle name="Comma 3 4 2 6 6 3 2" xfId="34122"/>
    <cellStyle name="Comma 3 4 2 6 6 4" xfId="26994"/>
    <cellStyle name="Comma 3 4 2 6 6 4 2" xfId="36498"/>
    <cellStyle name="Comma 3 4 2 6 6 5" xfId="29370"/>
    <cellStyle name="Comma 3 4 2 6 7" xfId="20261"/>
    <cellStyle name="Comma 3 4 2 6 7 2" xfId="29766"/>
    <cellStyle name="Comma 3 4 2 6 8" xfId="22637"/>
    <cellStyle name="Comma 3 4 2 6 8 2" xfId="32142"/>
    <cellStyle name="Comma 3 4 2 6 9" xfId="25014"/>
    <cellStyle name="Comma 3 4 2 6 9 2" xfId="34518"/>
    <cellStyle name="Comma 3 4 2 7" xfId="18083"/>
    <cellStyle name="Comma 3 4 2 7 2" xfId="20459"/>
    <cellStyle name="Comma 3 4 2 7 2 2" xfId="29964"/>
    <cellStyle name="Comma 3 4 2 7 3" xfId="22835"/>
    <cellStyle name="Comma 3 4 2 7 3 2" xfId="32340"/>
    <cellStyle name="Comma 3 4 2 7 4" xfId="25212"/>
    <cellStyle name="Comma 3 4 2 7 4 2" xfId="34716"/>
    <cellStyle name="Comma 3 4 2 7 5" xfId="27588"/>
    <cellStyle name="Comma 3 4 2 8" xfId="18479"/>
    <cellStyle name="Comma 3 4 2 8 2" xfId="20855"/>
    <cellStyle name="Comma 3 4 2 8 2 2" xfId="30360"/>
    <cellStyle name="Comma 3 4 2 8 3" xfId="23231"/>
    <cellStyle name="Comma 3 4 2 8 3 2" xfId="32736"/>
    <cellStyle name="Comma 3 4 2 8 4" xfId="25608"/>
    <cellStyle name="Comma 3 4 2 8 4 2" xfId="35112"/>
    <cellStyle name="Comma 3 4 2 8 5" xfId="27984"/>
    <cellStyle name="Comma 3 4 2 9" xfId="18875"/>
    <cellStyle name="Comma 3 4 2 9 2" xfId="21251"/>
    <cellStyle name="Comma 3 4 2 9 2 2" xfId="30756"/>
    <cellStyle name="Comma 3 4 2 9 3" xfId="23627"/>
    <cellStyle name="Comma 3 4 2 9 3 2" xfId="33132"/>
    <cellStyle name="Comma 3 4 2 9 4" xfId="26004"/>
    <cellStyle name="Comma 3 4 2 9 4 2" xfId="35508"/>
    <cellStyle name="Comma 3 4 2 9 5" xfId="28380"/>
    <cellStyle name="Comma 3 4 3" xfId="2150"/>
    <cellStyle name="Comma 3 4 3 10" xfId="20074"/>
    <cellStyle name="Comma 3 4 3 10 2" xfId="29579"/>
    <cellStyle name="Comma 3 4 3 11" xfId="22450"/>
    <cellStyle name="Comma 3 4 3 11 2" xfId="31955"/>
    <cellStyle name="Comma 3 4 3 12" xfId="24827"/>
    <cellStyle name="Comma 3 4 3 12 2" xfId="34331"/>
    <cellStyle name="Comma 3 4 3 13" xfId="27203"/>
    <cellStyle name="Comma 3 4 3 2" xfId="6632"/>
    <cellStyle name="Comma 3 4 3 2 10" xfId="24893"/>
    <cellStyle name="Comma 3 4 3 2 10 2" xfId="34397"/>
    <cellStyle name="Comma 3 4 3 2 11" xfId="27269"/>
    <cellStyle name="Comma 3 4 3 2 2" xfId="15662"/>
    <cellStyle name="Comma 3 4 3 2 2 10" xfId="27467"/>
    <cellStyle name="Comma 3 4 3 2 2 2" xfId="18358"/>
    <cellStyle name="Comma 3 4 3 2 2 2 2" xfId="20734"/>
    <cellStyle name="Comma 3 4 3 2 2 2 2 2" xfId="30239"/>
    <cellStyle name="Comma 3 4 3 2 2 2 3" xfId="23110"/>
    <cellStyle name="Comma 3 4 3 2 2 2 3 2" xfId="32615"/>
    <cellStyle name="Comma 3 4 3 2 2 2 4" xfId="25487"/>
    <cellStyle name="Comma 3 4 3 2 2 2 4 2" xfId="34991"/>
    <cellStyle name="Comma 3 4 3 2 2 2 5" xfId="27863"/>
    <cellStyle name="Comma 3 4 3 2 2 3" xfId="18754"/>
    <cellStyle name="Comma 3 4 3 2 2 3 2" xfId="21130"/>
    <cellStyle name="Comma 3 4 3 2 2 3 2 2" xfId="30635"/>
    <cellStyle name="Comma 3 4 3 2 2 3 3" xfId="23506"/>
    <cellStyle name="Comma 3 4 3 2 2 3 3 2" xfId="33011"/>
    <cellStyle name="Comma 3 4 3 2 2 3 4" xfId="25883"/>
    <cellStyle name="Comma 3 4 3 2 2 3 4 2" xfId="35387"/>
    <cellStyle name="Comma 3 4 3 2 2 3 5" xfId="28259"/>
    <cellStyle name="Comma 3 4 3 2 2 4" xfId="19150"/>
    <cellStyle name="Comma 3 4 3 2 2 4 2" xfId="21526"/>
    <cellStyle name="Comma 3 4 3 2 2 4 2 2" xfId="31031"/>
    <cellStyle name="Comma 3 4 3 2 2 4 3" xfId="23902"/>
    <cellStyle name="Comma 3 4 3 2 2 4 3 2" xfId="33407"/>
    <cellStyle name="Comma 3 4 3 2 2 4 4" xfId="26279"/>
    <cellStyle name="Comma 3 4 3 2 2 4 4 2" xfId="35783"/>
    <cellStyle name="Comma 3 4 3 2 2 4 5" xfId="28655"/>
    <cellStyle name="Comma 3 4 3 2 2 5" xfId="19546"/>
    <cellStyle name="Comma 3 4 3 2 2 5 2" xfId="21922"/>
    <cellStyle name="Comma 3 4 3 2 2 5 2 2" xfId="31427"/>
    <cellStyle name="Comma 3 4 3 2 2 5 3" xfId="24298"/>
    <cellStyle name="Comma 3 4 3 2 2 5 3 2" xfId="33803"/>
    <cellStyle name="Comma 3 4 3 2 2 5 4" xfId="26675"/>
    <cellStyle name="Comma 3 4 3 2 2 5 4 2" xfId="36179"/>
    <cellStyle name="Comma 3 4 3 2 2 5 5" xfId="29051"/>
    <cellStyle name="Comma 3 4 3 2 2 6" xfId="19942"/>
    <cellStyle name="Comma 3 4 3 2 2 6 2" xfId="22318"/>
    <cellStyle name="Comma 3 4 3 2 2 6 2 2" xfId="31823"/>
    <cellStyle name="Comma 3 4 3 2 2 6 3" xfId="24694"/>
    <cellStyle name="Comma 3 4 3 2 2 6 3 2" xfId="34199"/>
    <cellStyle name="Comma 3 4 3 2 2 6 4" xfId="27071"/>
    <cellStyle name="Comma 3 4 3 2 2 6 4 2" xfId="36575"/>
    <cellStyle name="Comma 3 4 3 2 2 6 5" xfId="29447"/>
    <cellStyle name="Comma 3 4 3 2 2 7" xfId="20338"/>
    <cellStyle name="Comma 3 4 3 2 2 7 2" xfId="29843"/>
    <cellStyle name="Comma 3 4 3 2 2 8" xfId="22714"/>
    <cellStyle name="Comma 3 4 3 2 2 8 2" xfId="32219"/>
    <cellStyle name="Comma 3 4 3 2 2 9" xfId="25091"/>
    <cellStyle name="Comma 3 4 3 2 2 9 2" xfId="34595"/>
    <cellStyle name="Comma 3 4 3 2 3" xfId="18160"/>
    <cellStyle name="Comma 3 4 3 2 3 2" xfId="20536"/>
    <cellStyle name="Comma 3 4 3 2 3 2 2" xfId="30041"/>
    <cellStyle name="Comma 3 4 3 2 3 3" xfId="22912"/>
    <cellStyle name="Comma 3 4 3 2 3 3 2" xfId="32417"/>
    <cellStyle name="Comma 3 4 3 2 3 4" xfId="25289"/>
    <cellStyle name="Comma 3 4 3 2 3 4 2" xfId="34793"/>
    <cellStyle name="Comma 3 4 3 2 3 5" xfId="27665"/>
    <cellStyle name="Comma 3 4 3 2 4" xfId="18556"/>
    <cellStyle name="Comma 3 4 3 2 4 2" xfId="20932"/>
    <cellStyle name="Comma 3 4 3 2 4 2 2" xfId="30437"/>
    <cellStyle name="Comma 3 4 3 2 4 3" xfId="23308"/>
    <cellStyle name="Comma 3 4 3 2 4 3 2" xfId="32813"/>
    <cellStyle name="Comma 3 4 3 2 4 4" xfId="25685"/>
    <cellStyle name="Comma 3 4 3 2 4 4 2" xfId="35189"/>
    <cellStyle name="Comma 3 4 3 2 4 5" xfId="28061"/>
    <cellStyle name="Comma 3 4 3 2 5" xfId="18952"/>
    <cellStyle name="Comma 3 4 3 2 5 2" xfId="21328"/>
    <cellStyle name="Comma 3 4 3 2 5 2 2" xfId="30833"/>
    <cellStyle name="Comma 3 4 3 2 5 3" xfId="23704"/>
    <cellStyle name="Comma 3 4 3 2 5 3 2" xfId="33209"/>
    <cellStyle name="Comma 3 4 3 2 5 4" xfId="26081"/>
    <cellStyle name="Comma 3 4 3 2 5 4 2" xfId="35585"/>
    <cellStyle name="Comma 3 4 3 2 5 5" xfId="28457"/>
    <cellStyle name="Comma 3 4 3 2 6" xfId="19348"/>
    <cellStyle name="Comma 3 4 3 2 6 2" xfId="21724"/>
    <cellStyle name="Comma 3 4 3 2 6 2 2" xfId="31229"/>
    <cellStyle name="Comma 3 4 3 2 6 3" xfId="24100"/>
    <cellStyle name="Comma 3 4 3 2 6 3 2" xfId="33605"/>
    <cellStyle name="Comma 3 4 3 2 6 4" xfId="26477"/>
    <cellStyle name="Comma 3 4 3 2 6 4 2" xfId="35981"/>
    <cellStyle name="Comma 3 4 3 2 6 5" xfId="28853"/>
    <cellStyle name="Comma 3 4 3 2 7" xfId="19744"/>
    <cellStyle name="Comma 3 4 3 2 7 2" xfId="22120"/>
    <cellStyle name="Comma 3 4 3 2 7 2 2" xfId="31625"/>
    <cellStyle name="Comma 3 4 3 2 7 3" xfId="24496"/>
    <cellStyle name="Comma 3 4 3 2 7 3 2" xfId="34001"/>
    <cellStyle name="Comma 3 4 3 2 7 4" xfId="26873"/>
    <cellStyle name="Comma 3 4 3 2 7 4 2" xfId="36377"/>
    <cellStyle name="Comma 3 4 3 2 7 5" xfId="29249"/>
    <cellStyle name="Comma 3 4 3 2 8" xfId="20140"/>
    <cellStyle name="Comma 3 4 3 2 8 2" xfId="29645"/>
    <cellStyle name="Comma 3 4 3 2 9" xfId="22516"/>
    <cellStyle name="Comma 3 4 3 2 9 2" xfId="32021"/>
    <cellStyle name="Comma 3 4 3 3" xfId="8998"/>
    <cellStyle name="Comma 3 4 3 3 10" xfId="24959"/>
    <cellStyle name="Comma 3 4 3 3 10 2" xfId="34463"/>
    <cellStyle name="Comma 3 4 3 3 11" xfId="27335"/>
    <cellStyle name="Comma 3 4 3 3 2" xfId="18028"/>
    <cellStyle name="Comma 3 4 3 3 2 10" xfId="27533"/>
    <cellStyle name="Comma 3 4 3 3 2 2" xfId="18424"/>
    <cellStyle name="Comma 3 4 3 3 2 2 2" xfId="20800"/>
    <cellStyle name="Comma 3 4 3 3 2 2 2 2" xfId="30305"/>
    <cellStyle name="Comma 3 4 3 3 2 2 3" xfId="23176"/>
    <cellStyle name="Comma 3 4 3 3 2 2 3 2" xfId="32681"/>
    <cellStyle name="Comma 3 4 3 3 2 2 4" xfId="25553"/>
    <cellStyle name="Comma 3 4 3 3 2 2 4 2" xfId="35057"/>
    <cellStyle name="Comma 3 4 3 3 2 2 5" xfId="27929"/>
    <cellStyle name="Comma 3 4 3 3 2 3" xfId="18820"/>
    <cellStyle name="Comma 3 4 3 3 2 3 2" xfId="21196"/>
    <cellStyle name="Comma 3 4 3 3 2 3 2 2" xfId="30701"/>
    <cellStyle name="Comma 3 4 3 3 2 3 3" xfId="23572"/>
    <cellStyle name="Comma 3 4 3 3 2 3 3 2" xfId="33077"/>
    <cellStyle name="Comma 3 4 3 3 2 3 4" xfId="25949"/>
    <cellStyle name="Comma 3 4 3 3 2 3 4 2" xfId="35453"/>
    <cellStyle name="Comma 3 4 3 3 2 3 5" xfId="28325"/>
    <cellStyle name="Comma 3 4 3 3 2 4" xfId="19216"/>
    <cellStyle name="Comma 3 4 3 3 2 4 2" xfId="21592"/>
    <cellStyle name="Comma 3 4 3 3 2 4 2 2" xfId="31097"/>
    <cellStyle name="Comma 3 4 3 3 2 4 3" xfId="23968"/>
    <cellStyle name="Comma 3 4 3 3 2 4 3 2" xfId="33473"/>
    <cellStyle name="Comma 3 4 3 3 2 4 4" xfId="26345"/>
    <cellStyle name="Comma 3 4 3 3 2 4 4 2" xfId="35849"/>
    <cellStyle name="Comma 3 4 3 3 2 4 5" xfId="28721"/>
    <cellStyle name="Comma 3 4 3 3 2 5" xfId="19612"/>
    <cellStyle name="Comma 3 4 3 3 2 5 2" xfId="21988"/>
    <cellStyle name="Comma 3 4 3 3 2 5 2 2" xfId="31493"/>
    <cellStyle name="Comma 3 4 3 3 2 5 3" xfId="24364"/>
    <cellStyle name="Comma 3 4 3 3 2 5 3 2" xfId="33869"/>
    <cellStyle name="Comma 3 4 3 3 2 5 4" xfId="26741"/>
    <cellStyle name="Comma 3 4 3 3 2 5 4 2" xfId="36245"/>
    <cellStyle name="Comma 3 4 3 3 2 5 5" xfId="29117"/>
    <cellStyle name="Comma 3 4 3 3 2 6" xfId="20008"/>
    <cellStyle name="Comma 3 4 3 3 2 6 2" xfId="22384"/>
    <cellStyle name="Comma 3 4 3 3 2 6 2 2" xfId="31889"/>
    <cellStyle name="Comma 3 4 3 3 2 6 3" xfId="24760"/>
    <cellStyle name="Comma 3 4 3 3 2 6 3 2" xfId="34265"/>
    <cellStyle name="Comma 3 4 3 3 2 6 4" xfId="27137"/>
    <cellStyle name="Comma 3 4 3 3 2 6 4 2" xfId="36641"/>
    <cellStyle name="Comma 3 4 3 3 2 6 5" xfId="29513"/>
    <cellStyle name="Comma 3 4 3 3 2 7" xfId="20404"/>
    <cellStyle name="Comma 3 4 3 3 2 7 2" xfId="29909"/>
    <cellStyle name="Comma 3 4 3 3 2 8" xfId="22780"/>
    <cellStyle name="Comma 3 4 3 3 2 8 2" xfId="32285"/>
    <cellStyle name="Comma 3 4 3 3 2 9" xfId="25157"/>
    <cellStyle name="Comma 3 4 3 3 2 9 2" xfId="34661"/>
    <cellStyle name="Comma 3 4 3 3 3" xfId="18226"/>
    <cellStyle name="Comma 3 4 3 3 3 2" xfId="20602"/>
    <cellStyle name="Comma 3 4 3 3 3 2 2" xfId="30107"/>
    <cellStyle name="Comma 3 4 3 3 3 3" xfId="22978"/>
    <cellStyle name="Comma 3 4 3 3 3 3 2" xfId="32483"/>
    <cellStyle name="Comma 3 4 3 3 3 4" xfId="25355"/>
    <cellStyle name="Comma 3 4 3 3 3 4 2" xfId="34859"/>
    <cellStyle name="Comma 3 4 3 3 3 5" xfId="27731"/>
    <cellStyle name="Comma 3 4 3 3 4" xfId="18622"/>
    <cellStyle name="Comma 3 4 3 3 4 2" xfId="20998"/>
    <cellStyle name="Comma 3 4 3 3 4 2 2" xfId="30503"/>
    <cellStyle name="Comma 3 4 3 3 4 3" xfId="23374"/>
    <cellStyle name="Comma 3 4 3 3 4 3 2" xfId="32879"/>
    <cellStyle name="Comma 3 4 3 3 4 4" xfId="25751"/>
    <cellStyle name="Comma 3 4 3 3 4 4 2" xfId="35255"/>
    <cellStyle name="Comma 3 4 3 3 4 5" xfId="28127"/>
    <cellStyle name="Comma 3 4 3 3 5" xfId="19018"/>
    <cellStyle name="Comma 3 4 3 3 5 2" xfId="21394"/>
    <cellStyle name="Comma 3 4 3 3 5 2 2" xfId="30899"/>
    <cellStyle name="Comma 3 4 3 3 5 3" xfId="23770"/>
    <cellStyle name="Comma 3 4 3 3 5 3 2" xfId="33275"/>
    <cellStyle name="Comma 3 4 3 3 5 4" xfId="26147"/>
    <cellStyle name="Comma 3 4 3 3 5 4 2" xfId="35651"/>
    <cellStyle name="Comma 3 4 3 3 5 5" xfId="28523"/>
    <cellStyle name="Comma 3 4 3 3 6" xfId="19414"/>
    <cellStyle name="Comma 3 4 3 3 6 2" xfId="21790"/>
    <cellStyle name="Comma 3 4 3 3 6 2 2" xfId="31295"/>
    <cellStyle name="Comma 3 4 3 3 6 3" xfId="24166"/>
    <cellStyle name="Comma 3 4 3 3 6 3 2" xfId="33671"/>
    <cellStyle name="Comma 3 4 3 3 6 4" xfId="26543"/>
    <cellStyle name="Comma 3 4 3 3 6 4 2" xfId="36047"/>
    <cellStyle name="Comma 3 4 3 3 6 5" xfId="28919"/>
    <cellStyle name="Comma 3 4 3 3 7" xfId="19810"/>
    <cellStyle name="Comma 3 4 3 3 7 2" xfId="22186"/>
    <cellStyle name="Comma 3 4 3 3 7 2 2" xfId="31691"/>
    <cellStyle name="Comma 3 4 3 3 7 3" xfId="24562"/>
    <cellStyle name="Comma 3 4 3 3 7 3 2" xfId="34067"/>
    <cellStyle name="Comma 3 4 3 3 7 4" xfId="26939"/>
    <cellStyle name="Comma 3 4 3 3 7 4 2" xfId="36443"/>
    <cellStyle name="Comma 3 4 3 3 7 5" xfId="29315"/>
    <cellStyle name="Comma 3 4 3 3 8" xfId="20206"/>
    <cellStyle name="Comma 3 4 3 3 8 2" xfId="29711"/>
    <cellStyle name="Comma 3 4 3 3 9" xfId="22582"/>
    <cellStyle name="Comma 3 4 3 3 9 2" xfId="32087"/>
    <cellStyle name="Comma 3 4 3 4" xfId="11180"/>
    <cellStyle name="Comma 3 4 3 4 10" xfId="27401"/>
    <cellStyle name="Comma 3 4 3 4 2" xfId="18292"/>
    <cellStyle name="Comma 3 4 3 4 2 2" xfId="20668"/>
    <cellStyle name="Comma 3 4 3 4 2 2 2" xfId="30173"/>
    <cellStyle name="Comma 3 4 3 4 2 3" xfId="23044"/>
    <cellStyle name="Comma 3 4 3 4 2 3 2" xfId="32549"/>
    <cellStyle name="Comma 3 4 3 4 2 4" xfId="25421"/>
    <cellStyle name="Comma 3 4 3 4 2 4 2" xfId="34925"/>
    <cellStyle name="Comma 3 4 3 4 2 5" xfId="27797"/>
    <cellStyle name="Comma 3 4 3 4 3" xfId="18688"/>
    <cellStyle name="Comma 3 4 3 4 3 2" xfId="21064"/>
    <cellStyle name="Comma 3 4 3 4 3 2 2" xfId="30569"/>
    <cellStyle name="Comma 3 4 3 4 3 3" xfId="23440"/>
    <cellStyle name="Comma 3 4 3 4 3 3 2" xfId="32945"/>
    <cellStyle name="Comma 3 4 3 4 3 4" xfId="25817"/>
    <cellStyle name="Comma 3 4 3 4 3 4 2" xfId="35321"/>
    <cellStyle name="Comma 3 4 3 4 3 5" xfId="28193"/>
    <cellStyle name="Comma 3 4 3 4 4" xfId="19084"/>
    <cellStyle name="Comma 3 4 3 4 4 2" xfId="21460"/>
    <cellStyle name="Comma 3 4 3 4 4 2 2" xfId="30965"/>
    <cellStyle name="Comma 3 4 3 4 4 3" xfId="23836"/>
    <cellStyle name="Comma 3 4 3 4 4 3 2" xfId="33341"/>
    <cellStyle name="Comma 3 4 3 4 4 4" xfId="26213"/>
    <cellStyle name="Comma 3 4 3 4 4 4 2" xfId="35717"/>
    <cellStyle name="Comma 3 4 3 4 4 5" xfId="28589"/>
    <cellStyle name="Comma 3 4 3 4 5" xfId="19480"/>
    <cellStyle name="Comma 3 4 3 4 5 2" xfId="21856"/>
    <cellStyle name="Comma 3 4 3 4 5 2 2" xfId="31361"/>
    <cellStyle name="Comma 3 4 3 4 5 3" xfId="24232"/>
    <cellStyle name="Comma 3 4 3 4 5 3 2" xfId="33737"/>
    <cellStyle name="Comma 3 4 3 4 5 4" xfId="26609"/>
    <cellStyle name="Comma 3 4 3 4 5 4 2" xfId="36113"/>
    <cellStyle name="Comma 3 4 3 4 5 5" xfId="28985"/>
    <cellStyle name="Comma 3 4 3 4 6" xfId="19876"/>
    <cellStyle name="Comma 3 4 3 4 6 2" xfId="22252"/>
    <cellStyle name="Comma 3 4 3 4 6 2 2" xfId="31757"/>
    <cellStyle name="Comma 3 4 3 4 6 3" xfId="24628"/>
    <cellStyle name="Comma 3 4 3 4 6 3 2" xfId="34133"/>
    <cellStyle name="Comma 3 4 3 4 6 4" xfId="27005"/>
    <cellStyle name="Comma 3 4 3 4 6 4 2" xfId="36509"/>
    <cellStyle name="Comma 3 4 3 4 6 5" xfId="29381"/>
    <cellStyle name="Comma 3 4 3 4 7" xfId="20272"/>
    <cellStyle name="Comma 3 4 3 4 7 2" xfId="29777"/>
    <cellStyle name="Comma 3 4 3 4 8" xfId="22648"/>
    <cellStyle name="Comma 3 4 3 4 8 2" xfId="32153"/>
    <cellStyle name="Comma 3 4 3 4 9" xfId="25025"/>
    <cellStyle name="Comma 3 4 3 4 9 2" xfId="34529"/>
    <cellStyle name="Comma 3 4 3 5" xfId="18094"/>
    <cellStyle name="Comma 3 4 3 5 2" xfId="20470"/>
    <cellStyle name="Comma 3 4 3 5 2 2" xfId="29975"/>
    <cellStyle name="Comma 3 4 3 5 3" xfId="22846"/>
    <cellStyle name="Comma 3 4 3 5 3 2" xfId="32351"/>
    <cellStyle name="Comma 3 4 3 5 4" xfId="25223"/>
    <cellStyle name="Comma 3 4 3 5 4 2" xfId="34727"/>
    <cellStyle name="Comma 3 4 3 5 5" xfId="27599"/>
    <cellStyle name="Comma 3 4 3 6" xfId="18490"/>
    <cellStyle name="Comma 3 4 3 6 2" xfId="20866"/>
    <cellStyle name="Comma 3 4 3 6 2 2" xfId="30371"/>
    <cellStyle name="Comma 3 4 3 6 3" xfId="23242"/>
    <cellStyle name="Comma 3 4 3 6 3 2" xfId="32747"/>
    <cellStyle name="Comma 3 4 3 6 4" xfId="25619"/>
    <cellStyle name="Comma 3 4 3 6 4 2" xfId="35123"/>
    <cellStyle name="Comma 3 4 3 6 5" xfId="27995"/>
    <cellStyle name="Comma 3 4 3 7" xfId="18886"/>
    <cellStyle name="Comma 3 4 3 7 2" xfId="21262"/>
    <cellStyle name="Comma 3 4 3 7 2 2" xfId="30767"/>
    <cellStyle name="Comma 3 4 3 7 3" xfId="23638"/>
    <cellStyle name="Comma 3 4 3 7 3 2" xfId="33143"/>
    <cellStyle name="Comma 3 4 3 7 4" xfId="26015"/>
    <cellStyle name="Comma 3 4 3 7 4 2" xfId="35519"/>
    <cellStyle name="Comma 3 4 3 7 5" xfId="28391"/>
    <cellStyle name="Comma 3 4 3 8" xfId="19282"/>
    <cellStyle name="Comma 3 4 3 8 2" xfId="21658"/>
    <cellStyle name="Comma 3 4 3 8 2 2" xfId="31163"/>
    <cellStyle name="Comma 3 4 3 8 3" xfId="24034"/>
    <cellStyle name="Comma 3 4 3 8 3 2" xfId="33539"/>
    <cellStyle name="Comma 3 4 3 8 4" xfId="26411"/>
    <cellStyle name="Comma 3 4 3 8 4 2" xfId="35915"/>
    <cellStyle name="Comma 3 4 3 8 5" xfId="28787"/>
    <cellStyle name="Comma 3 4 3 9" xfId="19678"/>
    <cellStyle name="Comma 3 4 3 9 2" xfId="22054"/>
    <cellStyle name="Comma 3 4 3 9 2 2" xfId="31559"/>
    <cellStyle name="Comma 3 4 3 9 3" xfId="24430"/>
    <cellStyle name="Comma 3 4 3 9 3 2" xfId="33935"/>
    <cellStyle name="Comma 3 4 3 9 4" xfId="26807"/>
    <cellStyle name="Comma 3 4 3 9 4 2" xfId="36311"/>
    <cellStyle name="Comma 3 4 3 9 5" xfId="29183"/>
    <cellStyle name="Comma 3 4 4" xfId="3644"/>
    <cellStyle name="Comma 3 4 4 10" xfId="20096"/>
    <cellStyle name="Comma 3 4 4 10 2" xfId="29601"/>
    <cellStyle name="Comma 3 4 4 11" xfId="22472"/>
    <cellStyle name="Comma 3 4 4 11 2" xfId="31977"/>
    <cellStyle name="Comma 3 4 4 12" xfId="24849"/>
    <cellStyle name="Comma 3 4 4 12 2" xfId="34353"/>
    <cellStyle name="Comma 3 4 4 13" xfId="27225"/>
    <cellStyle name="Comma 3 4 4 2" xfId="8126"/>
    <cellStyle name="Comma 3 4 4 2 10" xfId="24915"/>
    <cellStyle name="Comma 3 4 4 2 10 2" xfId="34419"/>
    <cellStyle name="Comma 3 4 4 2 11" xfId="27291"/>
    <cellStyle name="Comma 3 4 4 2 2" xfId="17156"/>
    <cellStyle name="Comma 3 4 4 2 2 10" xfId="27489"/>
    <cellStyle name="Comma 3 4 4 2 2 2" xfId="18380"/>
    <cellStyle name="Comma 3 4 4 2 2 2 2" xfId="20756"/>
    <cellStyle name="Comma 3 4 4 2 2 2 2 2" xfId="30261"/>
    <cellStyle name="Comma 3 4 4 2 2 2 3" xfId="23132"/>
    <cellStyle name="Comma 3 4 4 2 2 2 3 2" xfId="32637"/>
    <cellStyle name="Comma 3 4 4 2 2 2 4" xfId="25509"/>
    <cellStyle name="Comma 3 4 4 2 2 2 4 2" xfId="35013"/>
    <cellStyle name="Comma 3 4 4 2 2 2 5" xfId="27885"/>
    <cellStyle name="Comma 3 4 4 2 2 3" xfId="18776"/>
    <cellStyle name="Comma 3 4 4 2 2 3 2" xfId="21152"/>
    <cellStyle name="Comma 3 4 4 2 2 3 2 2" xfId="30657"/>
    <cellStyle name="Comma 3 4 4 2 2 3 3" xfId="23528"/>
    <cellStyle name="Comma 3 4 4 2 2 3 3 2" xfId="33033"/>
    <cellStyle name="Comma 3 4 4 2 2 3 4" xfId="25905"/>
    <cellStyle name="Comma 3 4 4 2 2 3 4 2" xfId="35409"/>
    <cellStyle name="Comma 3 4 4 2 2 3 5" xfId="28281"/>
    <cellStyle name="Comma 3 4 4 2 2 4" xfId="19172"/>
    <cellStyle name="Comma 3 4 4 2 2 4 2" xfId="21548"/>
    <cellStyle name="Comma 3 4 4 2 2 4 2 2" xfId="31053"/>
    <cellStyle name="Comma 3 4 4 2 2 4 3" xfId="23924"/>
    <cellStyle name="Comma 3 4 4 2 2 4 3 2" xfId="33429"/>
    <cellStyle name="Comma 3 4 4 2 2 4 4" xfId="26301"/>
    <cellStyle name="Comma 3 4 4 2 2 4 4 2" xfId="35805"/>
    <cellStyle name="Comma 3 4 4 2 2 4 5" xfId="28677"/>
    <cellStyle name="Comma 3 4 4 2 2 5" xfId="19568"/>
    <cellStyle name="Comma 3 4 4 2 2 5 2" xfId="21944"/>
    <cellStyle name="Comma 3 4 4 2 2 5 2 2" xfId="31449"/>
    <cellStyle name="Comma 3 4 4 2 2 5 3" xfId="24320"/>
    <cellStyle name="Comma 3 4 4 2 2 5 3 2" xfId="33825"/>
    <cellStyle name="Comma 3 4 4 2 2 5 4" xfId="26697"/>
    <cellStyle name="Comma 3 4 4 2 2 5 4 2" xfId="36201"/>
    <cellStyle name="Comma 3 4 4 2 2 5 5" xfId="29073"/>
    <cellStyle name="Comma 3 4 4 2 2 6" xfId="19964"/>
    <cellStyle name="Comma 3 4 4 2 2 6 2" xfId="22340"/>
    <cellStyle name="Comma 3 4 4 2 2 6 2 2" xfId="31845"/>
    <cellStyle name="Comma 3 4 4 2 2 6 3" xfId="24716"/>
    <cellStyle name="Comma 3 4 4 2 2 6 3 2" xfId="34221"/>
    <cellStyle name="Comma 3 4 4 2 2 6 4" xfId="27093"/>
    <cellStyle name="Comma 3 4 4 2 2 6 4 2" xfId="36597"/>
    <cellStyle name="Comma 3 4 4 2 2 6 5" xfId="29469"/>
    <cellStyle name="Comma 3 4 4 2 2 7" xfId="20360"/>
    <cellStyle name="Comma 3 4 4 2 2 7 2" xfId="29865"/>
    <cellStyle name="Comma 3 4 4 2 2 8" xfId="22736"/>
    <cellStyle name="Comma 3 4 4 2 2 8 2" xfId="32241"/>
    <cellStyle name="Comma 3 4 4 2 2 9" xfId="25113"/>
    <cellStyle name="Comma 3 4 4 2 2 9 2" xfId="34617"/>
    <cellStyle name="Comma 3 4 4 2 3" xfId="18182"/>
    <cellStyle name="Comma 3 4 4 2 3 2" xfId="20558"/>
    <cellStyle name="Comma 3 4 4 2 3 2 2" xfId="30063"/>
    <cellStyle name="Comma 3 4 4 2 3 3" xfId="22934"/>
    <cellStyle name="Comma 3 4 4 2 3 3 2" xfId="32439"/>
    <cellStyle name="Comma 3 4 4 2 3 4" xfId="25311"/>
    <cellStyle name="Comma 3 4 4 2 3 4 2" xfId="34815"/>
    <cellStyle name="Comma 3 4 4 2 3 5" xfId="27687"/>
    <cellStyle name="Comma 3 4 4 2 4" xfId="18578"/>
    <cellStyle name="Comma 3 4 4 2 4 2" xfId="20954"/>
    <cellStyle name="Comma 3 4 4 2 4 2 2" xfId="30459"/>
    <cellStyle name="Comma 3 4 4 2 4 3" xfId="23330"/>
    <cellStyle name="Comma 3 4 4 2 4 3 2" xfId="32835"/>
    <cellStyle name="Comma 3 4 4 2 4 4" xfId="25707"/>
    <cellStyle name="Comma 3 4 4 2 4 4 2" xfId="35211"/>
    <cellStyle name="Comma 3 4 4 2 4 5" xfId="28083"/>
    <cellStyle name="Comma 3 4 4 2 5" xfId="18974"/>
    <cellStyle name="Comma 3 4 4 2 5 2" xfId="21350"/>
    <cellStyle name="Comma 3 4 4 2 5 2 2" xfId="30855"/>
    <cellStyle name="Comma 3 4 4 2 5 3" xfId="23726"/>
    <cellStyle name="Comma 3 4 4 2 5 3 2" xfId="33231"/>
    <cellStyle name="Comma 3 4 4 2 5 4" xfId="26103"/>
    <cellStyle name="Comma 3 4 4 2 5 4 2" xfId="35607"/>
    <cellStyle name="Comma 3 4 4 2 5 5" xfId="28479"/>
    <cellStyle name="Comma 3 4 4 2 6" xfId="19370"/>
    <cellStyle name="Comma 3 4 4 2 6 2" xfId="21746"/>
    <cellStyle name="Comma 3 4 4 2 6 2 2" xfId="31251"/>
    <cellStyle name="Comma 3 4 4 2 6 3" xfId="24122"/>
    <cellStyle name="Comma 3 4 4 2 6 3 2" xfId="33627"/>
    <cellStyle name="Comma 3 4 4 2 6 4" xfId="26499"/>
    <cellStyle name="Comma 3 4 4 2 6 4 2" xfId="36003"/>
    <cellStyle name="Comma 3 4 4 2 6 5" xfId="28875"/>
    <cellStyle name="Comma 3 4 4 2 7" xfId="19766"/>
    <cellStyle name="Comma 3 4 4 2 7 2" xfId="22142"/>
    <cellStyle name="Comma 3 4 4 2 7 2 2" xfId="31647"/>
    <cellStyle name="Comma 3 4 4 2 7 3" xfId="24518"/>
    <cellStyle name="Comma 3 4 4 2 7 3 2" xfId="34023"/>
    <cellStyle name="Comma 3 4 4 2 7 4" xfId="26895"/>
    <cellStyle name="Comma 3 4 4 2 7 4 2" xfId="36399"/>
    <cellStyle name="Comma 3 4 4 2 7 5" xfId="29271"/>
    <cellStyle name="Comma 3 4 4 2 8" xfId="20162"/>
    <cellStyle name="Comma 3 4 4 2 8 2" xfId="29667"/>
    <cellStyle name="Comma 3 4 4 2 9" xfId="22538"/>
    <cellStyle name="Comma 3 4 4 2 9 2" xfId="32043"/>
    <cellStyle name="Comma 3 4 4 3" xfId="9020"/>
    <cellStyle name="Comma 3 4 4 3 10" xfId="24981"/>
    <cellStyle name="Comma 3 4 4 3 10 2" xfId="34485"/>
    <cellStyle name="Comma 3 4 4 3 11" xfId="27357"/>
    <cellStyle name="Comma 3 4 4 3 2" xfId="18050"/>
    <cellStyle name="Comma 3 4 4 3 2 10" xfId="27555"/>
    <cellStyle name="Comma 3 4 4 3 2 2" xfId="18446"/>
    <cellStyle name="Comma 3 4 4 3 2 2 2" xfId="20822"/>
    <cellStyle name="Comma 3 4 4 3 2 2 2 2" xfId="30327"/>
    <cellStyle name="Comma 3 4 4 3 2 2 3" xfId="23198"/>
    <cellStyle name="Comma 3 4 4 3 2 2 3 2" xfId="32703"/>
    <cellStyle name="Comma 3 4 4 3 2 2 4" xfId="25575"/>
    <cellStyle name="Comma 3 4 4 3 2 2 4 2" xfId="35079"/>
    <cellStyle name="Comma 3 4 4 3 2 2 5" xfId="27951"/>
    <cellStyle name="Comma 3 4 4 3 2 3" xfId="18842"/>
    <cellStyle name="Comma 3 4 4 3 2 3 2" xfId="21218"/>
    <cellStyle name="Comma 3 4 4 3 2 3 2 2" xfId="30723"/>
    <cellStyle name="Comma 3 4 4 3 2 3 3" xfId="23594"/>
    <cellStyle name="Comma 3 4 4 3 2 3 3 2" xfId="33099"/>
    <cellStyle name="Comma 3 4 4 3 2 3 4" xfId="25971"/>
    <cellStyle name="Comma 3 4 4 3 2 3 4 2" xfId="35475"/>
    <cellStyle name="Comma 3 4 4 3 2 3 5" xfId="28347"/>
    <cellStyle name="Comma 3 4 4 3 2 4" xfId="19238"/>
    <cellStyle name="Comma 3 4 4 3 2 4 2" xfId="21614"/>
    <cellStyle name="Comma 3 4 4 3 2 4 2 2" xfId="31119"/>
    <cellStyle name="Comma 3 4 4 3 2 4 3" xfId="23990"/>
    <cellStyle name="Comma 3 4 4 3 2 4 3 2" xfId="33495"/>
    <cellStyle name="Comma 3 4 4 3 2 4 4" xfId="26367"/>
    <cellStyle name="Comma 3 4 4 3 2 4 4 2" xfId="35871"/>
    <cellStyle name="Comma 3 4 4 3 2 4 5" xfId="28743"/>
    <cellStyle name="Comma 3 4 4 3 2 5" xfId="19634"/>
    <cellStyle name="Comma 3 4 4 3 2 5 2" xfId="22010"/>
    <cellStyle name="Comma 3 4 4 3 2 5 2 2" xfId="31515"/>
    <cellStyle name="Comma 3 4 4 3 2 5 3" xfId="24386"/>
    <cellStyle name="Comma 3 4 4 3 2 5 3 2" xfId="33891"/>
    <cellStyle name="Comma 3 4 4 3 2 5 4" xfId="26763"/>
    <cellStyle name="Comma 3 4 4 3 2 5 4 2" xfId="36267"/>
    <cellStyle name="Comma 3 4 4 3 2 5 5" xfId="29139"/>
    <cellStyle name="Comma 3 4 4 3 2 6" xfId="20030"/>
    <cellStyle name="Comma 3 4 4 3 2 6 2" xfId="22406"/>
    <cellStyle name="Comma 3 4 4 3 2 6 2 2" xfId="31911"/>
    <cellStyle name="Comma 3 4 4 3 2 6 3" xfId="24782"/>
    <cellStyle name="Comma 3 4 4 3 2 6 3 2" xfId="34287"/>
    <cellStyle name="Comma 3 4 4 3 2 6 4" xfId="27159"/>
    <cellStyle name="Comma 3 4 4 3 2 6 4 2" xfId="36663"/>
    <cellStyle name="Comma 3 4 4 3 2 6 5" xfId="29535"/>
    <cellStyle name="Comma 3 4 4 3 2 7" xfId="20426"/>
    <cellStyle name="Comma 3 4 4 3 2 7 2" xfId="29931"/>
    <cellStyle name="Comma 3 4 4 3 2 8" xfId="22802"/>
    <cellStyle name="Comma 3 4 4 3 2 8 2" xfId="32307"/>
    <cellStyle name="Comma 3 4 4 3 2 9" xfId="25179"/>
    <cellStyle name="Comma 3 4 4 3 2 9 2" xfId="34683"/>
    <cellStyle name="Comma 3 4 4 3 3" xfId="18248"/>
    <cellStyle name="Comma 3 4 4 3 3 2" xfId="20624"/>
    <cellStyle name="Comma 3 4 4 3 3 2 2" xfId="30129"/>
    <cellStyle name="Comma 3 4 4 3 3 3" xfId="23000"/>
    <cellStyle name="Comma 3 4 4 3 3 3 2" xfId="32505"/>
    <cellStyle name="Comma 3 4 4 3 3 4" xfId="25377"/>
    <cellStyle name="Comma 3 4 4 3 3 4 2" xfId="34881"/>
    <cellStyle name="Comma 3 4 4 3 3 5" xfId="27753"/>
    <cellStyle name="Comma 3 4 4 3 4" xfId="18644"/>
    <cellStyle name="Comma 3 4 4 3 4 2" xfId="21020"/>
    <cellStyle name="Comma 3 4 4 3 4 2 2" xfId="30525"/>
    <cellStyle name="Comma 3 4 4 3 4 3" xfId="23396"/>
    <cellStyle name="Comma 3 4 4 3 4 3 2" xfId="32901"/>
    <cellStyle name="Comma 3 4 4 3 4 4" xfId="25773"/>
    <cellStyle name="Comma 3 4 4 3 4 4 2" xfId="35277"/>
    <cellStyle name="Comma 3 4 4 3 4 5" xfId="28149"/>
    <cellStyle name="Comma 3 4 4 3 5" xfId="19040"/>
    <cellStyle name="Comma 3 4 4 3 5 2" xfId="21416"/>
    <cellStyle name="Comma 3 4 4 3 5 2 2" xfId="30921"/>
    <cellStyle name="Comma 3 4 4 3 5 3" xfId="23792"/>
    <cellStyle name="Comma 3 4 4 3 5 3 2" xfId="33297"/>
    <cellStyle name="Comma 3 4 4 3 5 4" xfId="26169"/>
    <cellStyle name="Comma 3 4 4 3 5 4 2" xfId="35673"/>
    <cellStyle name="Comma 3 4 4 3 5 5" xfId="28545"/>
    <cellStyle name="Comma 3 4 4 3 6" xfId="19436"/>
    <cellStyle name="Comma 3 4 4 3 6 2" xfId="21812"/>
    <cellStyle name="Comma 3 4 4 3 6 2 2" xfId="31317"/>
    <cellStyle name="Comma 3 4 4 3 6 3" xfId="24188"/>
    <cellStyle name="Comma 3 4 4 3 6 3 2" xfId="33693"/>
    <cellStyle name="Comma 3 4 4 3 6 4" xfId="26565"/>
    <cellStyle name="Comma 3 4 4 3 6 4 2" xfId="36069"/>
    <cellStyle name="Comma 3 4 4 3 6 5" xfId="28941"/>
    <cellStyle name="Comma 3 4 4 3 7" xfId="19832"/>
    <cellStyle name="Comma 3 4 4 3 7 2" xfId="22208"/>
    <cellStyle name="Comma 3 4 4 3 7 2 2" xfId="31713"/>
    <cellStyle name="Comma 3 4 4 3 7 3" xfId="24584"/>
    <cellStyle name="Comma 3 4 4 3 7 3 2" xfId="34089"/>
    <cellStyle name="Comma 3 4 4 3 7 4" xfId="26961"/>
    <cellStyle name="Comma 3 4 4 3 7 4 2" xfId="36465"/>
    <cellStyle name="Comma 3 4 4 3 7 5" xfId="29337"/>
    <cellStyle name="Comma 3 4 4 3 8" xfId="20228"/>
    <cellStyle name="Comma 3 4 4 3 8 2" xfId="29733"/>
    <cellStyle name="Comma 3 4 4 3 9" xfId="22604"/>
    <cellStyle name="Comma 3 4 4 3 9 2" xfId="32109"/>
    <cellStyle name="Comma 3 4 4 4" xfId="12674"/>
    <cellStyle name="Comma 3 4 4 4 10" xfId="27423"/>
    <cellStyle name="Comma 3 4 4 4 2" xfId="18314"/>
    <cellStyle name="Comma 3 4 4 4 2 2" xfId="20690"/>
    <cellStyle name="Comma 3 4 4 4 2 2 2" xfId="30195"/>
    <cellStyle name="Comma 3 4 4 4 2 3" xfId="23066"/>
    <cellStyle name="Comma 3 4 4 4 2 3 2" xfId="32571"/>
    <cellStyle name="Comma 3 4 4 4 2 4" xfId="25443"/>
    <cellStyle name="Comma 3 4 4 4 2 4 2" xfId="34947"/>
    <cellStyle name="Comma 3 4 4 4 2 5" xfId="27819"/>
    <cellStyle name="Comma 3 4 4 4 3" xfId="18710"/>
    <cellStyle name="Comma 3 4 4 4 3 2" xfId="21086"/>
    <cellStyle name="Comma 3 4 4 4 3 2 2" xfId="30591"/>
    <cellStyle name="Comma 3 4 4 4 3 3" xfId="23462"/>
    <cellStyle name="Comma 3 4 4 4 3 3 2" xfId="32967"/>
    <cellStyle name="Comma 3 4 4 4 3 4" xfId="25839"/>
    <cellStyle name="Comma 3 4 4 4 3 4 2" xfId="35343"/>
    <cellStyle name="Comma 3 4 4 4 3 5" xfId="28215"/>
    <cellStyle name="Comma 3 4 4 4 4" xfId="19106"/>
    <cellStyle name="Comma 3 4 4 4 4 2" xfId="21482"/>
    <cellStyle name="Comma 3 4 4 4 4 2 2" xfId="30987"/>
    <cellStyle name="Comma 3 4 4 4 4 3" xfId="23858"/>
    <cellStyle name="Comma 3 4 4 4 4 3 2" xfId="33363"/>
    <cellStyle name="Comma 3 4 4 4 4 4" xfId="26235"/>
    <cellStyle name="Comma 3 4 4 4 4 4 2" xfId="35739"/>
    <cellStyle name="Comma 3 4 4 4 4 5" xfId="28611"/>
    <cellStyle name="Comma 3 4 4 4 5" xfId="19502"/>
    <cellStyle name="Comma 3 4 4 4 5 2" xfId="21878"/>
    <cellStyle name="Comma 3 4 4 4 5 2 2" xfId="31383"/>
    <cellStyle name="Comma 3 4 4 4 5 3" xfId="24254"/>
    <cellStyle name="Comma 3 4 4 4 5 3 2" xfId="33759"/>
    <cellStyle name="Comma 3 4 4 4 5 4" xfId="26631"/>
    <cellStyle name="Comma 3 4 4 4 5 4 2" xfId="36135"/>
    <cellStyle name="Comma 3 4 4 4 5 5" xfId="29007"/>
    <cellStyle name="Comma 3 4 4 4 6" xfId="19898"/>
    <cellStyle name="Comma 3 4 4 4 6 2" xfId="22274"/>
    <cellStyle name="Comma 3 4 4 4 6 2 2" xfId="31779"/>
    <cellStyle name="Comma 3 4 4 4 6 3" xfId="24650"/>
    <cellStyle name="Comma 3 4 4 4 6 3 2" xfId="34155"/>
    <cellStyle name="Comma 3 4 4 4 6 4" xfId="27027"/>
    <cellStyle name="Comma 3 4 4 4 6 4 2" xfId="36531"/>
    <cellStyle name="Comma 3 4 4 4 6 5" xfId="29403"/>
    <cellStyle name="Comma 3 4 4 4 7" xfId="20294"/>
    <cellStyle name="Comma 3 4 4 4 7 2" xfId="29799"/>
    <cellStyle name="Comma 3 4 4 4 8" xfId="22670"/>
    <cellStyle name="Comma 3 4 4 4 8 2" xfId="32175"/>
    <cellStyle name="Comma 3 4 4 4 9" xfId="25047"/>
    <cellStyle name="Comma 3 4 4 4 9 2" xfId="34551"/>
    <cellStyle name="Comma 3 4 4 5" xfId="18116"/>
    <cellStyle name="Comma 3 4 4 5 2" xfId="20492"/>
    <cellStyle name="Comma 3 4 4 5 2 2" xfId="29997"/>
    <cellStyle name="Comma 3 4 4 5 3" xfId="22868"/>
    <cellStyle name="Comma 3 4 4 5 3 2" xfId="32373"/>
    <cellStyle name="Comma 3 4 4 5 4" xfId="25245"/>
    <cellStyle name="Comma 3 4 4 5 4 2" xfId="34749"/>
    <cellStyle name="Comma 3 4 4 5 5" xfId="27621"/>
    <cellStyle name="Comma 3 4 4 6" xfId="18512"/>
    <cellStyle name="Comma 3 4 4 6 2" xfId="20888"/>
    <cellStyle name="Comma 3 4 4 6 2 2" xfId="30393"/>
    <cellStyle name="Comma 3 4 4 6 3" xfId="23264"/>
    <cellStyle name="Comma 3 4 4 6 3 2" xfId="32769"/>
    <cellStyle name="Comma 3 4 4 6 4" xfId="25641"/>
    <cellStyle name="Comma 3 4 4 6 4 2" xfId="35145"/>
    <cellStyle name="Comma 3 4 4 6 5" xfId="28017"/>
    <cellStyle name="Comma 3 4 4 7" xfId="18908"/>
    <cellStyle name="Comma 3 4 4 7 2" xfId="21284"/>
    <cellStyle name="Comma 3 4 4 7 2 2" xfId="30789"/>
    <cellStyle name="Comma 3 4 4 7 3" xfId="23660"/>
    <cellStyle name="Comma 3 4 4 7 3 2" xfId="33165"/>
    <cellStyle name="Comma 3 4 4 7 4" xfId="26037"/>
    <cellStyle name="Comma 3 4 4 7 4 2" xfId="35541"/>
    <cellStyle name="Comma 3 4 4 7 5" xfId="28413"/>
    <cellStyle name="Comma 3 4 4 8" xfId="19304"/>
    <cellStyle name="Comma 3 4 4 8 2" xfId="21680"/>
    <cellStyle name="Comma 3 4 4 8 2 2" xfId="31185"/>
    <cellStyle name="Comma 3 4 4 8 3" xfId="24056"/>
    <cellStyle name="Comma 3 4 4 8 3 2" xfId="33561"/>
    <cellStyle name="Comma 3 4 4 8 4" xfId="26433"/>
    <cellStyle name="Comma 3 4 4 8 4 2" xfId="35937"/>
    <cellStyle name="Comma 3 4 4 8 5" xfId="28809"/>
    <cellStyle name="Comma 3 4 4 9" xfId="19700"/>
    <cellStyle name="Comma 3 4 4 9 2" xfId="22076"/>
    <cellStyle name="Comma 3 4 4 9 2 2" xfId="31581"/>
    <cellStyle name="Comma 3 4 4 9 3" xfId="24452"/>
    <cellStyle name="Comma 3 4 4 9 3 2" xfId="33957"/>
    <cellStyle name="Comma 3 4 4 9 4" xfId="26829"/>
    <cellStyle name="Comma 3 4 4 9 4 2" xfId="36333"/>
    <cellStyle name="Comma 3 4 4 9 5" xfId="29205"/>
    <cellStyle name="Comma 3 4 5" xfId="5138"/>
    <cellStyle name="Comma 3 4 5 10" xfId="24871"/>
    <cellStyle name="Comma 3 4 5 10 2" xfId="34375"/>
    <cellStyle name="Comma 3 4 5 11" xfId="27247"/>
    <cellStyle name="Comma 3 4 5 2" xfId="14168"/>
    <cellStyle name="Comma 3 4 5 2 10" xfId="27445"/>
    <cellStyle name="Comma 3 4 5 2 2" xfId="18336"/>
    <cellStyle name="Comma 3 4 5 2 2 2" xfId="20712"/>
    <cellStyle name="Comma 3 4 5 2 2 2 2" xfId="30217"/>
    <cellStyle name="Comma 3 4 5 2 2 3" xfId="23088"/>
    <cellStyle name="Comma 3 4 5 2 2 3 2" xfId="32593"/>
    <cellStyle name="Comma 3 4 5 2 2 4" xfId="25465"/>
    <cellStyle name="Comma 3 4 5 2 2 4 2" xfId="34969"/>
    <cellStyle name="Comma 3 4 5 2 2 5" xfId="27841"/>
    <cellStyle name="Comma 3 4 5 2 3" xfId="18732"/>
    <cellStyle name="Comma 3 4 5 2 3 2" xfId="21108"/>
    <cellStyle name="Comma 3 4 5 2 3 2 2" xfId="30613"/>
    <cellStyle name="Comma 3 4 5 2 3 3" xfId="23484"/>
    <cellStyle name="Comma 3 4 5 2 3 3 2" xfId="32989"/>
    <cellStyle name="Comma 3 4 5 2 3 4" xfId="25861"/>
    <cellStyle name="Comma 3 4 5 2 3 4 2" xfId="35365"/>
    <cellStyle name="Comma 3 4 5 2 3 5" xfId="28237"/>
    <cellStyle name="Comma 3 4 5 2 4" xfId="19128"/>
    <cellStyle name="Comma 3 4 5 2 4 2" xfId="21504"/>
    <cellStyle name="Comma 3 4 5 2 4 2 2" xfId="31009"/>
    <cellStyle name="Comma 3 4 5 2 4 3" xfId="23880"/>
    <cellStyle name="Comma 3 4 5 2 4 3 2" xfId="33385"/>
    <cellStyle name="Comma 3 4 5 2 4 4" xfId="26257"/>
    <cellStyle name="Comma 3 4 5 2 4 4 2" xfId="35761"/>
    <cellStyle name="Comma 3 4 5 2 4 5" xfId="28633"/>
    <cellStyle name="Comma 3 4 5 2 5" xfId="19524"/>
    <cellStyle name="Comma 3 4 5 2 5 2" xfId="21900"/>
    <cellStyle name="Comma 3 4 5 2 5 2 2" xfId="31405"/>
    <cellStyle name="Comma 3 4 5 2 5 3" xfId="24276"/>
    <cellStyle name="Comma 3 4 5 2 5 3 2" xfId="33781"/>
    <cellStyle name="Comma 3 4 5 2 5 4" xfId="26653"/>
    <cellStyle name="Comma 3 4 5 2 5 4 2" xfId="36157"/>
    <cellStyle name="Comma 3 4 5 2 5 5" xfId="29029"/>
    <cellStyle name="Comma 3 4 5 2 6" xfId="19920"/>
    <cellStyle name="Comma 3 4 5 2 6 2" xfId="22296"/>
    <cellStyle name="Comma 3 4 5 2 6 2 2" xfId="31801"/>
    <cellStyle name="Comma 3 4 5 2 6 3" xfId="24672"/>
    <cellStyle name="Comma 3 4 5 2 6 3 2" xfId="34177"/>
    <cellStyle name="Comma 3 4 5 2 6 4" xfId="27049"/>
    <cellStyle name="Comma 3 4 5 2 6 4 2" xfId="36553"/>
    <cellStyle name="Comma 3 4 5 2 6 5" xfId="29425"/>
    <cellStyle name="Comma 3 4 5 2 7" xfId="20316"/>
    <cellStyle name="Comma 3 4 5 2 7 2" xfId="29821"/>
    <cellStyle name="Comma 3 4 5 2 8" xfId="22692"/>
    <cellStyle name="Comma 3 4 5 2 8 2" xfId="32197"/>
    <cellStyle name="Comma 3 4 5 2 9" xfId="25069"/>
    <cellStyle name="Comma 3 4 5 2 9 2" xfId="34573"/>
    <cellStyle name="Comma 3 4 5 3" xfId="18138"/>
    <cellStyle name="Comma 3 4 5 3 2" xfId="20514"/>
    <cellStyle name="Comma 3 4 5 3 2 2" xfId="30019"/>
    <cellStyle name="Comma 3 4 5 3 3" xfId="22890"/>
    <cellStyle name="Comma 3 4 5 3 3 2" xfId="32395"/>
    <cellStyle name="Comma 3 4 5 3 4" xfId="25267"/>
    <cellStyle name="Comma 3 4 5 3 4 2" xfId="34771"/>
    <cellStyle name="Comma 3 4 5 3 5" xfId="27643"/>
    <cellStyle name="Comma 3 4 5 4" xfId="18534"/>
    <cellStyle name="Comma 3 4 5 4 2" xfId="20910"/>
    <cellStyle name="Comma 3 4 5 4 2 2" xfId="30415"/>
    <cellStyle name="Comma 3 4 5 4 3" xfId="23286"/>
    <cellStyle name="Comma 3 4 5 4 3 2" xfId="32791"/>
    <cellStyle name="Comma 3 4 5 4 4" xfId="25663"/>
    <cellStyle name="Comma 3 4 5 4 4 2" xfId="35167"/>
    <cellStyle name="Comma 3 4 5 4 5" xfId="28039"/>
    <cellStyle name="Comma 3 4 5 5" xfId="18930"/>
    <cellStyle name="Comma 3 4 5 5 2" xfId="21306"/>
    <cellStyle name="Comma 3 4 5 5 2 2" xfId="30811"/>
    <cellStyle name="Comma 3 4 5 5 3" xfId="23682"/>
    <cellStyle name="Comma 3 4 5 5 3 2" xfId="33187"/>
    <cellStyle name="Comma 3 4 5 5 4" xfId="26059"/>
    <cellStyle name="Comma 3 4 5 5 4 2" xfId="35563"/>
    <cellStyle name="Comma 3 4 5 5 5" xfId="28435"/>
    <cellStyle name="Comma 3 4 5 6" xfId="19326"/>
    <cellStyle name="Comma 3 4 5 6 2" xfId="21702"/>
    <cellStyle name="Comma 3 4 5 6 2 2" xfId="31207"/>
    <cellStyle name="Comma 3 4 5 6 3" xfId="24078"/>
    <cellStyle name="Comma 3 4 5 6 3 2" xfId="33583"/>
    <cellStyle name="Comma 3 4 5 6 4" xfId="26455"/>
    <cellStyle name="Comma 3 4 5 6 4 2" xfId="35959"/>
    <cellStyle name="Comma 3 4 5 6 5" xfId="28831"/>
    <cellStyle name="Comma 3 4 5 7" xfId="19722"/>
    <cellStyle name="Comma 3 4 5 7 2" xfId="22098"/>
    <cellStyle name="Comma 3 4 5 7 2 2" xfId="31603"/>
    <cellStyle name="Comma 3 4 5 7 3" xfId="24474"/>
    <cellStyle name="Comma 3 4 5 7 3 2" xfId="33979"/>
    <cellStyle name="Comma 3 4 5 7 4" xfId="26851"/>
    <cellStyle name="Comma 3 4 5 7 4 2" xfId="36355"/>
    <cellStyle name="Comma 3 4 5 7 5" xfId="29227"/>
    <cellStyle name="Comma 3 4 5 8" xfId="20118"/>
    <cellStyle name="Comma 3 4 5 8 2" xfId="29623"/>
    <cellStyle name="Comma 3 4 5 9" xfId="22494"/>
    <cellStyle name="Comma 3 4 5 9 2" xfId="31999"/>
    <cellStyle name="Comma 3 4 6" xfId="8976"/>
    <cellStyle name="Comma 3 4 6 10" xfId="24937"/>
    <cellStyle name="Comma 3 4 6 10 2" xfId="34441"/>
    <cellStyle name="Comma 3 4 6 11" xfId="27313"/>
    <cellStyle name="Comma 3 4 6 2" xfId="18006"/>
    <cellStyle name="Comma 3 4 6 2 10" xfId="27511"/>
    <cellStyle name="Comma 3 4 6 2 2" xfId="18402"/>
    <cellStyle name="Comma 3 4 6 2 2 2" xfId="20778"/>
    <cellStyle name="Comma 3 4 6 2 2 2 2" xfId="30283"/>
    <cellStyle name="Comma 3 4 6 2 2 3" xfId="23154"/>
    <cellStyle name="Comma 3 4 6 2 2 3 2" xfId="32659"/>
    <cellStyle name="Comma 3 4 6 2 2 4" xfId="25531"/>
    <cellStyle name="Comma 3 4 6 2 2 4 2" xfId="35035"/>
    <cellStyle name="Comma 3 4 6 2 2 5" xfId="27907"/>
    <cellStyle name="Comma 3 4 6 2 3" xfId="18798"/>
    <cellStyle name="Comma 3 4 6 2 3 2" xfId="21174"/>
    <cellStyle name="Comma 3 4 6 2 3 2 2" xfId="30679"/>
    <cellStyle name="Comma 3 4 6 2 3 3" xfId="23550"/>
    <cellStyle name="Comma 3 4 6 2 3 3 2" xfId="33055"/>
    <cellStyle name="Comma 3 4 6 2 3 4" xfId="25927"/>
    <cellStyle name="Comma 3 4 6 2 3 4 2" xfId="35431"/>
    <cellStyle name="Comma 3 4 6 2 3 5" xfId="28303"/>
    <cellStyle name="Comma 3 4 6 2 4" xfId="19194"/>
    <cellStyle name="Comma 3 4 6 2 4 2" xfId="21570"/>
    <cellStyle name="Comma 3 4 6 2 4 2 2" xfId="31075"/>
    <cellStyle name="Comma 3 4 6 2 4 3" xfId="23946"/>
    <cellStyle name="Comma 3 4 6 2 4 3 2" xfId="33451"/>
    <cellStyle name="Comma 3 4 6 2 4 4" xfId="26323"/>
    <cellStyle name="Comma 3 4 6 2 4 4 2" xfId="35827"/>
    <cellStyle name="Comma 3 4 6 2 4 5" xfId="28699"/>
    <cellStyle name="Comma 3 4 6 2 5" xfId="19590"/>
    <cellStyle name="Comma 3 4 6 2 5 2" xfId="21966"/>
    <cellStyle name="Comma 3 4 6 2 5 2 2" xfId="31471"/>
    <cellStyle name="Comma 3 4 6 2 5 3" xfId="24342"/>
    <cellStyle name="Comma 3 4 6 2 5 3 2" xfId="33847"/>
    <cellStyle name="Comma 3 4 6 2 5 4" xfId="26719"/>
    <cellStyle name="Comma 3 4 6 2 5 4 2" xfId="36223"/>
    <cellStyle name="Comma 3 4 6 2 5 5" xfId="29095"/>
    <cellStyle name="Comma 3 4 6 2 6" xfId="19986"/>
    <cellStyle name="Comma 3 4 6 2 6 2" xfId="22362"/>
    <cellStyle name="Comma 3 4 6 2 6 2 2" xfId="31867"/>
    <cellStyle name="Comma 3 4 6 2 6 3" xfId="24738"/>
    <cellStyle name="Comma 3 4 6 2 6 3 2" xfId="34243"/>
    <cellStyle name="Comma 3 4 6 2 6 4" xfId="27115"/>
    <cellStyle name="Comma 3 4 6 2 6 4 2" xfId="36619"/>
    <cellStyle name="Comma 3 4 6 2 6 5" xfId="29491"/>
    <cellStyle name="Comma 3 4 6 2 7" xfId="20382"/>
    <cellStyle name="Comma 3 4 6 2 7 2" xfId="29887"/>
    <cellStyle name="Comma 3 4 6 2 8" xfId="22758"/>
    <cellStyle name="Comma 3 4 6 2 8 2" xfId="32263"/>
    <cellStyle name="Comma 3 4 6 2 9" xfId="25135"/>
    <cellStyle name="Comma 3 4 6 2 9 2" xfId="34639"/>
    <cellStyle name="Comma 3 4 6 3" xfId="18204"/>
    <cellStyle name="Comma 3 4 6 3 2" xfId="20580"/>
    <cellStyle name="Comma 3 4 6 3 2 2" xfId="30085"/>
    <cellStyle name="Comma 3 4 6 3 3" xfId="22956"/>
    <cellStyle name="Comma 3 4 6 3 3 2" xfId="32461"/>
    <cellStyle name="Comma 3 4 6 3 4" xfId="25333"/>
    <cellStyle name="Comma 3 4 6 3 4 2" xfId="34837"/>
    <cellStyle name="Comma 3 4 6 3 5" xfId="27709"/>
    <cellStyle name="Comma 3 4 6 4" xfId="18600"/>
    <cellStyle name="Comma 3 4 6 4 2" xfId="20976"/>
    <cellStyle name="Comma 3 4 6 4 2 2" xfId="30481"/>
    <cellStyle name="Comma 3 4 6 4 3" xfId="23352"/>
    <cellStyle name="Comma 3 4 6 4 3 2" xfId="32857"/>
    <cellStyle name="Comma 3 4 6 4 4" xfId="25729"/>
    <cellStyle name="Comma 3 4 6 4 4 2" xfId="35233"/>
    <cellStyle name="Comma 3 4 6 4 5" xfId="28105"/>
    <cellStyle name="Comma 3 4 6 5" xfId="18996"/>
    <cellStyle name="Comma 3 4 6 5 2" xfId="21372"/>
    <cellStyle name="Comma 3 4 6 5 2 2" xfId="30877"/>
    <cellStyle name="Comma 3 4 6 5 3" xfId="23748"/>
    <cellStyle name="Comma 3 4 6 5 3 2" xfId="33253"/>
    <cellStyle name="Comma 3 4 6 5 4" xfId="26125"/>
    <cellStyle name="Comma 3 4 6 5 4 2" xfId="35629"/>
    <cellStyle name="Comma 3 4 6 5 5" xfId="28501"/>
    <cellStyle name="Comma 3 4 6 6" xfId="19392"/>
    <cellStyle name="Comma 3 4 6 6 2" xfId="21768"/>
    <cellStyle name="Comma 3 4 6 6 2 2" xfId="31273"/>
    <cellStyle name="Comma 3 4 6 6 3" xfId="24144"/>
    <cellStyle name="Comma 3 4 6 6 3 2" xfId="33649"/>
    <cellStyle name="Comma 3 4 6 6 4" xfId="26521"/>
    <cellStyle name="Comma 3 4 6 6 4 2" xfId="36025"/>
    <cellStyle name="Comma 3 4 6 6 5" xfId="28897"/>
    <cellStyle name="Comma 3 4 6 7" xfId="19788"/>
    <cellStyle name="Comma 3 4 6 7 2" xfId="22164"/>
    <cellStyle name="Comma 3 4 6 7 2 2" xfId="31669"/>
    <cellStyle name="Comma 3 4 6 7 3" xfId="24540"/>
    <cellStyle name="Comma 3 4 6 7 3 2" xfId="34045"/>
    <cellStyle name="Comma 3 4 6 7 4" xfId="26917"/>
    <cellStyle name="Comma 3 4 6 7 4 2" xfId="36421"/>
    <cellStyle name="Comma 3 4 6 7 5" xfId="29293"/>
    <cellStyle name="Comma 3 4 6 8" xfId="20184"/>
    <cellStyle name="Comma 3 4 6 8 2" xfId="29689"/>
    <cellStyle name="Comma 3 4 6 9" xfId="22560"/>
    <cellStyle name="Comma 3 4 6 9 2" xfId="32065"/>
    <cellStyle name="Comma 3 4 7" xfId="9686"/>
    <cellStyle name="Comma 3 4 7 10" xfId="27379"/>
    <cellStyle name="Comma 3 4 7 2" xfId="18270"/>
    <cellStyle name="Comma 3 4 7 2 2" xfId="20646"/>
    <cellStyle name="Comma 3 4 7 2 2 2" xfId="30151"/>
    <cellStyle name="Comma 3 4 7 2 3" xfId="23022"/>
    <cellStyle name="Comma 3 4 7 2 3 2" xfId="32527"/>
    <cellStyle name="Comma 3 4 7 2 4" xfId="25399"/>
    <cellStyle name="Comma 3 4 7 2 4 2" xfId="34903"/>
    <cellStyle name="Comma 3 4 7 2 5" xfId="27775"/>
    <cellStyle name="Comma 3 4 7 3" xfId="18666"/>
    <cellStyle name="Comma 3 4 7 3 2" xfId="21042"/>
    <cellStyle name="Comma 3 4 7 3 2 2" xfId="30547"/>
    <cellStyle name="Comma 3 4 7 3 3" xfId="23418"/>
    <cellStyle name="Comma 3 4 7 3 3 2" xfId="32923"/>
    <cellStyle name="Comma 3 4 7 3 4" xfId="25795"/>
    <cellStyle name="Comma 3 4 7 3 4 2" xfId="35299"/>
    <cellStyle name="Comma 3 4 7 3 5" xfId="28171"/>
    <cellStyle name="Comma 3 4 7 4" xfId="19062"/>
    <cellStyle name="Comma 3 4 7 4 2" xfId="21438"/>
    <cellStyle name="Comma 3 4 7 4 2 2" xfId="30943"/>
    <cellStyle name="Comma 3 4 7 4 3" xfId="23814"/>
    <cellStyle name="Comma 3 4 7 4 3 2" xfId="33319"/>
    <cellStyle name="Comma 3 4 7 4 4" xfId="26191"/>
    <cellStyle name="Comma 3 4 7 4 4 2" xfId="35695"/>
    <cellStyle name="Comma 3 4 7 4 5" xfId="28567"/>
    <cellStyle name="Comma 3 4 7 5" xfId="19458"/>
    <cellStyle name="Comma 3 4 7 5 2" xfId="21834"/>
    <cellStyle name="Comma 3 4 7 5 2 2" xfId="31339"/>
    <cellStyle name="Comma 3 4 7 5 3" xfId="24210"/>
    <cellStyle name="Comma 3 4 7 5 3 2" xfId="33715"/>
    <cellStyle name="Comma 3 4 7 5 4" xfId="26587"/>
    <cellStyle name="Comma 3 4 7 5 4 2" xfId="36091"/>
    <cellStyle name="Comma 3 4 7 5 5" xfId="28963"/>
    <cellStyle name="Comma 3 4 7 6" xfId="19854"/>
    <cellStyle name="Comma 3 4 7 6 2" xfId="22230"/>
    <cellStyle name="Comma 3 4 7 6 2 2" xfId="31735"/>
    <cellStyle name="Comma 3 4 7 6 3" xfId="24606"/>
    <cellStyle name="Comma 3 4 7 6 3 2" xfId="34111"/>
    <cellStyle name="Comma 3 4 7 6 4" xfId="26983"/>
    <cellStyle name="Comma 3 4 7 6 4 2" xfId="36487"/>
    <cellStyle name="Comma 3 4 7 6 5" xfId="29359"/>
    <cellStyle name="Comma 3 4 7 7" xfId="20250"/>
    <cellStyle name="Comma 3 4 7 7 2" xfId="29755"/>
    <cellStyle name="Comma 3 4 7 8" xfId="22626"/>
    <cellStyle name="Comma 3 4 7 8 2" xfId="32131"/>
    <cellStyle name="Comma 3 4 7 9" xfId="25003"/>
    <cellStyle name="Comma 3 4 7 9 2" xfId="34507"/>
    <cellStyle name="Comma 3 4 8" xfId="18072"/>
    <cellStyle name="Comma 3 4 8 2" xfId="20448"/>
    <cellStyle name="Comma 3 4 8 2 2" xfId="29953"/>
    <cellStyle name="Comma 3 4 8 3" xfId="22824"/>
    <cellStyle name="Comma 3 4 8 3 2" xfId="32329"/>
    <cellStyle name="Comma 3 4 8 4" xfId="25201"/>
    <cellStyle name="Comma 3 4 8 4 2" xfId="34705"/>
    <cellStyle name="Comma 3 4 8 5" xfId="27577"/>
    <cellStyle name="Comma 3 4 9" xfId="18468"/>
    <cellStyle name="Comma 3 4 9 2" xfId="20844"/>
    <cellStyle name="Comma 3 4 9 2 2" xfId="30349"/>
    <cellStyle name="Comma 3 4 9 3" xfId="23220"/>
    <cellStyle name="Comma 3 4 9 3 2" xfId="32725"/>
    <cellStyle name="Comma 3 4 9 4" xfId="25597"/>
    <cellStyle name="Comma 3 4 9 4 2" xfId="35101"/>
    <cellStyle name="Comma 3 4 9 5" xfId="27973"/>
    <cellStyle name="Comma 3 5" xfId="843"/>
    <cellStyle name="Comma 3 5 10" xfId="18867"/>
    <cellStyle name="Comma 3 5 10 2" xfId="21243"/>
    <cellStyle name="Comma 3 5 10 2 2" xfId="30748"/>
    <cellStyle name="Comma 3 5 10 3" xfId="23619"/>
    <cellStyle name="Comma 3 5 10 3 2" xfId="33124"/>
    <cellStyle name="Comma 3 5 10 4" xfId="25996"/>
    <cellStyle name="Comma 3 5 10 4 2" xfId="35500"/>
    <cellStyle name="Comma 3 5 10 5" xfId="28372"/>
    <cellStyle name="Comma 3 5 11" xfId="19263"/>
    <cellStyle name="Comma 3 5 11 2" xfId="21639"/>
    <cellStyle name="Comma 3 5 11 2 2" xfId="31144"/>
    <cellStyle name="Comma 3 5 11 3" xfId="24015"/>
    <cellStyle name="Comma 3 5 11 3 2" xfId="33520"/>
    <cellStyle name="Comma 3 5 11 4" xfId="26392"/>
    <cellStyle name="Comma 3 5 11 4 2" xfId="35896"/>
    <cellStyle name="Comma 3 5 11 5" xfId="28768"/>
    <cellStyle name="Comma 3 5 12" xfId="19659"/>
    <cellStyle name="Comma 3 5 12 2" xfId="22035"/>
    <cellStyle name="Comma 3 5 12 2 2" xfId="31540"/>
    <cellStyle name="Comma 3 5 12 3" xfId="24411"/>
    <cellStyle name="Comma 3 5 12 3 2" xfId="33916"/>
    <cellStyle name="Comma 3 5 12 4" xfId="26788"/>
    <cellStyle name="Comma 3 5 12 4 2" xfId="36292"/>
    <cellStyle name="Comma 3 5 12 5" xfId="29164"/>
    <cellStyle name="Comma 3 5 13" xfId="20055"/>
    <cellStyle name="Comma 3 5 13 2" xfId="29560"/>
    <cellStyle name="Comma 3 5 14" xfId="22431"/>
    <cellStyle name="Comma 3 5 14 2" xfId="31936"/>
    <cellStyle name="Comma 3 5 15" xfId="24808"/>
    <cellStyle name="Comma 3 5 15 2" xfId="34312"/>
    <cellStyle name="Comma 3 5 16" xfId="27184"/>
    <cellStyle name="Comma 3 5 2" xfId="1498"/>
    <cellStyle name="Comma 3 5 2 10" xfId="19274"/>
    <cellStyle name="Comma 3 5 2 10 2" xfId="21650"/>
    <cellStyle name="Comma 3 5 2 10 2 2" xfId="31155"/>
    <cellStyle name="Comma 3 5 2 10 3" xfId="24026"/>
    <cellStyle name="Comma 3 5 2 10 3 2" xfId="33531"/>
    <cellStyle name="Comma 3 5 2 10 4" xfId="26403"/>
    <cellStyle name="Comma 3 5 2 10 4 2" xfId="35907"/>
    <cellStyle name="Comma 3 5 2 10 5" xfId="28779"/>
    <cellStyle name="Comma 3 5 2 11" xfId="19670"/>
    <cellStyle name="Comma 3 5 2 11 2" xfId="22046"/>
    <cellStyle name="Comma 3 5 2 11 2 2" xfId="31551"/>
    <cellStyle name="Comma 3 5 2 11 3" xfId="24422"/>
    <cellStyle name="Comma 3 5 2 11 3 2" xfId="33927"/>
    <cellStyle name="Comma 3 5 2 11 4" xfId="26799"/>
    <cellStyle name="Comma 3 5 2 11 4 2" xfId="36303"/>
    <cellStyle name="Comma 3 5 2 11 5" xfId="29175"/>
    <cellStyle name="Comma 3 5 2 12" xfId="20066"/>
    <cellStyle name="Comma 3 5 2 12 2" xfId="29571"/>
    <cellStyle name="Comma 3 5 2 13" xfId="22442"/>
    <cellStyle name="Comma 3 5 2 13 2" xfId="31947"/>
    <cellStyle name="Comma 3 5 2 14" xfId="24819"/>
    <cellStyle name="Comma 3 5 2 14 2" xfId="34323"/>
    <cellStyle name="Comma 3 5 2 15" xfId="27195"/>
    <cellStyle name="Comma 3 5 2 2" xfId="2992"/>
    <cellStyle name="Comma 3 5 2 2 10" xfId="20088"/>
    <cellStyle name="Comma 3 5 2 2 10 2" xfId="29593"/>
    <cellStyle name="Comma 3 5 2 2 11" xfId="22464"/>
    <cellStyle name="Comma 3 5 2 2 11 2" xfId="31969"/>
    <cellStyle name="Comma 3 5 2 2 12" xfId="24841"/>
    <cellStyle name="Comma 3 5 2 2 12 2" xfId="34345"/>
    <cellStyle name="Comma 3 5 2 2 13" xfId="27217"/>
    <cellStyle name="Comma 3 5 2 2 2" xfId="7474"/>
    <cellStyle name="Comma 3 5 2 2 2 10" xfId="24907"/>
    <cellStyle name="Comma 3 5 2 2 2 10 2" xfId="34411"/>
    <cellStyle name="Comma 3 5 2 2 2 11" xfId="27283"/>
    <cellStyle name="Comma 3 5 2 2 2 2" xfId="16504"/>
    <cellStyle name="Comma 3 5 2 2 2 2 10" xfId="27481"/>
    <cellStyle name="Comma 3 5 2 2 2 2 2" xfId="18372"/>
    <cellStyle name="Comma 3 5 2 2 2 2 2 2" xfId="20748"/>
    <cellStyle name="Comma 3 5 2 2 2 2 2 2 2" xfId="30253"/>
    <cellStyle name="Comma 3 5 2 2 2 2 2 3" xfId="23124"/>
    <cellStyle name="Comma 3 5 2 2 2 2 2 3 2" xfId="32629"/>
    <cellStyle name="Comma 3 5 2 2 2 2 2 4" xfId="25501"/>
    <cellStyle name="Comma 3 5 2 2 2 2 2 4 2" xfId="35005"/>
    <cellStyle name="Comma 3 5 2 2 2 2 2 5" xfId="27877"/>
    <cellStyle name="Comma 3 5 2 2 2 2 3" xfId="18768"/>
    <cellStyle name="Comma 3 5 2 2 2 2 3 2" xfId="21144"/>
    <cellStyle name="Comma 3 5 2 2 2 2 3 2 2" xfId="30649"/>
    <cellStyle name="Comma 3 5 2 2 2 2 3 3" xfId="23520"/>
    <cellStyle name="Comma 3 5 2 2 2 2 3 3 2" xfId="33025"/>
    <cellStyle name="Comma 3 5 2 2 2 2 3 4" xfId="25897"/>
    <cellStyle name="Comma 3 5 2 2 2 2 3 4 2" xfId="35401"/>
    <cellStyle name="Comma 3 5 2 2 2 2 3 5" xfId="28273"/>
    <cellStyle name="Comma 3 5 2 2 2 2 4" xfId="19164"/>
    <cellStyle name="Comma 3 5 2 2 2 2 4 2" xfId="21540"/>
    <cellStyle name="Comma 3 5 2 2 2 2 4 2 2" xfId="31045"/>
    <cellStyle name="Comma 3 5 2 2 2 2 4 3" xfId="23916"/>
    <cellStyle name="Comma 3 5 2 2 2 2 4 3 2" xfId="33421"/>
    <cellStyle name="Comma 3 5 2 2 2 2 4 4" xfId="26293"/>
    <cellStyle name="Comma 3 5 2 2 2 2 4 4 2" xfId="35797"/>
    <cellStyle name="Comma 3 5 2 2 2 2 4 5" xfId="28669"/>
    <cellStyle name="Comma 3 5 2 2 2 2 5" xfId="19560"/>
    <cellStyle name="Comma 3 5 2 2 2 2 5 2" xfId="21936"/>
    <cellStyle name="Comma 3 5 2 2 2 2 5 2 2" xfId="31441"/>
    <cellStyle name="Comma 3 5 2 2 2 2 5 3" xfId="24312"/>
    <cellStyle name="Comma 3 5 2 2 2 2 5 3 2" xfId="33817"/>
    <cellStyle name="Comma 3 5 2 2 2 2 5 4" xfId="26689"/>
    <cellStyle name="Comma 3 5 2 2 2 2 5 4 2" xfId="36193"/>
    <cellStyle name="Comma 3 5 2 2 2 2 5 5" xfId="29065"/>
    <cellStyle name="Comma 3 5 2 2 2 2 6" xfId="19956"/>
    <cellStyle name="Comma 3 5 2 2 2 2 6 2" xfId="22332"/>
    <cellStyle name="Comma 3 5 2 2 2 2 6 2 2" xfId="31837"/>
    <cellStyle name="Comma 3 5 2 2 2 2 6 3" xfId="24708"/>
    <cellStyle name="Comma 3 5 2 2 2 2 6 3 2" xfId="34213"/>
    <cellStyle name="Comma 3 5 2 2 2 2 6 4" xfId="27085"/>
    <cellStyle name="Comma 3 5 2 2 2 2 6 4 2" xfId="36589"/>
    <cellStyle name="Comma 3 5 2 2 2 2 6 5" xfId="29461"/>
    <cellStyle name="Comma 3 5 2 2 2 2 7" xfId="20352"/>
    <cellStyle name="Comma 3 5 2 2 2 2 7 2" xfId="29857"/>
    <cellStyle name="Comma 3 5 2 2 2 2 8" xfId="22728"/>
    <cellStyle name="Comma 3 5 2 2 2 2 8 2" xfId="32233"/>
    <cellStyle name="Comma 3 5 2 2 2 2 9" xfId="25105"/>
    <cellStyle name="Comma 3 5 2 2 2 2 9 2" xfId="34609"/>
    <cellStyle name="Comma 3 5 2 2 2 3" xfId="18174"/>
    <cellStyle name="Comma 3 5 2 2 2 3 2" xfId="20550"/>
    <cellStyle name="Comma 3 5 2 2 2 3 2 2" xfId="30055"/>
    <cellStyle name="Comma 3 5 2 2 2 3 3" xfId="22926"/>
    <cellStyle name="Comma 3 5 2 2 2 3 3 2" xfId="32431"/>
    <cellStyle name="Comma 3 5 2 2 2 3 4" xfId="25303"/>
    <cellStyle name="Comma 3 5 2 2 2 3 4 2" xfId="34807"/>
    <cellStyle name="Comma 3 5 2 2 2 3 5" xfId="27679"/>
    <cellStyle name="Comma 3 5 2 2 2 4" xfId="18570"/>
    <cellStyle name="Comma 3 5 2 2 2 4 2" xfId="20946"/>
    <cellStyle name="Comma 3 5 2 2 2 4 2 2" xfId="30451"/>
    <cellStyle name="Comma 3 5 2 2 2 4 3" xfId="23322"/>
    <cellStyle name="Comma 3 5 2 2 2 4 3 2" xfId="32827"/>
    <cellStyle name="Comma 3 5 2 2 2 4 4" xfId="25699"/>
    <cellStyle name="Comma 3 5 2 2 2 4 4 2" xfId="35203"/>
    <cellStyle name="Comma 3 5 2 2 2 4 5" xfId="28075"/>
    <cellStyle name="Comma 3 5 2 2 2 5" xfId="18966"/>
    <cellStyle name="Comma 3 5 2 2 2 5 2" xfId="21342"/>
    <cellStyle name="Comma 3 5 2 2 2 5 2 2" xfId="30847"/>
    <cellStyle name="Comma 3 5 2 2 2 5 3" xfId="23718"/>
    <cellStyle name="Comma 3 5 2 2 2 5 3 2" xfId="33223"/>
    <cellStyle name="Comma 3 5 2 2 2 5 4" xfId="26095"/>
    <cellStyle name="Comma 3 5 2 2 2 5 4 2" xfId="35599"/>
    <cellStyle name="Comma 3 5 2 2 2 5 5" xfId="28471"/>
    <cellStyle name="Comma 3 5 2 2 2 6" xfId="19362"/>
    <cellStyle name="Comma 3 5 2 2 2 6 2" xfId="21738"/>
    <cellStyle name="Comma 3 5 2 2 2 6 2 2" xfId="31243"/>
    <cellStyle name="Comma 3 5 2 2 2 6 3" xfId="24114"/>
    <cellStyle name="Comma 3 5 2 2 2 6 3 2" xfId="33619"/>
    <cellStyle name="Comma 3 5 2 2 2 6 4" xfId="26491"/>
    <cellStyle name="Comma 3 5 2 2 2 6 4 2" xfId="35995"/>
    <cellStyle name="Comma 3 5 2 2 2 6 5" xfId="28867"/>
    <cellStyle name="Comma 3 5 2 2 2 7" xfId="19758"/>
    <cellStyle name="Comma 3 5 2 2 2 7 2" xfId="22134"/>
    <cellStyle name="Comma 3 5 2 2 2 7 2 2" xfId="31639"/>
    <cellStyle name="Comma 3 5 2 2 2 7 3" xfId="24510"/>
    <cellStyle name="Comma 3 5 2 2 2 7 3 2" xfId="34015"/>
    <cellStyle name="Comma 3 5 2 2 2 7 4" xfId="26887"/>
    <cellStyle name="Comma 3 5 2 2 2 7 4 2" xfId="36391"/>
    <cellStyle name="Comma 3 5 2 2 2 7 5" xfId="29263"/>
    <cellStyle name="Comma 3 5 2 2 2 8" xfId="20154"/>
    <cellStyle name="Comma 3 5 2 2 2 8 2" xfId="29659"/>
    <cellStyle name="Comma 3 5 2 2 2 9" xfId="22530"/>
    <cellStyle name="Comma 3 5 2 2 2 9 2" xfId="32035"/>
    <cellStyle name="Comma 3 5 2 2 3" xfId="9012"/>
    <cellStyle name="Comma 3 5 2 2 3 10" xfId="24973"/>
    <cellStyle name="Comma 3 5 2 2 3 10 2" xfId="34477"/>
    <cellStyle name="Comma 3 5 2 2 3 11" xfId="27349"/>
    <cellStyle name="Comma 3 5 2 2 3 2" xfId="18042"/>
    <cellStyle name="Comma 3 5 2 2 3 2 10" xfId="27547"/>
    <cellStyle name="Comma 3 5 2 2 3 2 2" xfId="18438"/>
    <cellStyle name="Comma 3 5 2 2 3 2 2 2" xfId="20814"/>
    <cellStyle name="Comma 3 5 2 2 3 2 2 2 2" xfId="30319"/>
    <cellStyle name="Comma 3 5 2 2 3 2 2 3" xfId="23190"/>
    <cellStyle name="Comma 3 5 2 2 3 2 2 3 2" xfId="32695"/>
    <cellStyle name="Comma 3 5 2 2 3 2 2 4" xfId="25567"/>
    <cellStyle name="Comma 3 5 2 2 3 2 2 4 2" xfId="35071"/>
    <cellStyle name="Comma 3 5 2 2 3 2 2 5" xfId="27943"/>
    <cellStyle name="Comma 3 5 2 2 3 2 3" xfId="18834"/>
    <cellStyle name="Comma 3 5 2 2 3 2 3 2" xfId="21210"/>
    <cellStyle name="Comma 3 5 2 2 3 2 3 2 2" xfId="30715"/>
    <cellStyle name="Comma 3 5 2 2 3 2 3 3" xfId="23586"/>
    <cellStyle name="Comma 3 5 2 2 3 2 3 3 2" xfId="33091"/>
    <cellStyle name="Comma 3 5 2 2 3 2 3 4" xfId="25963"/>
    <cellStyle name="Comma 3 5 2 2 3 2 3 4 2" xfId="35467"/>
    <cellStyle name="Comma 3 5 2 2 3 2 3 5" xfId="28339"/>
    <cellStyle name="Comma 3 5 2 2 3 2 4" xfId="19230"/>
    <cellStyle name="Comma 3 5 2 2 3 2 4 2" xfId="21606"/>
    <cellStyle name="Comma 3 5 2 2 3 2 4 2 2" xfId="31111"/>
    <cellStyle name="Comma 3 5 2 2 3 2 4 3" xfId="23982"/>
    <cellStyle name="Comma 3 5 2 2 3 2 4 3 2" xfId="33487"/>
    <cellStyle name="Comma 3 5 2 2 3 2 4 4" xfId="26359"/>
    <cellStyle name="Comma 3 5 2 2 3 2 4 4 2" xfId="35863"/>
    <cellStyle name="Comma 3 5 2 2 3 2 4 5" xfId="28735"/>
    <cellStyle name="Comma 3 5 2 2 3 2 5" xfId="19626"/>
    <cellStyle name="Comma 3 5 2 2 3 2 5 2" xfId="22002"/>
    <cellStyle name="Comma 3 5 2 2 3 2 5 2 2" xfId="31507"/>
    <cellStyle name="Comma 3 5 2 2 3 2 5 3" xfId="24378"/>
    <cellStyle name="Comma 3 5 2 2 3 2 5 3 2" xfId="33883"/>
    <cellStyle name="Comma 3 5 2 2 3 2 5 4" xfId="26755"/>
    <cellStyle name="Comma 3 5 2 2 3 2 5 4 2" xfId="36259"/>
    <cellStyle name="Comma 3 5 2 2 3 2 5 5" xfId="29131"/>
    <cellStyle name="Comma 3 5 2 2 3 2 6" xfId="20022"/>
    <cellStyle name="Comma 3 5 2 2 3 2 6 2" xfId="22398"/>
    <cellStyle name="Comma 3 5 2 2 3 2 6 2 2" xfId="31903"/>
    <cellStyle name="Comma 3 5 2 2 3 2 6 3" xfId="24774"/>
    <cellStyle name="Comma 3 5 2 2 3 2 6 3 2" xfId="34279"/>
    <cellStyle name="Comma 3 5 2 2 3 2 6 4" xfId="27151"/>
    <cellStyle name="Comma 3 5 2 2 3 2 6 4 2" xfId="36655"/>
    <cellStyle name="Comma 3 5 2 2 3 2 6 5" xfId="29527"/>
    <cellStyle name="Comma 3 5 2 2 3 2 7" xfId="20418"/>
    <cellStyle name="Comma 3 5 2 2 3 2 7 2" xfId="29923"/>
    <cellStyle name="Comma 3 5 2 2 3 2 8" xfId="22794"/>
    <cellStyle name="Comma 3 5 2 2 3 2 8 2" xfId="32299"/>
    <cellStyle name="Comma 3 5 2 2 3 2 9" xfId="25171"/>
    <cellStyle name="Comma 3 5 2 2 3 2 9 2" xfId="34675"/>
    <cellStyle name="Comma 3 5 2 2 3 3" xfId="18240"/>
    <cellStyle name="Comma 3 5 2 2 3 3 2" xfId="20616"/>
    <cellStyle name="Comma 3 5 2 2 3 3 2 2" xfId="30121"/>
    <cellStyle name="Comma 3 5 2 2 3 3 3" xfId="22992"/>
    <cellStyle name="Comma 3 5 2 2 3 3 3 2" xfId="32497"/>
    <cellStyle name="Comma 3 5 2 2 3 3 4" xfId="25369"/>
    <cellStyle name="Comma 3 5 2 2 3 3 4 2" xfId="34873"/>
    <cellStyle name="Comma 3 5 2 2 3 3 5" xfId="27745"/>
    <cellStyle name="Comma 3 5 2 2 3 4" xfId="18636"/>
    <cellStyle name="Comma 3 5 2 2 3 4 2" xfId="21012"/>
    <cellStyle name="Comma 3 5 2 2 3 4 2 2" xfId="30517"/>
    <cellStyle name="Comma 3 5 2 2 3 4 3" xfId="23388"/>
    <cellStyle name="Comma 3 5 2 2 3 4 3 2" xfId="32893"/>
    <cellStyle name="Comma 3 5 2 2 3 4 4" xfId="25765"/>
    <cellStyle name="Comma 3 5 2 2 3 4 4 2" xfId="35269"/>
    <cellStyle name="Comma 3 5 2 2 3 4 5" xfId="28141"/>
    <cellStyle name="Comma 3 5 2 2 3 5" xfId="19032"/>
    <cellStyle name="Comma 3 5 2 2 3 5 2" xfId="21408"/>
    <cellStyle name="Comma 3 5 2 2 3 5 2 2" xfId="30913"/>
    <cellStyle name="Comma 3 5 2 2 3 5 3" xfId="23784"/>
    <cellStyle name="Comma 3 5 2 2 3 5 3 2" xfId="33289"/>
    <cellStyle name="Comma 3 5 2 2 3 5 4" xfId="26161"/>
    <cellStyle name="Comma 3 5 2 2 3 5 4 2" xfId="35665"/>
    <cellStyle name="Comma 3 5 2 2 3 5 5" xfId="28537"/>
    <cellStyle name="Comma 3 5 2 2 3 6" xfId="19428"/>
    <cellStyle name="Comma 3 5 2 2 3 6 2" xfId="21804"/>
    <cellStyle name="Comma 3 5 2 2 3 6 2 2" xfId="31309"/>
    <cellStyle name="Comma 3 5 2 2 3 6 3" xfId="24180"/>
    <cellStyle name="Comma 3 5 2 2 3 6 3 2" xfId="33685"/>
    <cellStyle name="Comma 3 5 2 2 3 6 4" xfId="26557"/>
    <cellStyle name="Comma 3 5 2 2 3 6 4 2" xfId="36061"/>
    <cellStyle name="Comma 3 5 2 2 3 6 5" xfId="28933"/>
    <cellStyle name="Comma 3 5 2 2 3 7" xfId="19824"/>
    <cellStyle name="Comma 3 5 2 2 3 7 2" xfId="22200"/>
    <cellStyle name="Comma 3 5 2 2 3 7 2 2" xfId="31705"/>
    <cellStyle name="Comma 3 5 2 2 3 7 3" xfId="24576"/>
    <cellStyle name="Comma 3 5 2 2 3 7 3 2" xfId="34081"/>
    <cellStyle name="Comma 3 5 2 2 3 7 4" xfId="26953"/>
    <cellStyle name="Comma 3 5 2 2 3 7 4 2" xfId="36457"/>
    <cellStyle name="Comma 3 5 2 2 3 7 5" xfId="29329"/>
    <cellStyle name="Comma 3 5 2 2 3 8" xfId="20220"/>
    <cellStyle name="Comma 3 5 2 2 3 8 2" xfId="29725"/>
    <cellStyle name="Comma 3 5 2 2 3 9" xfId="22596"/>
    <cellStyle name="Comma 3 5 2 2 3 9 2" xfId="32101"/>
    <cellStyle name="Comma 3 5 2 2 4" xfId="12022"/>
    <cellStyle name="Comma 3 5 2 2 4 10" xfId="27415"/>
    <cellStyle name="Comma 3 5 2 2 4 2" xfId="18306"/>
    <cellStyle name="Comma 3 5 2 2 4 2 2" xfId="20682"/>
    <cellStyle name="Comma 3 5 2 2 4 2 2 2" xfId="30187"/>
    <cellStyle name="Comma 3 5 2 2 4 2 3" xfId="23058"/>
    <cellStyle name="Comma 3 5 2 2 4 2 3 2" xfId="32563"/>
    <cellStyle name="Comma 3 5 2 2 4 2 4" xfId="25435"/>
    <cellStyle name="Comma 3 5 2 2 4 2 4 2" xfId="34939"/>
    <cellStyle name="Comma 3 5 2 2 4 2 5" xfId="27811"/>
    <cellStyle name="Comma 3 5 2 2 4 3" xfId="18702"/>
    <cellStyle name="Comma 3 5 2 2 4 3 2" xfId="21078"/>
    <cellStyle name="Comma 3 5 2 2 4 3 2 2" xfId="30583"/>
    <cellStyle name="Comma 3 5 2 2 4 3 3" xfId="23454"/>
    <cellStyle name="Comma 3 5 2 2 4 3 3 2" xfId="32959"/>
    <cellStyle name="Comma 3 5 2 2 4 3 4" xfId="25831"/>
    <cellStyle name="Comma 3 5 2 2 4 3 4 2" xfId="35335"/>
    <cellStyle name="Comma 3 5 2 2 4 3 5" xfId="28207"/>
    <cellStyle name="Comma 3 5 2 2 4 4" xfId="19098"/>
    <cellStyle name="Comma 3 5 2 2 4 4 2" xfId="21474"/>
    <cellStyle name="Comma 3 5 2 2 4 4 2 2" xfId="30979"/>
    <cellStyle name="Comma 3 5 2 2 4 4 3" xfId="23850"/>
    <cellStyle name="Comma 3 5 2 2 4 4 3 2" xfId="33355"/>
    <cellStyle name="Comma 3 5 2 2 4 4 4" xfId="26227"/>
    <cellStyle name="Comma 3 5 2 2 4 4 4 2" xfId="35731"/>
    <cellStyle name="Comma 3 5 2 2 4 4 5" xfId="28603"/>
    <cellStyle name="Comma 3 5 2 2 4 5" xfId="19494"/>
    <cellStyle name="Comma 3 5 2 2 4 5 2" xfId="21870"/>
    <cellStyle name="Comma 3 5 2 2 4 5 2 2" xfId="31375"/>
    <cellStyle name="Comma 3 5 2 2 4 5 3" xfId="24246"/>
    <cellStyle name="Comma 3 5 2 2 4 5 3 2" xfId="33751"/>
    <cellStyle name="Comma 3 5 2 2 4 5 4" xfId="26623"/>
    <cellStyle name="Comma 3 5 2 2 4 5 4 2" xfId="36127"/>
    <cellStyle name="Comma 3 5 2 2 4 5 5" xfId="28999"/>
    <cellStyle name="Comma 3 5 2 2 4 6" xfId="19890"/>
    <cellStyle name="Comma 3 5 2 2 4 6 2" xfId="22266"/>
    <cellStyle name="Comma 3 5 2 2 4 6 2 2" xfId="31771"/>
    <cellStyle name="Comma 3 5 2 2 4 6 3" xfId="24642"/>
    <cellStyle name="Comma 3 5 2 2 4 6 3 2" xfId="34147"/>
    <cellStyle name="Comma 3 5 2 2 4 6 4" xfId="27019"/>
    <cellStyle name="Comma 3 5 2 2 4 6 4 2" xfId="36523"/>
    <cellStyle name="Comma 3 5 2 2 4 6 5" xfId="29395"/>
    <cellStyle name="Comma 3 5 2 2 4 7" xfId="20286"/>
    <cellStyle name="Comma 3 5 2 2 4 7 2" xfId="29791"/>
    <cellStyle name="Comma 3 5 2 2 4 8" xfId="22662"/>
    <cellStyle name="Comma 3 5 2 2 4 8 2" xfId="32167"/>
    <cellStyle name="Comma 3 5 2 2 4 9" xfId="25039"/>
    <cellStyle name="Comma 3 5 2 2 4 9 2" xfId="34543"/>
    <cellStyle name="Comma 3 5 2 2 5" xfId="18108"/>
    <cellStyle name="Comma 3 5 2 2 5 2" xfId="20484"/>
    <cellStyle name="Comma 3 5 2 2 5 2 2" xfId="29989"/>
    <cellStyle name="Comma 3 5 2 2 5 3" xfId="22860"/>
    <cellStyle name="Comma 3 5 2 2 5 3 2" xfId="32365"/>
    <cellStyle name="Comma 3 5 2 2 5 4" xfId="25237"/>
    <cellStyle name="Comma 3 5 2 2 5 4 2" xfId="34741"/>
    <cellStyle name="Comma 3 5 2 2 5 5" xfId="27613"/>
    <cellStyle name="Comma 3 5 2 2 6" xfId="18504"/>
    <cellStyle name="Comma 3 5 2 2 6 2" xfId="20880"/>
    <cellStyle name="Comma 3 5 2 2 6 2 2" xfId="30385"/>
    <cellStyle name="Comma 3 5 2 2 6 3" xfId="23256"/>
    <cellStyle name="Comma 3 5 2 2 6 3 2" xfId="32761"/>
    <cellStyle name="Comma 3 5 2 2 6 4" xfId="25633"/>
    <cellStyle name="Comma 3 5 2 2 6 4 2" xfId="35137"/>
    <cellStyle name="Comma 3 5 2 2 6 5" xfId="28009"/>
    <cellStyle name="Comma 3 5 2 2 7" xfId="18900"/>
    <cellStyle name="Comma 3 5 2 2 7 2" xfId="21276"/>
    <cellStyle name="Comma 3 5 2 2 7 2 2" xfId="30781"/>
    <cellStyle name="Comma 3 5 2 2 7 3" xfId="23652"/>
    <cellStyle name="Comma 3 5 2 2 7 3 2" xfId="33157"/>
    <cellStyle name="Comma 3 5 2 2 7 4" xfId="26029"/>
    <cellStyle name="Comma 3 5 2 2 7 4 2" xfId="35533"/>
    <cellStyle name="Comma 3 5 2 2 7 5" xfId="28405"/>
    <cellStyle name="Comma 3 5 2 2 8" xfId="19296"/>
    <cellStyle name="Comma 3 5 2 2 8 2" xfId="21672"/>
    <cellStyle name="Comma 3 5 2 2 8 2 2" xfId="31177"/>
    <cellStyle name="Comma 3 5 2 2 8 3" xfId="24048"/>
    <cellStyle name="Comma 3 5 2 2 8 3 2" xfId="33553"/>
    <cellStyle name="Comma 3 5 2 2 8 4" xfId="26425"/>
    <cellStyle name="Comma 3 5 2 2 8 4 2" xfId="35929"/>
    <cellStyle name="Comma 3 5 2 2 8 5" xfId="28801"/>
    <cellStyle name="Comma 3 5 2 2 9" xfId="19692"/>
    <cellStyle name="Comma 3 5 2 2 9 2" xfId="22068"/>
    <cellStyle name="Comma 3 5 2 2 9 2 2" xfId="31573"/>
    <cellStyle name="Comma 3 5 2 2 9 3" xfId="24444"/>
    <cellStyle name="Comma 3 5 2 2 9 3 2" xfId="33949"/>
    <cellStyle name="Comma 3 5 2 2 9 4" xfId="26821"/>
    <cellStyle name="Comma 3 5 2 2 9 4 2" xfId="36325"/>
    <cellStyle name="Comma 3 5 2 2 9 5" xfId="29197"/>
    <cellStyle name="Comma 3 5 2 3" xfId="4486"/>
    <cellStyle name="Comma 3 5 2 3 10" xfId="20110"/>
    <cellStyle name="Comma 3 5 2 3 10 2" xfId="29615"/>
    <cellStyle name="Comma 3 5 2 3 11" xfId="22486"/>
    <cellStyle name="Comma 3 5 2 3 11 2" xfId="31991"/>
    <cellStyle name="Comma 3 5 2 3 12" xfId="24863"/>
    <cellStyle name="Comma 3 5 2 3 12 2" xfId="34367"/>
    <cellStyle name="Comma 3 5 2 3 13" xfId="27239"/>
    <cellStyle name="Comma 3 5 2 3 2" xfId="8968"/>
    <cellStyle name="Comma 3 5 2 3 2 10" xfId="24929"/>
    <cellStyle name="Comma 3 5 2 3 2 10 2" xfId="34433"/>
    <cellStyle name="Comma 3 5 2 3 2 11" xfId="27305"/>
    <cellStyle name="Comma 3 5 2 3 2 2" xfId="17998"/>
    <cellStyle name="Comma 3 5 2 3 2 2 10" xfId="27503"/>
    <cellStyle name="Comma 3 5 2 3 2 2 2" xfId="18394"/>
    <cellStyle name="Comma 3 5 2 3 2 2 2 2" xfId="20770"/>
    <cellStyle name="Comma 3 5 2 3 2 2 2 2 2" xfId="30275"/>
    <cellStyle name="Comma 3 5 2 3 2 2 2 3" xfId="23146"/>
    <cellStyle name="Comma 3 5 2 3 2 2 2 3 2" xfId="32651"/>
    <cellStyle name="Comma 3 5 2 3 2 2 2 4" xfId="25523"/>
    <cellStyle name="Comma 3 5 2 3 2 2 2 4 2" xfId="35027"/>
    <cellStyle name="Comma 3 5 2 3 2 2 2 5" xfId="27899"/>
    <cellStyle name="Comma 3 5 2 3 2 2 3" xfId="18790"/>
    <cellStyle name="Comma 3 5 2 3 2 2 3 2" xfId="21166"/>
    <cellStyle name="Comma 3 5 2 3 2 2 3 2 2" xfId="30671"/>
    <cellStyle name="Comma 3 5 2 3 2 2 3 3" xfId="23542"/>
    <cellStyle name="Comma 3 5 2 3 2 2 3 3 2" xfId="33047"/>
    <cellStyle name="Comma 3 5 2 3 2 2 3 4" xfId="25919"/>
    <cellStyle name="Comma 3 5 2 3 2 2 3 4 2" xfId="35423"/>
    <cellStyle name="Comma 3 5 2 3 2 2 3 5" xfId="28295"/>
    <cellStyle name="Comma 3 5 2 3 2 2 4" xfId="19186"/>
    <cellStyle name="Comma 3 5 2 3 2 2 4 2" xfId="21562"/>
    <cellStyle name="Comma 3 5 2 3 2 2 4 2 2" xfId="31067"/>
    <cellStyle name="Comma 3 5 2 3 2 2 4 3" xfId="23938"/>
    <cellStyle name="Comma 3 5 2 3 2 2 4 3 2" xfId="33443"/>
    <cellStyle name="Comma 3 5 2 3 2 2 4 4" xfId="26315"/>
    <cellStyle name="Comma 3 5 2 3 2 2 4 4 2" xfId="35819"/>
    <cellStyle name="Comma 3 5 2 3 2 2 4 5" xfId="28691"/>
    <cellStyle name="Comma 3 5 2 3 2 2 5" xfId="19582"/>
    <cellStyle name="Comma 3 5 2 3 2 2 5 2" xfId="21958"/>
    <cellStyle name="Comma 3 5 2 3 2 2 5 2 2" xfId="31463"/>
    <cellStyle name="Comma 3 5 2 3 2 2 5 3" xfId="24334"/>
    <cellStyle name="Comma 3 5 2 3 2 2 5 3 2" xfId="33839"/>
    <cellStyle name="Comma 3 5 2 3 2 2 5 4" xfId="26711"/>
    <cellStyle name="Comma 3 5 2 3 2 2 5 4 2" xfId="36215"/>
    <cellStyle name="Comma 3 5 2 3 2 2 5 5" xfId="29087"/>
    <cellStyle name="Comma 3 5 2 3 2 2 6" xfId="19978"/>
    <cellStyle name="Comma 3 5 2 3 2 2 6 2" xfId="22354"/>
    <cellStyle name="Comma 3 5 2 3 2 2 6 2 2" xfId="31859"/>
    <cellStyle name="Comma 3 5 2 3 2 2 6 3" xfId="24730"/>
    <cellStyle name="Comma 3 5 2 3 2 2 6 3 2" xfId="34235"/>
    <cellStyle name="Comma 3 5 2 3 2 2 6 4" xfId="27107"/>
    <cellStyle name="Comma 3 5 2 3 2 2 6 4 2" xfId="36611"/>
    <cellStyle name="Comma 3 5 2 3 2 2 6 5" xfId="29483"/>
    <cellStyle name="Comma 3 5 2 3 2 2 7" xfId="20374"/>
    <cellStyle name="Comma 3 5 2 3 2 2 7 2" xfId="29879"/>
    <cellStyle name="Comma 3 5 2 3 2 2 8" xfId="22750"/>
    <cellStyle name="Comma 3 5 2 3 2 2 8 2" xfId="32255"/>
    <cellStyle name="Comma 3 5 2 3 2 2 9" xfId="25127"/>
    <cellStyle name="Comma 3 5 2 3 2 2 9 2" xfId="34631"/>
    <cellStyle name="Comma 3 5 2 3 2 3" xfId="18196"/>
    <cellStyle name="Comma 3 5 2 3 2 3 2" xfId="20572"/>
    <cellStyle name="Comma 3 5 2 3 2 3 2 2" xfId="30077"/>
    <cellStyle name="Comma 3 5 2 3 2 3 3" xfId="22948"/>
    <cellStyle name="Comma 3 5 2 3 2 3 3 2" xfId="32453"/>
    <cellStyle name="Comma 3 5 2 3 2 3 4" xfId="25325"/>
    <cellStyle name="Comma 3 5 2 3 2 3 4 2" xfId="34829"/>
    <cellStyle name="Comma 3 5 2 3 2 3 5" xfId="27701"/>
    <cellStyle name="Comma 3 5 2 3 2 4" xfId="18592"/>
    <cellStyle name="Comma 3 5 2 3 2 4 2" xfId="20968"/>
    <cellStyle name="Comma 3 5 2 3 2 4 2 2" xfId="30473"/>
    <cellStyle name="Comma 3 5 2 3 2 4 3" xfId="23344"/>
    <cellStyle name="Comma 3 5 2 3 2 4 3 2" xfId="32849"/>
    <cellStyle name="Comma 3 5 2 3 2 4 4" xfId="25721"/>
    <cellStyle name="Comma 3 5 2 3 2 4 4 2" xfId="35225"/>
    <cellStyle name="Comma 3 5 2 3 2 4 5" xfId="28097"/>
    <cellStyle name="Comma 3 5 2 3 2 5" xfId="18988"/>
    <cellStyle name="Comma 3 5 2 3 2 5 2" xfId="21364"/>
    <cellStyle name="Comma 3 5 2 3 2 5 2 2" xfId="30869"/>
    <cellStyle name="Comma 3 5 2 3 2 5 3" xfId="23740"/>
    <cellStyle name="Comma 3 5 2 3 2 5 3 2" xfId="33245"/>
    <cellStyle name="Comma 3 5 2 3 2 5 4" xfId="26117"/>
    <cellStyle name="Comma 3 5 2 3 2 5 4 2" xfId="35621"/>
    <cellStyle name="Comma 3 5 2 3 2 5 5" xfId="28493"/>
    <cellStyle name="Comma 3 5 2 3 2 6" xfId="19384"/>
    <cellStyle name="Comma 3 5 2 3 2 6 2" xfId="21760"/>
    <cellStyle name="Comma 3 5 2 3 2 6 2 2" xfId="31265"/>
    <cellStyle name="Comma 3 5 2 3 2 6 3" xfId="24136"/>
    <cellStyle name="Comma 3 5 2 3 2 6 3 2" xfId="33641"/>
    <cellStyle name="Comma 3 5 2 3 2 6 4" xfId="26513"/>
    <cellStyle name="Comma 3 5 2 3 2 6 4 2" xfId="36017"/>
    <cellStyle name="Comma 3 5 2 3 2 6 5" xfId="28889"/>
    <cellStyle name="Comma 3 5 2 3 2 7" xfId="19780"/>
    <cellStyle name="Comma 3 5 2 3 2 7 2" xfId="22156"/>
    <cellStyle name="Comma 3 5 2 3 2 7 2 2" xfId="31661"/>
    <cellStyle name="Comma 3 5 2 3 2 7 3" xfId="24532"/>
    <cellStyle name="Comma 3 5 2 3 2 7 3 2" xfId="34037"/>
    <cellStyle name="Comma 3 5 2 3 2 7 4" xfId="26909"/>
    <cellStyle name="Comma 3 5 2 3 2 7 4 2" xfId="36413"/>
    <cellStyle name="Comma 3 5 2 3 2 7 5" xfId="29285"/>
    <cellStyle name="Comma 3 5 2 3 2 8" xfId="20176"/>
    <cellStyle name="Comma 3 5 2 3 2 8 2" xfId="29681"/>
    <cellStyle name="Comma 3 5 2 3 2 9" xfId="22552"/>
    <cellStyle name="Comma 3 5 2 3 2 9 2" xfId="32057"/>
    <cellStyle name="Comma 3 5 2 3 3" xfId="9034"/>
    <cellStyle name="Comma 3 5 2 3 3 10" xfId="24995"/>
    <cellStyle name="Comma 3 5 2 3 3 10 2" xfId="34499"/>
    <cellStyle name="Comma 3 5 2 3 3 11" xfId="27371"/>
    <cellStyle name="Comma 3 5 2 3 3 2" xfId="18064"/>
    <cellStyle name="Comma 3 5 2 3 3 2 10" xfId="27569"/>
    <cellStyle name="Comma 3 5 2 3 3 2 2" xfId="18460"/>
    <cellStyle name="Comma 3 5 2 3 3 2 2 2" xfId="20836"/>
    <cellStyle name="Comma 3 5 2 3 3 2 2 2 2" xfId="30341"/>
    <cellStyle name="Comma 3 5 2 3 3 2 2 3" xfId="23212"/>
    <cellStyle name="Comma 3 5 2 3 3 2 2 3 2" xfId="32717"/>
    <cellStyle name="Comma 3 5 2 3 3 2 2 4" xfId="25589"/>
    <cellStyle name="Comma 3 5 2 3 3 2 2 4 2" xfId="35093"/>
    <cellStyle name="Comma 3 5 2 3 3 2 2 5" xfId="27965"/>
    <cellStyle name="Comma 3 5 2 3 3 2 3" xfId="18856"/>
    <cellStyle name="Comma 3 5 2 3 3 2 3 2" xfId="21232"/>
    <cellStyle name="Comma 3 5 2 3 3 2 3 2 2" xfId="30737"/>
    <cellStyle name="Comma 3 5 2 3 3 2 3 3" xfId="23608"/>
    <cellStyle name="Comma 3 5 2 3 3 2 3 3 2" xfId="33113"/>
    <cellStyle name="Comma 3 5 2 3 3 2 3 4" xfId="25985"/>
    <cellStyle name="Comma 3 5 2 3 3 2 3 4 2" xfId="35489"/>
    <cellStyle name="Comma 3 5 2 3 3 2 3 5" xfId="28361"/>
    <cellStyle name="Comma 3 5 2 3 3 2 4" xfId="19252"/>
    <cellStyle name="Comma 3 5 2 3 3 2 4 2" xfId="21628"/>
    <cellStyle name="Comma 3 5 2 3 3 2 4 2 2" xfId="31133"/>
    <cellStyle name="Comma 3 5 2 3 3 2 4 3" xfId="24004"/>
    <cellStyle name="Comma 3 5 2 3 3 2 4 3 2" xfId="33509"/>
    <cellStyle name="Comma 3 5 2 3 3 2 4 4" xfId="26381"/>
    <cellStyle name="Comma 3 5 2 3 3 2 4 4 2" xfId="35885"/>
    <cellStyle name="Comma 3 5 2 3 3 2 4 5" xfId="28757"/>
    <cellStyle name="Comma 3 5 2 3 3 2 5" xfId="19648"/>
    <cellStyle name="Comma 3 5 2 3 3 2 5 2" xfId="22024"/>
    <cellStyle name="Comma 3 5 2 3 3 2 5 2 2" xfId="31529"/>
    <cellStyle name="Comma 3 5 2 3 3 2 5 3" xfId="24400"/>
    <cellStyle name="Comma 3 5 2 3 3 2 5 3 2" xfId="33905"/>
    <cellStyle name="Comma 3 5 2 3 3 2 5 4" xfId="26777"/>
    <cellStyle name="Comma 3 5 2 3 3 2 5 4 2" xfId="36281"/>
    <cellStyle name="Comma 3 5 2 3 3 2 5 5" xfId="29153"/>
    <cellStyle name="Comma 3 5 2 3 3 2 6" xfId="20044"/>
    <cellStyle name="Comma 3 5 2 3 3 2 6 2" xfId="22420"/>
    <cellStyle name="Comma 3 5 2 3 3 2 6 2 2" xfId="31925"/>
    <cellStyle name="Comma 3 5 2 3 3 2 6 3" xfId="24796"/>
    <cellStyle name="Comma 3 5 2 3 3 2 6 3 2" xfId="34301"/>
    <cellStyle name="Comma 3 5 2 3 3 2 6 4" xfId="27173"/>
    <cellStyle name="Comma 3 5 2 3 3 2 6 4 2" xfId="36677"/>
    <cellStyle name="Comma 3 5 2 3 3 2 6 5" xfId="29549"/>
    <cellStyle name="Comma 3 5 2 3 3 2 7" xfId="20440"/>
    <cellStyle name="Comma 3 5 2 3 3 2 7 2" xfId="29945"/>
    <cellStyle name="Comma 3 5 2 3 3 2 8" xfId="22816"/>
    <cellStyle name="Comma 3 5 2 3 3 2 8 2" xfId="32321"/>
    <cellStyle name="Comma 3 5 2 3 3 2 9" xfId="25193"/>
    <cellStyle name="Comma 3 5 2 3 3 2 9 2" xfId="34697"/>
    <cellStyle name="Comma 3 5 2 3 3 3" xfId="18262"/>
    <cellStyle name="Comma 3 5 2 3 3 3 2" xfId="20638"/>
    <cellStyle name="Comma 3 5 2 3 3 3 2 2" xfId="30143"/>
    <cellStyle name="Comma 3 5 2 3 3 3 3" xfId="23014"/>
    <cellStyle name="Comma 3 5 2 3 3 3 3 2" xfId="32519"/>
    <cellStyle name="Comma 3 5 2 3 3 3 4" xfId="25391"/>
    <cellStyle name="Comma 3 5 2 3 3 3 4 2" xfId="34895"/>
    <cellStyle name="Comma 3 5 2 3 3 3 5" xfId="27767"/>
    <cellStyle name="Comma 3 5 2 3 3 4" xfId="18658"/>
    <cellStyle name="Comma 3 5 2 3 3 4 2" xfId="21034"/>
    <cellStyle name="Comma 3 5 2 3 3 4 2 2" xfId="30539"/>
    <cellStyle name="Comma 3 5 2 3 3 4 3" xfId="23410"/>
    <cellStyle name="Comma 3 5 2 3 3 4 3 2" xfId="32915"/>
    <cellStyle name="Comma 3 5 2 3 3 4 4" xfId="25787"/>
    <cellStyle name="Comma 3 5 2 3 3 4 4 2" xfId="35291"/>
    <cellStyle name="Comma 3 5 2 3 3 4 5" xfId="28163"/>
    <cellStyle name="Comma 3 5 2 3 3 5" xfId="19054"/>
    <cellStyle name="Comma 3 5 2 3 3 5 2" xfId="21430"/>
    <cellStyle name="Comma 3 5 2 3 3 5 2 2" xfId="30935"/>
    <cellStyle name="Comma 3 5 2 3 3 5 3" xfId="23806"/>
    <cellStyle name="Comma 3 5 2 3 3 5 3 2" xfId="33311"/>
    <cellStyle name="Comma 3 5 2 3 3 5 4" xfId="26183"/>
    <cellStyle name="Comma 3 5 2 3 3 5 4 2" xfId="35687"/>
    <cellStyle name="Comma 3 5 2 3 3 5 5" xfId="28559"/>
    <cellStyle name="Comma 3 5 2 3 3 6" xfId="19450"/>
    <cellStyle name="Comma 3 5 2 3 3 6 2" xfId="21826"/>
    <cellStyle name="Comma 3 5 2 3 3 6 2 2" xfId="31331"/>
    <cellStyle name="Comma 3 5 2 3 3 6 3" xfId="24202"/>
    <cellStyle name="Comma 3 5 2 3 3 6 3 2" xfId="33707"/>
    <cellStyle name="Comma 3 5 2 3 3 6 4" xfId="26579"/>
    <cellStyle name="Comma 3 5 2 3 3 6 4 2" xfId="36083"/>
    <cellStyle name="Comma 3 5 2 3 3 6 5" xfId="28955"/>
    <cellStyle name="Comma 3 5 2 3 3 7" xfId="19846"/>
    <cellStyle name="Comma 3 5 2 3 3 7 2" xfId="22222"/>
    <cellStyle name="Comma 3 5 2 3 3 7 2 2" xfId="31727"/>
    <cellStyle name="Comma 3 5 2 3 3 7 3" xfId="24598"/>
    <cellStyle name="Comma 3 5 2 3 3 7 3 2" xfId="34103"/>
    <cellStyle name="Comma 3 5 2 3 3 7 4" xfId="26975"/>
    <cellStyle name="Comma 3 5 2 3 3 7 4 2" xfId="36479"/>
    <cellStyle name="Comma 3 5 2 3 3 7 5" xfId="29351"/>
    <cellStyle name="Comma 3 5 2 3 3 8" xfId="20242"/>
    <cellStyle name="Comma 3 5 2 3 3 8 2" xfId="29747"/>
    <cellStyle name="Comma 3 5 2 3 3 9" xfId="22618"/>
    <cellStyle name="Comma 3 5 2 3 3 9 2" xfId="32123"/>
    <cellStyle name="Comma 3 5 2 3 4" xfId="13516"/>
    <cellStyle name="Comma 3 5 2 3 4 10" xfId="27437"/>
    <cellStyle name="Comma 3 5 2 3 4 2" xfId="18328"/>
    <cellStyle name="Comma 3 5 2 3 4 2 2" xfId="20704"/>
    <cellStyle name="Comma 3 5 2 3 4 2 2 2" xfId="30209"/>
    <cellStyle name="Comma 3 5 2 3 4 2 3" xfId="23080"/>
    <cellStyle name="Comma 3 5 2 3 4 2 3 2" xfId="32585"/>
    <cellStyle name="Comma 3 5 2 3 4 2 4" xfId="25457"/>
    <cellStyle name="Comma 3 5 2 3 4 2 4 2" xfId="34961"/>
    <cellStyle name="Comma 3 5 2 3 4 2 5" xfId="27833"/>
    <cellStyle name="Comma 3 5 2 3 4 3" xfId="18724"/>
    <cellStyle name="Comma 3 5 2 3 4 3 2" xfId="21100"/>
    <cellStyle name="Comma 3 5 2 3 4 3 2 2" xfId="30605"/>
    <cellStyle name="Comma 3 5 2 3 4 3 3" xfId="23476"/>
    <cellStyle name="Comma 3 5 2 3 4 3 3 2" xfId="32981"/>
    <cellStyle name="Comma 3 5 2 3 4 3 4" xfId="25853"/>
    <cellStyle name="Comma 3 5 2 3 4 3 4 2" xfId="35357"/>
    <cellStyle name="Comma 3 5 2 3 4 3 5" xfId="28229"/>
    <cellStyle name="Comma 3 5 2 3 4 4" xfId="19120"/>
    <cellStyle name="Comma 3 5 2 3 4 4 2" xfId="21496"/>
    <cellStyle name="Comma 3 5 2 3 4 4 2 2" xfId="31001"/>
    <cellStyle name="Comma 3 5 2 3 4 4 3" xfId="23872"/>
    <cellStyle name="Comma 3 5 2 3 4 4 3 2" xfId="33377"/>
    <cellStyle name="Comma 3 5 2 3 4 4 4" xfId="26249"/>
    <cellStyle name="Comma 3 5 2 3 4 4 4 2" xfId="35753"/>
    <cellStyle name="Comma 3 5 2 3 4 4 5" xfId="28625"/>
    <cellStyle name="Comma 3 5 2 3 4 5" xfId="19516"/>
    <cellStyle name="Comma 3 5 2 3 4 5 2" xfId="21892"/>
    <cellStyle name="Comma 3 5 2 3 4 5 2 2" xfId="31397"/>
    <cellStyle name="Comma 3 5 2 3 4 5 3" xfId="24268"/>
    <cellStyle name="Comma 3 5 2 3 4 5 3 2" xfId="33773"/>
    <cellStyle name="Comma 3 5 2 3 4 5 4" xfId="26645"/>
    <cellStyle name="Comma 3 5 2 3 4 5 4 2" xfId="36149"/>
    <cellStyle name="Comma 3 5 2 3 4 5 5" xfId="29021"/>
    <cellStyle name="Comma 3 5 2 3 4 6" xfId="19912"/>
    <cellStyle name="Comma 3 5 2 3 4 6 2" xfId="22288"/>
    <cellStyle name="Comma 3 5 2 3 4 6 2 2" xfId="31793"/>
    <cellStyle name="Comma 3 5 2 3 4 6 3" xfId="24664"/>
    <cellStyle name="Comma 3 5 2 3 4 6 3 2" xfId="34169"/>
    <cellStyle name="Comma 3 5 2 3 4 6 4" xfId="27041"/>
    <cellStyle name="Comma 3 5 2 3 4 6 4 2" xfId="36545"/>
    <cellStyle name="Comma 3 5 2 3 4 6 5" xfId="29417"/>
    <cellStyle name="Comma 3 5 2 3 4 7" xfId="20308"/>
    <cellStyle name="Comma 3 5 2 3 4 7 2" xfId="29813"/>
    <cellStyle name="Comma 3 5 2 3 4 8" xfId="22684"/>
    <cellStyle name="Comma 3 5 2 3 4 8 2" xfId="32189"/>
    <cellStyle name="Comma 3 5 2 3 4 9" xfId="25061"/>
    <cellStyle name="Comma 3 5 2 3 4 9 2" xfId="34565"/>
    <cellStyle name="Comma 3 5 2 3 5" xfId="18130"/>
    <cellStyle name="Comma 3 5 2 3 5 2" xfId="20506"/>
    <cellStyle name="Comma 3 5 2 3 5 2 2" xfId="30011"/>
    <cellStyle name="Comma 3 5 2 3 5 3" xfId="22882"/>
    <cellStyle name="Comma 3 5 2 3 5 3 2" xfId="32387"/>
    <cellStyle name="Comma 3 5 2 3 5 4" xfId="25259"/>
    <cellStyle name="Comma 3 5 2 3 5 4 2" xfId="34763"/>
    <cellStyle name="Comma 3 5 2 3 5 5" xfId="27635"/>
    <cellStyle name="Comma 3 5 2 3 6" xfId="18526"/>
    <cellStyle name="Comma 3 5 2 3 6 2" xfId="20902"/>
    <cellStyle name="Comma 3 5 2 3 6 2 2" xfId="30407"/>
    <cellStyle name="Comma 3 5 2 3 6 3" xfId="23278"/>
    <cellStyle name="Comma 3 5 2 3 6 3 2" xfId="32783"/>
    <cellStyle name="Comma 3 5 2 3 6 4" xfId="25655"/>
    <cellStyle name="Comma 3 5 2 3 6 4 2" xfId="35159"/>
    <cellStyle name="Comma 3 5 2 3 6 5" xfId="28031"/>
    <cellStyle name="Comma 3 5 2 3 7" xfId="18922"/>
    <cellStyle name="Comma 3 5 2 3 7 2" xfId="21298"/>
    <cellStyle name="Comma 3 5 2 3 7 2 2" xfId="30803"/>
    <cellStyle name="Comma 3 5 2 3 7 3" xfId="23674"/>
    <cellStyle name="Comma 3 5 2 3 7 3 2" xfId="33179"/>
    <cellStyle name="Comma 3 5 2 3 7 4" xfId="26051"/>
    <cellStyle name="Comma 3 5 2 3 7 4 2" xfId="35555"/>
    <cellStyle name="Comma 3 5 2 3 7 5" xfId="28427"/>
    <cellStyle name="Comma 3 5 2 3 8" xfId="19318"/>
    <cellStyle name="Comma 3 5 2 3 8 2" xfId="21694"/>
    <cellStyle name="Comma 3 5 2 3 8 2 2" xfId="31199"/>
    <cellStyle name="Comma 3 5 2 3 8 3" xfId="24070"/>
    <cellStyle name="Comma 3 5 2 3 8 3 2" xfId="33575"/>
    <cellStyle name="Comma 3 5 2 3 8 4" xfId="26447"/>
    <cellStyle name="Comma 3 5 2 3 8 4 2" xfId="35951"/>
    <cellStyle name="Comma 3 5 2 3 8 5" xfId="28823"/>
    <cellStyle name="Comma 3 5 2 3 9" xfId="19714"/>
    <cellStyle name="Comma 3 5 2 3 9 2" xfId="22090"/>
    <cellStyle name="Comma 3 5 2 3 9 2 2" xfId="31595"/>
    <cellStyle name="Comma 3 5 2 3 9 3" xfId="24466"/>
    <cellStyle name="Comma 3 5 2 3 9 3 2" xfId="33971"/>
    <cellStyle name="Comma 3 5 2 3 9 4" xfId="26843"/>
    <cellStyle name="Comma 3 5 2 3 9 4 2" xfId="36347"/>
    <cellStyle name="Comma 3 5 2 3 9 5" xfId="29219"/>
    <cellStyle name="Comma 3 5 2 4" xfId="5980"/>
    <cellStyle name="Comma 3 5 2 4 10" xfId="24885"/>
    <cellStyle name="Comma 3 5 2 4 10 2" xfId="34389"/>
    <cellStyle name="Comma 3 5 2 4 11" xfId="27261"/>
    <cellStyle name="Comma 3 5 2 4 2" xfId="15010"/>
    <cellStyle name="Comma 3 5 2 4 2 10" xfId="27459"/>
    <cellStyle name="Comma 3 5 2 4 2 2" xfId="18350"/>
    <cellStyle name="Comma 3 5 2 4 2 2 2" xfId="20726"/>
    <cellStyle name="Comma 3 5 2 4 2 2 2 2" xfId="30231"/>
    <cellStyle name="Comma 3 5 2 4 2 2 3" xfId="23102"/>
    <cellStyle name="Comma 3 5 2 4 2 2 3 2" xfId="32607"/>
    <cellStyle name="Comma 3 5 2 4 2 2 4" xfId="25479"/>
    <cellStyle name="Comma 3 5 2 4 2 2 4 2" xfId="34983"/>
    <cellStyle name="Comma 3 5 2 4 2 2 5" xfId="27855"/>
    <cellStyle name="Comma 3 5 2 4 2 3" xfId="18746"/>
    <cellStyle name="Comma 3 5 2 4 2 3 2" xfId="21122"/>
    <cellStyle name="Comma 3 5 2 4 2 3 2 2" xfId="30627"/>
    <cellStyle name="Comma 3 5 2 4 2 3 3" xfId="23498"/>
    <cellStyle name="Comma 3 5 2 4 2 3 3 2" xfId="33003"/>
    <cellStyle name="Comma 3 5 2 4 2 3 4" xfId="25875"/>
    <cellStyle name="Comma 3 5 2 4 2 3 4 2" xfId="35379"/>
    <cellStyle name="Comma 3 5 2 4 2 3 5" xfId="28251"/>
    <cellStyle name="Comma 3 5 2 4 2 4" xfId="19142"/>
    <cellStyle name="Comma 3 5 2 4 2 4 2" xfId="21518"/>
    <cellStyle name="Comma 3 5 2 4 2 4 2 2" xfId="31023"/>
    <cellStyle name="Comma 3 5 2 4 2 4 3" xfId="23894"/>
    <cellStyle name="Comma 3 5 2 4 2 4 3 2" xfId="33399"/>
    <cellStyle name="Comma 3 5 2 4 2 4 4" xfId="26271"/>
    <cellStyle name="Comma 3 5 2 4 2 4 4 2" xfId="35775"/>
    <cellStyle name="Comma 3 5 2 4 2 4 5" xfId="28647"/>
    <cellStyle name="Comma 3 5 2 4 2 5" xfId="19538"/>
    <cellStyle name="Comma 3 5 2 4 2 5 2" xfId="21914"/>
    <cellStyle name="Comma 3 5 2 4 2 5 2 2" xfId="31419"/>
    <cellStyle name="Comma 3 5 2 4 2 5 3" xfId="24290"/>
    <cellStyle name="Comma 3 5 2 4 2 5 3 2" xfId="33795"/>
    <cellStyle name="Comma 3 5 2 4 2 5 4" xfId="26667"/>
    <cellStyle name="Comma 3 5 2 4 2 5 4 2" xfId="36171"/>
    <cellStyle name="Comma 3 5 2 4 2 5 5" xfId="29043"/>
    <cellStyle name="Comma 3 5 2 4 2 6" xfId="19934"/>
    <cellStyle name="Comma 3 5 2 4 2 6 2" xfId="22310"/>
    <cellStyle name="Comma 3 5 2 4 2 6 2 2" xfId="31815"/>
    <cellStyle name="Comma 3 5 2 4 2 6 3" xfId="24686"/>
    <cellStyle name="Comma 3 5 2 4 2 6 3 2" xfId="34191"/>
    <cellStyle name="Comma 3 5 2 4 2 6 4" xfId="27063"/>
    <cellStyle name="Comma 3 5 2 4 2 6 4 2" xfId="36567"/>
    <cellStyle name="Comma 3 5 2 4 2 6 5" xfId="29439"/>
    <cellStyle name="Comma 3 5 2 4 2 7" xfId="20330"/>
    <cellStyle name="Comma 3 5 2 4 2 7 2" xfId="29835"/>
    <cellStyle name="Comma 3 5 2 4 2 8" xfId="22706"/>
    <cellStyle name="Comma 3 5 2 4 2 8 2" xfId="32211"/>
    <cellStyle name="Comma 3 5 2 4 2 9" xfId="25083"/>
    <cellStyle name="Comma 3 5 2 4 2 9 2" xfId="34587"/>
    <cellStyle name="Comma 3 5 2 4 3" xfId="18152"/>
    <cellStyle name="Comma 3 5 2 4 3 2" xfId="20528"/>
    <cellStyle name="Comma 3 5 2 4 3 2 2" xfId="30033"/>
    <cellStyle name="Comma 3 5 2 4 3 3" xfId="22904"/>
    <cellStyle name="Comma 3 5 2 4 3 3 2" xfId="32409"/>
    <cellStyle name="Comma 3 5 2 4 3 4" xfId="25281"/>
    <cellStyle name="Comma 3 5 2 4 3 4 2" xfId="34785"/>
    <cellStyle name="Comma 3 5 2 4 3 5" xfId="27657"/>
    <cellStyle name="Comma 3 5 2 4 4" xfId="18548"/>
    <cellStyle name="Comma 3 5 2 4 4 2" xfId="20924"/>
    <cellStyle name="Comma 3 5 2 4 4 2 2" xfId="30429"/>
    <cellStyle name="Comma 3 5 2 4 4 3" xfId="23300"/>
    <cellStyle name="Comma 3 5 2 4 4 3 2" xfId="32805"/>
    <cellStyle name="Comma 3 5 2 4 4 4" xfId="25677"/>
    <cellStyle name="Comma 3 5 2 4 4 4 2" xfId="35181"/>
    <cellStyle name="Comma 3 5 2 4 4 5" xfId="28053"/>
    <cellStyle name="Comma 3 5 2 4 5" xfId="18944"/>
    <cellStyle name="Comma 3 5 2 4 5 2" xfId="21320"/>
    <cellStyle name="Comma 3 5 2 4 5 2 2" xfId="30825"/>
    <cellStyle name="Comma 3 5 2 4 5 3" xfId="23696"/>
    <cellStyle name="Comma 3 5 2 4 5 3 2" xfId="33201"/>
    <cellStyle name="Comma 3 5 2 4 5 4" xfId="26073"/>
    <cellStyle name="Comma 3 5 2 4 5 4 2" xfId="35577"/>
    <cellStyle name="Comma 3 5 2 4 5 5" xfId="28449"/>
    <cellStyle name="Comma 3 5 2 4 6" xfId="19340"/>
    <cellStyle name="Comma 3 5 2 4 6 2" xfId="21716"/>
    <cellStyle name="Comma 3 5 2 4 6 2 2" xfId="31221"/>
    <cellStyle name="Comma 3 5 2 4 6 3" xfId="24092"/>
    <cellStyle name="Comma 3 5 2 4 6 3 2" xfId="33597"/>
    <cellStyle name="Comma 3 5 2 4 6 4" xfId="26469"/>
    <cellStyle name="Comma 3 5 2 4 6 4 2" xfId="35973"/>
    <cellStyle name="Comma 3 5 2 4 6 5" xfId="28845"/>
    <cellStyle name="Comma 3 5 2 4 7" xfId="19736"/>
    <cellStyle name="Comma 3 5 2 4 7 2" xfId="22112"/>
    <cellStyle name="Comma 3 5 2 4 7 2 2" xfId="31617"/>
    <cellStyle name="Comma 3 5 2 4 7 3" xfId="24488"/>
    <cellStyle name="Comma 3 5 2 4 7 3 2" xfId="33993"/>
    <cellStyle name="Comma 3 5 2 4 7 4" xfId="26865"/>
    <cellStyle name="Comma 3 5 2 4 7 4 2" xfId="36369"/>
    <cellStyle name="Comma 3 5 2 4 7 5" xfId="29241"/>
    <cellStyle name="Comma 3 5 2 4 8" xfId="20132"/>
    <cellStyle name="Comma 3 5 2 4 8 2" xfId="29637"/>
    <cellStyle name="Comma 3 5 2 4 9" xfId="22508"/>
    <cellStyle name="Comma 3 5 2 4 9 2" xfId="32013"/>
    <cellStyle name="Comma 3 5 2 5" xfId="8990"/>
    <cellStyle name="Comma 3 5 2 5 10" xfId="24951"/>
    <cellStyle name="Comma 3 5 2 5 10 2" xfId="34455"/>
    <cellStyle name="Comma 3 5 2 5 11" xfId="27327"/>
    <cellStyle name="Comma 3 5 2 5 2" xfId="18020"/>
    <cellStyle name="Comma 3 5 2 5 2 10" xfId="27525"/>
    <cellStyle name="Comma 3 5 2 5 2 2" xfId="18416"/>
    <cellStyle name="Comma 3 5 2 5 2 2 2" xfId="20792"/>
    <cellStyle name="Comma 3 5 2 5 2 2 2 2" xfId="30297"/>
    <cellStyle name="Comma 3 5 2 5 2 2 3" xfId="23168"/>
    <cellStyle name="Comma 3 5 2 5 2 2 3 2" xfId="32673"/>
    <cellStyle name="Comma 3 5 2 5 2 2 4" xfId="25545"/>
    <cellStyle name="Comma 3 5 2 5 2 2 4 2" xfId="35049"/>
    <cellStyle name="Comma 3 5 2 5 2 2 5" xfId="27921"/>
    <cellStyle name="Comma 3 5 2 5 2 3" xfId="18812"/>
    <cellStyle name="Comma 3 5 2 5 2 3 2" xfId="21188"/>
    <cellStyle name="Comma 3 5 2 5 2 3 2 2" xfId="30693"/>
    <cellStyle name="Comma 3 5 2 5 2 3 3" xfId="23564"/>
    <cellStyle name="Comma 3 5 2 5 2 3 3 2" xfId="33069"/>
    <cellStyle name="Comma 3 5 2 5 2 3 4" xfId="25941"/>
    <cellStyle name="Comma 3 5 2 5 2 3 4 2" xfId="35445"/>
    <cellStyle name="Comma 3 5 2 5 2 3 5" xfId="28317"/>
    <cellStyle name="Comma 3 5 2 5 2 4" xfId="19208"/>
    <cellStyle name="Comma 3 5 2 5 2 4 2" xfId="21584"/>
    <cellStyle name="Comma 3 5 2 5 2 4 2 2" xfId="31089"/>
    <cellStyle name="Comma 3 5 2 5 2 4 3" xfId="23960"/>
    <cellStyle name="Comma 3 5 2 5 2 4 3 2" xfId="33465"/>
    <cellStyle name="Comma 3 5 2 5 2 4 4" xfId="26337"/>
    <cellStyle name="Comma 3 5 2 5 2 4 4 2" xfId="35841"/>
    <cellStyle name="Comma 3 5 2 5 2 4 5" xfId="28713"/>
    <cellStyle name="Comma 3 5 2 5 2 5" xfId="19604"/>
    <cellStyle name="Comma 3 5 2 5 2 5 2" xfId="21980"/>
    <cellStyle name="Comma 3 5 2 5 2 5 2 2" xfId="31485"/>
    <cellStyle name="Comma 3 5 2 5 2 5 3" xfId="24356"/>
    <cellStyle name="Comma 3 5 2 5 2 5 3 2" xfId="33861"/>
    <cellStyle name="Comma 3 5 2 5 2 5 4" xfId="26733"/>
    <cellStyle name="Comma 3 5 2 5 2 5 4 2" xfId="36237"/>
    <cellStyle name="Comma 3 5 2 5 2 5 5" xfId="29109"/>
    <cellStyle name="Comma 3 5 2 5 2 6" xfId="20000"/>
    <cellStyle name="Comma 3 5 2 5 2 6 2" xfId="22376"/>
    <cellStyle name="Comma 3 5 2 5 2 6 2 2" xfId="31881"/>
    <cellStyle name="Comma 3 5 2 5 2 6 3" xfId="24752"/>
    <cellStyle name="Comma 3 5 2 5 2 6 3 2" xfId="34257"/>
    <cellStyle name="Comma 3 5 2 5 2 6 4" xfId="27129"/>
    <cellStyle name="Comma 3 5 2 5 2 6 4 2" xfId="36633"/>
    <cellStyle name="Comma 3 5 2 5 2 6 5" xfId="29505"/>
    <cellStyle name="Comma 3 5 2 5 2 7" xfId="20396"/>
    <cellStyle name="Comma 3 5 2 5 2 7 2" xfId="29901"/>
    <cellStyle name="Comma 3 5 2 5 2 8" xfId="22772"/>
    <cellStyle name="Comma 3 5 2 5 2 8 2" xfId="32277"/>
    <cellStyle name="Comma 3 5 2 5 2 9" xfId="25149"/>
    <cellStyle name="Comma 3 5 2 5 2 9 2" xfId="34653"/>
    <cellStyle name="Comma 3 5 2 5 3" xfId="18218"/>
    <cellStyle name="Comma 3 5 2 5 3 2" xfId="20594"/>
    <cellStyle name="Comma 3 5 2 5 3 2 2" xfId="30099"/>
    <cellStyle name="Comma 3 5 2 5 3 3" xfId="22970"/>
    <cellStyle name="Comma 3 5 2 5 3 3 2" xfId="32475"/>
    <cellStyle name="Comma 3 5 2 5 3 4" xfId="25347"/>
    <cellStyle name="Comma 3 5 2 5 3 4 2" xfId="34851"/>
    <cellStyle name="Comma 3 5 2 5 3 5" xfId="27723"/>
    <cellStyle name="Comma 3 5 2 5 4" xfId="18614"/>
    <cellStyle name="Comma 3 5 2 5 4 2" xfId="20990"/>
    <cellStyle name="Comma 3 5 2 5 4 2 2" xfId="30495"/>
    <cellStyle name="Comma 3 5 2 5 4 3" xfId="23366"/>
    <cellStyle name="Comma 3 5 2 5 4 3 2" xfId="32871"/>
    <cellStyle name="Comma 3 5 2 5 4 4" xfId="25743"/>
    <cellStyle name="Comma 3 5 2 5 4 4 2" xfId="35247"/>
    <cellStyle name="Comma 3 5 2 5 4 5" xfId="28119"/>
    <cellStyle name="Comma 3 5 2 5 5" xfId="19010"/>
    <cellStyle name="Comma 3 5 2 5 5 2" xfId="21386"/>
    <cellStyle name="Comma 3 5 2 5 5 2 2" xfId="30891"/>
    <cellStyle name="Comma 3 5 2 5 5 3" xfId="23762"/>
    <cellStyle name="Comma 3 5 2 5 5 3 2" xfId="33267"/>
    <cellStyle name="Comma 3 5 2 5 5 4" xfId="26139"/>
    <cellStyle name="Comma 3 5 2 5 5 4 2" xfId="35643"/>
    <cellStyle name="Comma 3 5 2 5 5 5" xfId="28515"/>
    <cellStyle name="Comma 3 5 2 5 6" xfId="19406"/>
    <cellStyle name="Comma 3 5 2 5 6 2" xfId="21782"/>
    <cellStyle name="Comma 3 5 2 5 6 2 2" xfId="31287"/>
    <cellStyle name="Comma 3 5 2 5 6 3" xfId="24158"/>
    <cellStyle name="Comma 3 5 2 5 6 3 2" xfId="33663"/>
    <cellStyle name="Comma 3 5 2 5 6 4" xfId="26535"/>
    <cellStyle name="Comma 3 5 2 5 6 4 2" xfId="36039"/>
    <cellStyle name="Comma 3 5 2 5 6 5" xfId="28911"/>
    <cellStyle name="Comma 3 5 2 5 7" xfId="19802"/>
    <cellStyle name="Comma 3 5 2 5 7 2" xfId="22178"/>
    <cellStyle name="Comma 3 5 2 5 7 2 2" xfId="31683"/>
    <cellStyle name="Comma 3 5 2 5 7 3" xfId="24554"/>
    <cellStyle name="Comma 3 5 2 5 7 3 2" xfId="34059"/>
    <cellStyle name="Comma 3 5 2 5 7 4" xfId="26931"/>
    <cellStyle name="Comma 3 5 2 5 7 4 2" xfId="36435"/>
    <cellStyle name="Comma 3 5 2 5 7 5" xfId="29307"/>
    <cellStyle name="Comma 3 5 2 5 8" xfId="20198"/>
    <cellStyle name="Comma 3 5 2 5 8 2" xfId="29703"/>
    <cellStyle name="Comma 3 5 2 5 9" xfId="22574"/>
    <cellStyle name="Comma 3 5 2 5 9 2" xfId="32079"/>
    <cellStyle name="Comma 3 5 2 6" xfId="10528"/>
    <cellStyle name="Comma 3 5 2 6 10" xfId="27393"/>
    <cellStyle name="Comma 3 5 2 6 2" xfId="18284"/>
    <cellStyle name="Comma 3 5 2 6 2 2" xfId="20660"/>
    <cellStyle name="Comma 3 5 2 6 2 2 2" xfId="30165"/>
    <cellStyle name="Comma 3 5 2 6 2 3" xfId="23036"/>
    <cellStyle name="Comma 3 5 2 6 2 3 2" xfId="32541"/>
    <cellStyle name="Comma 3 5 2 6 2 4" xfId="25413"/>
    <cellStyle name="Comma 3 5 2 6 2 4 2" xfId="34917"/>
    <cellStyle name="Comma 3 5 2 6 2 5" xfId="27789"/>
    <cellStyle name="Comma 3 5 2 6 3" xfId="18680"/>
    <cellStyle name="Comma 3 5 2 6 3 2" xfId="21056"/>
    <cellStyle name="Comma 3 5 2 6 3 2 2" xfId="30561"/>
    <cellStyle name="Comma 3 5 2 6 3 3" xfId="23432"/>
    <cellStyle name="Comma 3 5 2 6 3 3 2" xfId="32937"/>
    <cellStyle name="Comma 3 5 2 6 3 4" xfId="25809"/>
    <cellStyle name="Comma 3 5 2 6 3 4 2" xfId="35313"/>
    <cellStyle name="Comma 3 5 2 6 3 5" xfId="28185"/>
    <cellStyle name="Comma 3 5 2 6 4" xfId="19076"/>
    <cellStyle name="Comma 3 5 2 6 4 2" xfId="21452"/>
    <cellStyle name="Comma 3 5 2 6 4 2 2" xfId="30957"/>
    <cellStyle name="Comma 3 5 2 6 4 3" xfId="23828"/>
    <cellStyle name="Comma 3 5 2 6 4 3 2" xfId="33333"/>
    <cellStyle name="Comma 3 5 2 6 4 4" xfId="26205"/>
    <cellStyle name="Comma 3 5 2 6 4 4 2" xfId="35709"/>
    <cellStyle name="Comma 3 5 2 6 4 5" xfId="28581"/>
    <cellStyle name="Comma 3 5 2 6 5" xfId="19472"/>
    <cellStyle name="Comma 3 5 2 6 5 2" xfId="21848"/>
    <cellStyle name="Comma 3 5 2 6 5 2 2" xfId="31353"/>
    <cellStyle name="Comma 3 5 2 6 5 3" xfId="24224"/>
    <cellStyle name="Comma 3 5 2 6 5 3 2" xfId="33729"/>
    <cellStyle name="Comma 3 5 2 6 5 4" xfId="26601"/>
    <cellStyle name="Comma 3 5 2 6 5 4 2" xfId="36105"/>
    <cellStyle name="Comma 3 5 2 6 5 5" xfId="28977"/>
    <cellStyle name="Comma 3 5 2 6 6" xfId="19868"/>
    <cellStyle name="Comma 3 5 2 6 6 2" xfId="22244"/>
    <cellStyle name="Comma 3 5 2 6 6 2 2" xfId="31749"/>
    <cellStyle name="Comma 3 5 2 6 6 3" xfId="24620"/>
    <cellStyle name="Comma 3 5 2 6 6 3 2" xfId="34125"/>
    <cellStyle name="Comma 3 5 2 6 6 4" xfId="26997"/>
    <cellStyle name="Comma 3 5 2 6 6 4 2" xfId="36501"/>
    <cellStyle name="Comma 3 5 2 6 6 5" xfId="29373"/>
    <cellStyle name="Comma 3 5 2 6 7" xfId="20264"/>
    <cellStyle name="Comma 3 5 2 6 7 2" xfId="29769"/>
    <cellStyle name="Comma 3 5 2 6 8" xfId="22640"/>
    <cellStyle name="Comma 3 5 2 6 8 2" xfId="32145"/>
    <cellStyle name="Comma 3 5 2 6 9" xfId="25017"/>
    <cellStyle name="Comma 3 5 2 6 9 2" xfId="34521"/>
    <cellStyle name="Comma 3 5 2 7" xfId="18086"/>
    <cellStyle name="Comma 3 5 2 7 2" xfId="20462"/>
    <cellStyle name="Comma 3 5 2 7 2 2" xfId="29967"/>
    <cellStyle name="Comma 3 5 2 7 3" xfId="22838"/>
    <cellStyle name="Comma 3 5 2 7 3 2" xfId="32343"/>
    <cellStyle name="Comma 3 5 2 7 4" xfId="25215"/>
    <cellStyle name="Comma 3 5 2 7 4 2" xfId="34719"/>
    <cellStyle name="Comma 3 5 2 7 5" xfId="27591"/>
    <cellStyle name="Comma 3 5 2 8" xfId="18482"/>
    <cellStyle name="Comma 3 5 2 8 2" xfId="20858"/>
    <cellStyle name="Comma 3 5 2 8 2 2" xfId="30363"/>
    <cellStyle name="Comma 3 5 2 8 3" xfId="23234"/>
    <cellStyle name="Comma 3 5 2 8 3 2" xfId="32739"/>
    <cellStyle name="Comma 3 5 2 8 4" xfId="25611"/>
    <cellStyle name="Comma 3 5 2 8 4 2" xfId="35115"/>
    <cellStyle name="Comma 3 5 2 8 5" xfId="27987"/>
    <cellStyle name="Comma 3 5 2 9" xfId="18878"/>
    <cellStyle name="Comma 3 5 2 9 2" xfId="21254"/>
    <cellStyle name="Comma 3 5 2 9 2 2" xfId="30759"/>
    <cellStyle name="Comma 3 5 2 9 3" xfId="23630"/>
    <cellStyle name="Comma 3 5 2 9 3 2" xfId="33135"/>
    <cellStyle name="Comma 3 5 2 9 4" xfId="26007"/>
    <cellStyle name="Comma 3 5 2 9 4 2" xfId="35511"/>
    <cellStyle name="Comma 3 5 2 9 5" xfId="28383"/>
    <cellStyle name="Comma 3 5 3" xfId="2337"/>
    <cellStyle name="Comma 3 5 3 10" xfId="20077"/>
    <cellStyle name="Comma 3 5 3 10 2" xfId="29582"/>
    <cellStyle name="Comma 3 5 3 11" xfId="22453"/>
    <cellStyle name="Comma 3 5 3 11 2" xfId="31958"/>
    <cellStyle name="Comma 3 5 3 12" xfId="24830"/>
    <cellStyle name="Comma 3 5 3 12 2" xfId="34334"/>
    <cellStyle name="Comma 3 5 3 13" xfId="27206"/>
    <cellStyle name="Comma 3 5 3 2" xfId="6819"/>
    <cellStyle name="Comma 3 5 3 2 10" xfId="24896"/>
    <cellStyle name="Comma 3 5 3 2 10 2" xfId="34400"/>
    <cellStyle name="Comma 3 5 3 2 11" xfId="27272"/>
    <cellStyle name="Comma 3 5 3 2 2" xfId="15849"/>
    <cellStyle name="Comma 3 5 3 2 2 10" xfId="27470"/>
    <cellStyle name="Comma 3 5 3 2 2 2" xfId="18361"/>
    <cellStyle name="Comma 3 5 3 2 2 2 2" xfId="20737"/>
    <cellStyle name="Comma 3 5 3 2 2 2 2 2" xfId="30242"/>
    <cellStyle name="Comma 3 5 3 2 2 2 3" xfId="23113"/>
    <cellStyle name="Comma 3 5 3 2 2 2 3 2" xfId="32618"/>
    <cellStyle name="Comma 3 5 3 2 2 2 4" xfId="25490"/>
    <cellStyle name="Comma 3 5 3 2 2 2 4 2" xfId="34994"/>
    <cellStyle name="Comma 3 5 3 2 2 2 5" xfId="27866"/>
    <cellStyle name="Comma 3 5 3 2 2 3" xfId="18757"/>
    <cellStyle name="Comma 3 5 3 2 2 3 2" xfId="21133"/>
    <cellStyle name="Comma 3 5 3 2 2 3 2 2" xfId="30638"/>
    <cellStyle name="Comma 3 5 3 2 2 3 3" xfId="23509"/>
    <cellStyle name="Comma 3 5 3 2 2 3 3 2" xfId="33014"/>
    <cellStyle name="Comma 3 5 3 2 2 3 4" xfId="25886"/>
    <cellStyle name="Comma 3 5 3 2 2 3 4 2" xfId="35390"/>
    <cellStyle name="Comma 3 5 3 2 2 3 5" xfId="28262"/>
    <cellStyle name="Comma 3 5 3 2 2 4" xfId="19153"/>
    <cellStyle name="Comma 3 5 3 2 2 4 2" xfId="21529"/>
    <cellStyle name="Comma 3 5 3 2 2 4 2 2" xfId="31034"/>
    <cellStyle name="Comma 3 5 3 2 2 4 3" xfId="23905"/>
    <cellStyle name="Comma 3 5 3 2 2 4 3 2" xfId="33410"/>
    <cellStyle name="Comma 3 5 3 2 2 4 4" xfId="26282"/>
    <cellStyle name="Comma 3 5 3 2 2 4 4 2" xfId="35786"/>
    <cellStyle name="Comma 3 5 3 2 2 4 5" xfId="28658"/>
    <cellStyle name="Comma 3 5 3 2 2 5" xfId="19549"/>
    <cellStyle name="Comma 3 5 3 2 2 5 2" xfId="21925"/>
    <cellStyle name="Comma 3 5 3 2 2 5 2 2" xfId="31430"/>
    <cellStyle name="Comma 3 5 3 2 2 5 3" xfId="24301"/>
    <cellStyle name="Comma 3 5 3 2 2 5 3 2" xfId="33806"/>
    <cellStyle name="Comma 3 5 3 2 2 5 4" xfId="26678"/>
    <cellStyle name="Comma 3 5 3 2 2 5 4 2" xfId="36182"/>
    <cellStyle name="Comma 3 5 3 2 2 5 5" xfId="29054"/>
    <cellStyle name="Comma 3 5 3 2 2 6" xfId="19945"/>
    <cellStyle name="Comma 3 5 3 2 2 6 2" xfId="22321"/>
    <cellStyle name="Comma 3 5 3 2 2 6 2 2" xfId="31826"/>
    <cellStyle name="Comma 3 5 3 2 2 6 3" xfId="24697"/>
    <cellStyle name="Comma 3 5 3 2 2 6 3 2" xfId="34202"/>
    <cellStyle name="Comma 3 5 3 2 2 6 4" xfId="27074"/>
    <cellStyle name="Comma 3 5 3 2 2 6 4 2" xfId="36578"/>
    <cellStyle name="Comma 3 5 3 2 2 6 5" xfId="29450"/>
    <cellStyle name="Comma 3 5 3 2 2 7" xfId="20341"/>
    <cellStyle name="Comma 3 5 3 2 2 7 2" xfId="29846"/>
    <cellStyle name="Comma 3 5 3 2 2 8" xfId="22717"/>
    <cellStyle name="Comma 3 5 3 2 2 8 2" xfId="32222"/>
    <cellStyle name="Comma 3 5 3 2 2 9" xfId="25094"/>
    <cellStyle name="Comma 3 5 3 2 2 9 2" xfId="34598"/>
    <cellStyle name="Comma 3 5 3 2 3" xfId="18163"/>
    <cellStyle name="Comma 3 5 3 2 3 2" xfId="20539"/>
    <cellStyle name="Comma 3 5 3 2 3 2 2" xfId="30044"/>
    <cellStyle name="Comma 3 5 3 2 3 3" xfId="22915"/>
    <cellStyle name="Comma 3 5 3 2 3 3 2" xfId="32420"/>
    <cellStyle name="Comma 3 5 3 2 3 4" xfId="25292"/>
    <cellStyle name="Comma 3 5 3 2 3 4 2" xfId="34796"/>
    <cellStyle name="Comma 3 5 3 2 3 5" xfId="27668"/>
    <cellStyle name="Comma 3 5 3 2 4" xfId="18559"/>
    <cellStyle name="Comma 3 5 3 2 4 2" xfId="20935"/>
    <cellStyle name="Comma 3 5 3 2 4 2 2" xfId="30440"/>
    <cellStyle name="Comma 3 5 3 2 4 3" xfId="23311"/>
    <cellStyle name="Comma 3 5 3 2 4 3 2" xfId="32816"/>
    <cellStyle name="Comma 3 5 3 2 4 4" xfId="25688"/>
    <cellStyle name="Comma 3 5 3 2 4 4 2" xfId="35192"/>
    <cellStyle name="Comma 3 5 3 2 4 5" xfId="28064"/>
    <cellStyle name="Comma 3 5 3 2 5" xfId="18955"/>
    <cellStyle name="Comma 3 5 3 2 5 2" xfId="21331"/>
    <cellStyle name="Comma 3 5 3 2 5 2 2" xfId="30836"/>
    <cellStyle name="Comma 3 5 3 2 5 3" xfId="23707"/>
    <cellStyle name="Comma 3 5 3 2 5 3 2" xfId="33212"/>
    <cellStyle name="Comma 3 5 3 2 5 4" xfId="26084"/>
    <cellStyle name="Comma 3 5 3 2 5 4 2" xfId="35588"/>
    <cellStyle name="Comma 3 5 3 2 5 5" xfId="28460"/>
    <cellStyle name="Comma 3 5 3 2 6" xfId="19351"/>
    <cellStyle name="Comma 3 5 3 2 6 2" xfId="21727"/>
    <cellStyle name="Comma 3 5 3 2 6 2 2" xfId="31232"/>
    <cellStyle name="Comma 3 5 3 2 6 3" xfId="24103"/>
    <cellStyle name="Comma 3 5 3 2 6 3 2" xfId="33608"/>
    <cellStyle name="Comma 3 5 3 2 6 4" xfId="26480"/>
    <cellStyle name="Comma 3 5 3 2 6 4 2" xfId="35984"/>
    <cellStyle name="Comma 3 5 3 2 6 5" xfId="28856"/>
    <cellStyle name="Comma 3 5 3 2 7" xfId="19747"/>
    <cellStyle name="Comma 3 5 3 2 7 2" xfId="22123"/>
    <cellStyle name="Comma 3 5 3 2 7 2 2" xfId="31628"/>
    <cellStyle name="Comma 3 5 3 2 7 3" xfId="24499"/>
    <cellStyle name="Comma 3 5 3 2 7 3 2" xfId="34004"/>
    <cellStyle name="Comma 3 5 3 2 7 4" xfId="26876"/>
    <cellStyle name="Comma 3 5 3 2 7 4 2" xfId="36380"/>
    <cellStyle name="Comma 3 5 3 2 7 5" xfId="29252"/>
    <cellStyle name="Comma 3 5 3 2 8" xfId="20143"/>
    <cellStyle name="Comma 3 5 3 2 8 2" xfId="29648"/>
    <cellStyle name="Comma 3 5 3 2 9" xfId="22519"/>
    <cellStyle name="Comma 3 5 3 2 9 2" xfId="32024"/>
    <cellStyle name="Comma 3 5 3 3" xfId="9001"/>
    <cellStyle name="Comma 3 5 3 3 10" xfId="24962"/>
    <cellStyle name="Comma 3 5 3 3 10 2" xfId="34466"/>
    <cellStyle name="Comma 3 5 3 3 11" xfId="27338"/>
    <cellStyle name="Comma 3 5 3 3 2" xfId="18031"/>
    <cellStyle name="Comma 3 5 3 3 2 10" xfId="27536"/>
    <cellStyle name="Comma 3 5 3 3 2 2" xfId="18427"/>
    <cellStyle name="Comma 3 5 3 3 2 2 2" xfId="20803"/>
    <cellStyle name="Comma 3 5 3 3 2 2 2 2" xfId="30308"/>
    <cellStyle name="Comma 3 5 3 3 2 2 3" xfId="23179"/>
    <cellStyle name="Comma 3 5 3 3 2 2 3 2" xfId="32684"/>
    <cellStyle name="Comma 3 5 3 3 2 2 4" xfId="25556"/>
    <cellStyle name="Comma 3 5 3 3 2 2 4 2" xfId="35060"/>
    <cellStyle name="Comma 3 5 3 3 2 2 5" xfId="27932"/>
    <cellStyle name="Comma 3 5 3 3 2 3" xfId="18823"/>
    <cellStyle name="Comma 3 5 3 3 2 3 2" xfId="21199"/>
    <cellStyle name="Comma 3 5 3 3 2 3 2 2" xfId="30704"/>
    <cellStyle name="Comma 3 5 3 3 2 3 3" xfId="23575"/>
    <cellStyle name="Comma 3 5 3 3 2 3 3 2" xfId="33080"/>
    <cellStyle name="Comma 3 5 3 3 2 3 4" xfId="25952"/>
    <cellStyle name="Comma 3 5 3 3 2 3 4 2" xfId="35456"/>
    <cellStyle name="Comma 3 5 3 3 2 3 5" xfId="28328"/>
    <cellStyle name="Comma 3 5 3 3 2 4" xfId="19219"/>
    <cellStyle name="Comma 3 5 3 3 2 4 2" xfId="21595"/>
    <cellStyle name="Comma 3 5 3 3 2 4 2 2" xfId="31100"/>
    <cellStyle name="Comma 3 5 3 3 2 4 3" xfId="23971"/>
    <cellStyle name="Comma 3 5 3 3 2 4 3 2" xfId="33476"/>
    <cellStyle name="Comma 3 5 3 3 2 4 4" xfId="26348"/>
    <cellStyle name="Comma 3 5 3 3 2 4 4 2" xfId="35852"/>
    <cellStyle name="Comma 3 5 3 3 2 4 5" xfId="28724"/>
    <cellStyle name="Comma 3 5 3 3 2 5" xfId="19615"/>
    <cellStyle name="Comma 3 5 3 3 2 5 2" xfId="21991"/>
    <cellStyle name="Comma 3 5 3 3 2 5 2 2" xfId="31496"/>
    <cellStyle name="Comma 3 5 3 3 2 5 3" xfId="24367"/>
    <cellStyle name="Comma 3 5 3 3 2 5 3 2" xfId="33872"/>
    <cellStyle name="Comma 3 5 3 3 2 5 4" xfId="26744"/>
    <cellStyle name="Comma 3 5 3 3 2 5 4 2" xfId="36248"/>
    <cellStyle name="Comma 3 5 3 3 2 5 5" xfId="29120"/>
    <cellStyle name="Comma 3 5 3 3 2 6" xfId="20011"/>
    <cellStyle name="Comma 3 5 3 3 2 6 2" xfId="22387"/>
    <cellStyle name="Comma 3 5 3 3 2 6 2 2" xfId="31892"/>
    <cellStyle name="Comma 3 5 3 3 2 6 3" xfId="24763"/>
    <cellStyle name="Comma 3 5 3 3 2 6 3 2" xfId="34268"/>
    <cellStyle name="Comma 3 5 3 3 2 6 4" xfId="27140"/>
    <cellStyle name="Comma 3 5 3 3 2 6 4 2" xfId="36644"/>
    <cellStyle name="Comma 3 5 3 3 2 6 5" xfId="29516"/>
    <cellStyle name="Comma 3 5 3 3 2 7" xfId="20407"/>
    <cellStyle name="Comma 3 5 3 3 2 7 2" xfId="29912"/>
    <cellStyle name="Comma 3 5 3 3 2 8" xfId="22783"/>
    <cellStyle name="Comma 3 5 3 3 2 8 2" xfId="32288"/>
    <cellStyle name="Comma 3 5 3 3 2 9" xfId="25160"/>
    <cellStyle name="Comma 3 5 3 3 2 9 2" xfId="34664"/>
    <cellStyle name="Comma 3 5 3 3 3" xfId="18229"/>
    <cellStyle name="Comma 3 5 3 3 3 2" xfId="20605"/>
    <cellStyle name="Comma 3 5 3 3 3 2 2" xfId="30110"/>
    <cellStyle name="Comma 3 5 3 3 3 3" xfId="22981"/>
    <cellStyle name="Comma 3 5 3 3 3 3 2" xfId="32486"/>
    <cellStyle name="Comma 3 5 3 3 3 4" xfId="25358"/>
    <cellStyle name="Comma 3 5 3 3 3 4 2" xfId="34862"/>
    <cellStyle name="Comma 3 5 3 3 3 5" xfId="27734"/>
    <cellStyle name="Comma 3 5 3 3 4" xfId="18625"/>
    <cellStyle name="Comma 3 5 3 3 4 2" xfId="21001"/>
    <cellStyle name="Comma 3 5 3 3 4 2 2" xfId="30506"/>
    <cellStyle name="Comma 3 5 3 3 4 3" xfId="23377"/>
    <cellStyle name="Comma 3 5 3 3 4 3 2" xfId="32882"/>
    <cellStyle name="Comma 3 5 3 3 4 4" xfId="25754"/>
    <cellStyle name="Comma 3 5 3 3 4 4 2" xfId="35258"/>
    <cellStyle name="Comma 3 5 3 3 4 5" xfId="28130"/>
    <cellStyle name="Comma 3 5 3 3 5" xfId="19021"/>
    <cellStyle name="Comma 3 5 3 3 5 2" xfId="21397"/>
    <cellStyle name="Comma 3 5 3 3 5 2 2" xfId="30902"/>
    <cellStyle name="Comma 3 5 3 3 5 3" xfId="23773"/>
    <cellStyle name="Comma 3 5 3 3 5 3 2" xfId="33278"/>
    <cellStyle name="Comma 3 5 3 3 5 4" xfId="26150"/>
    <cellStyle name="Comma 3 5 3 3 5 4 2" xfId="35654"/>
    <cellStyle name="Comma 3 5 3 3 5 5" xfId="28526"/>
    <cellStyle name="Comma 3 5 3 3 6" xfId="19417"/>
    <cellStyle name="Comma 3 5 3 3 6 2" xfId="21793"/>
    <cellStyle name="Comma 3 5 3 3 6 2 2" xfId="31298"/>
    <cellStyle name="Comma 3 5 3 3 6 3" xfId="24169"/>
    <cellStyle name="Comma 3 5 3 3 6 3 2" xfId="33674"/>
    <cellStyle name="Comma 3 5 3 3 6 4" xfId="26546"/>
    <cellStyle name="Comma 3 5 3 3 6 4 2" xfId="36050"/>
    <cellStyle name="Comma 3 5 3 3 6 5" xfId="28922"/>
    <cellStyle name="Comma 3 5 3 3 7" xfId="19813"/>
    <cellStyle name="Comma 3 5 3 3 7 2" xfId="22189"/>
    <cellStyle name="Comma 3 5 3 3 7 2 2" xfId="31694"/>
    <cellStyle name="Comma 3 5 3 3 7 3" xfId="24565"/>
    <cellStyle name="Comma 3 5 3 3 7 3 2" xfId="34070"/>
    <cellStyle name="Comma 3 5 3 3 7 4" xfId="26942"/>
    <cellStyle name="Comma 3 5 3 3 7 4 2" xfId="36446"/>
    <cellStyle name="Comma 3 5 3 3 7 5" xfId="29318"/>
    <cellStyle name="Comma 3 5 3 3 8" xfId="20209"/>
    <cellStyle name="Comma 3 5 3 3 8 2" xfId="29714"/>
    <cellStyle name="Comma 3 5 3 3 9" xfId="22585"/>
    <cellStyle name="Comma 3 5 3 3 9 2" xfId="32090"/>
    <cellStyle name="Comma 3 5 3 4" xfId="11367"/>
    <cellStyle name="Comma 3 5 3 4 10" xfId="27404"/>
    <cellStyle name="Comma 3 5 3 4 2" xfId="18295"/>
    <cellStyle name="Comma 3 5 3 4 2 2" xfId="20671"/>
    <cellStyle name="Comma 3 5 3 4 2 2 2" xfId="30176"/>
    <cellStyle name="Comma 3 5 3 4 2 3" xfId="23047"/>
    <cellStyle name="Comma 3 5 3 4 2 3 2" xfId="32552"/>
    <cellStyle name="Comma 3 5 3 4 2 4" xfId="25424"/>
    <cellStyle name="Comma 3 5 3 4 2 4 2" xfId="34928"/>
    <cellStyle name="Comma 3 5 3 4 2 5" xfId="27800"/>
    <cellStyle name="Comma 3 5 3 4 3" xfId="18691"/>
    <cellStyle name="Comma 3 5 3 4 3 2" xfId="21067"/>
    <cellStyle name="Comma 3 5 3 4 3 2 2" xfId="30572"/>
    <cellStyle name="Comma 3 5 3 4 3 3" xfId="23443"/>
    <cellStyle name="Comma 3 5 3 4 3 3 2" xfId="32948"/>
    <cellStyle name="Comma 3 5 3 4 3 4" xfId="25820"/>
    <cellStyle name="Comma 3 5 3 4 3 4 2" xfId="35324"/>
    <cellStyle name="Comma 3 5 3 4 3 5" xfId="28196"/>
    <cellStyle name="Comma 3 5 3 4 4" xfId="19087"/>
    <cellStyle name="Comma 3 5 3 4 4 2" xfId="21463"/>
    <cellStyle name="Comma 3 5 3 4 4 2 2" xfId="30968"/>
    <cellStyle name="Comma 3 5 3 4 4 3" xfId="23839"/>
    <cellStyle name="Comma 3 5 3 4 4 3 2" xfId="33344"/>
    <cellStyle name="Comma 3 5 3 4 4 4" xfId="26216"/>
    <cellStyle name="Comma 3 5 3 4 4 4 2" xfId="35720"/>
    <cellStyle name="Comma 3 5 3 4 4 5" xfId="28592"/>
    <cellStyle name="Comma 3 5 3 4 5" xfId="19483"/>
    <cellStyle name="Comma 3 5 3 4 5 2" xfId="21859"/>
    <cellStyle name="Comma 3 5 3 4 5 2 2" xfId="31364"/>
    <cellStyle name="Comma 3 5 3 4 5 3" xfId="24235"/>
    <cellStyle name="Comma 3 5 3 4 5 3 2" xfId="33740"/>
    <cellStyle name="Comma 3 5 3 4 5 4" xfId="26612"/>
    <cellStyle name="Comma 3 5 3 4 5 4 2" xfId="36116"/>
    <cellStyle name="Comma 3 5 3 4 5 5" xfId="28988"/>
    <cellStyle name="Comma 3 5 3 4 6" xfId="19879"/>
    <cellStyle name="Comma 3 5 3 4 6 2" xfId="22255"/>
    <cellStyle name="Comma 3 5 3 4 6 2 2" xfId="31760"/>
    <cellStyle name="Comma 3 5 3 4 6 3" xfId="24631"/>
    <cellStyle name="Comma 3 5 3 4 6 3 2" xfId="34136"/>
    <cellStyle name="Comma 3 5 3 4 6 4" xfId="27008"/>
    <cellStyle name="Comma 3 5 3 4 6 4 2" xfId="36512"/>
    <cellStyle name="Comma 3 5 3 4 6 5" xfId="29384"/>
    <cellStyle name="Comma 3 5 3 4 7" xfId="20275"/>
    <cellStyle name="Comma 3 5 3 4 7 2" xfId="29780"/>
    <cellStyle name="Comma 3 5 3 4 8" xfId="22651"/>
    <cellStyle name="Comma 3 5 3 4 8 2" xfId="32156"/>
    <cellStyle name="Comma 3 5 3 4 9" xfId="25028"/>
    <cellStyle name="Comma 3 5 3 4 9 2" xfId="34532"/>
    <cellStyle name="Comma 3 5 3 5" xfId="18097"/>
    <cellStyle name="Comma 3 5 3 5 2" xfId="20473"/>
    <cellStyle name="Comma 3 5 3 5 2 2" xfId="29978"/>
    <cellStyle name="Comma 3 5 3 5 3" xfId="22849"/>
    <cellStyle name="Comma 3 5 3 5 3 2" xfId="32354"/>
    <cellStyle name="Comma 3 5 3 5 4" xfId="25226"/>
    <cellStyle name="Comma 3 5 3 5 4 2" xfId="34730"/>
    <cellStyle name="Comma 3 5 3 5 5" xfId="27602"/>
    <cellStyle name="Comma 3 5 3 6" xfId="18493"/>
    <cellStyle name="Comma 3 5 3 6 2" xfId="20869"/>
    <cellStyle name="Comma 3 5 3 6 2 2" xfId="30374"/>
    <cellStyle name="Comma 3 5 3 6 3" xfId="23245"/>
    <cellStyle name="Comma 3 5 3 6 3 2" xfId="32750"/>
    <cellStyle name="Comma 3 5 3 6 4" xfId="25622"/>
    <cellStyle name="Comma 3 5 3 6 4 2" xfId="35126"/>
    <cellStyle name="Comma 3 5 3 6 5" xfId="27998"/>
    <cellStyle name="Comma 3 5 3 7" xfId="18889"/>
    <cellStyle name="Comma 3 5 3 7 2" xfId="21265"/>
    <cellStyle name="Comma 3 5 3 7 2 2" xfId="30770"/>
    <cellStyle name="Comma 3 5 3 7 3" xfId="23641"/>
    <cellStyle name="Comma 3 5 3 7 3 2" xfId="33146"/>
    <cellStyle name="Comma 3 5 3 7 4" xfId="26018"/>
    <cellStyle name="Comma 3 5 3 7 4 2" xfId="35522"/>
    <cellStyle name="Comma 3 5 3 7 5" xfId="28394"/>
    <cellStyle name="Comma 3 5 3 8" xfId="19285"/>
    <cellStyle name="Comma 3 5 3 8 2" xfId="21661"/>
    <cellStyle name="Comma 3 5 3 8 2 2" xfId="31166"/>
    <cellStyle name="Comma 3 5 3 8 3" xfId="24037"/>
    <cellStyle name="Comma 3 5 3 8 3 2" xfId="33542"/>
    <cellStyle name="Comma 3 5 3 8 4" xfId="26414"/>
    <cellStyle name="Comma 3 5 3 8 4 2" xfId="35918"/>
    <cellStyle name="Comma 3 5 3 8 5" xfId="28790"/>
    <cellStyle name="Comma 3 5 3 9" xfId="19681"/>
    <cellStyle name="Comma 3 5 3 9 2" xfId="22057"/>
    <cellStyle name="Comma 3 5 3 9 2 2" xfId="31562"/>
    <cellStyle name="Comma 3 5 3 9 3" xfId="24433"/>
    <cellStyle name="Comma 3 5 3 9 3 2" xfId="33938"/>
    <cellStyle name="Comma 3 5 3 9 4" xfId="26810"/>
    <cellStyle name="Comma 3 5 3 9 4 2" xfId="36314"/>
    <cellStyle name="Comma 3 5 3 9 5" xfId="29186"/>
    <cellStyle name="Comma 3 5 4" xfId="3831"/>
    <cellStyle name="Comma 3 5 4 10" xfId="20099"/>
    <cellStyle name="Comma 3 5 4 10 2" xfId="29604"/>
    <cellStyle name="Comma 3 5 4 11" xfId="22475"/>
    <cellStyle name="Comma 3 5 4 11 2" xfId="31980"/>
    <cellStyle name="Comma 3 5 4 12" xfId="24852"/>
    <cellStyle name="Comma 3 5 4 12 2" xfId="34356"/>
    <cellStyle name="Comma 3 5 4 13" xfId="27228"/>
    <cellStyle name="Comma 3 5 4 2" xfId="8313"/>
    <cellStyle name="Comma 3 5 4 2 10" xfId="24918"/>
    <cellStyle name="Comma 3 5 4 2 10 2" xfId="34422"/>
    <cellStyle name="Comma 3 5 4 2 11" xfId="27294"/>
    <cellStyle name="Comma 3 5 4 2 2" xfId="17343"/>
    <cellStyle name="Comma 3 5 4 2 2 10" xfId="27492"/>
    <cellStyle name="Comma 3 5 4 2 2 2" xfId="18383"/>
    <cellStyle name="Comma 3 5 4 2 2 2 2" xfId="20759"/>
    <cellStyle name="Comma 3 5 4 2 2 2 2 2" xfId="30264"/>
    <cellStyle name="Comma 3 5 4 2 2 2 3" xfId="23135"/>
    <cellStyle name="Comma 3 5 4 2 2 2 3 2" xfId="32640"/>
    <cellStyle name="Comma 3 5 4 2 2 2 4" xfId="25512"/>
    <cellStyle name="Comma 3 5 4 2 2 2 4 2" xfId="35016"/>
    <cellStyle name="Comma 3 5 4 2 2 2 5" xfId="27888"/>
    <cellStyle name="Comma 3 5 4 2 2 3" xfId="18779"/>
    <cellStyle name="Comma 3 5 4 2 2 3 2" xfId="21155"/>
    <cellStyle name="Comma 3 5 4 2 2 3 2 2" xfId="30660"/>
    <cellStyle name="Comma 3 5 4 2 2 3 3" xfId="23531"/>
    <cellStyle name="Comma 3 5 4 2 2 3 3 2" xfId="33036"/>
    <cellStyle name="Comma 3 5 4 2 2 3 4" xfId="25908"/>
    <cellStyle name="Comma 3 5 4 2 2 3 4 2" xfId="35412"/>
    <cellStyle name="Comma 3 5 4 2 2 3 5" xfId="28284"/>
    <cellStyle name="Comma 3 5 4 2 2 4" xfId="19175"/>
    <cellStyle name="Comma 3 5 4 2 2 4 2" xfId="21551"/>
    <cellStyle name="Comma 3 5 4 2 2 4 2 2" xfId="31056"/>
    <cellStyle name="Comma 3 5 4 2 2 4 3" xfId="23927"/>
    <cellStyle name="Comma 3 5 4 2 2 4 3 2" xfId="33432"/>
    <cellStyle name="Comma 3 5 4 2 2 4 4" xfId="26304"/>
    <cellStyle name="Comma 3 5 4 2 2 4 4 2" xfId="35808"/>
    <cellStyle name="Comma 3 5 4 2 2 4 5" xfId="28680"/>
    <cellStyle name="Comma 3 5 4 2 2 5" xfId="19571"/>
    <cellStyle name="Comma 3 5 4 2 2 5 2" xfId="21947"/>
    <cellStyle name="Comma 3 5 4 2 2 5 2 2" xfId="31452"/>
    <cellStyle name="Comma 3 5 4 2 2 5 3" xfId="24323"/>
    <cellStyle name="Comma 3 5 4 2 2 5 3 2" xfId="33828"/>
    <cellStyle name="Comma 3 5 4 2 2 5 4" xfId="26700"/>
    <cellStyle name="Comma 3 5 4 2 2 5 4 2" xfId="36204"/>
    <cellStyle name="Comma 3 5 4 2 2 5 5" xfId="29076"/>
    <cellStyle name="Comma 3 5 4 2 2 6" xfId="19967"/>
    <cellStyle name="Comma 3 5 4 2 2 6 2" xfId="22343"/>
    <cellStyle name="Comma 3 5 4 2 2 6 2 2" xfId="31848"/>
    <cellStyle name="Comma 3 5 4 2 2 6 3" xfId="24719"/>
    <cellStyle name="Comma 3 5 4 2 2 6 3 2" xfId="34224"/>
    <cellStyle name="Comma 3 5 4 2 2 6 4" xfId="27096"/>
    <cellStyle name="Comma 3 5 4 2 2 6 4 2" xfId="36600"/>
    <cellStyle name="Comma 3 5 4 2 2 6 5" xfId="29472"/>
    <cellStyle name="Comma 3 5 4 2 2 7" xfId="20363"/>
    <cellStyle name="Comma 3 5 4 2 2 7 2" xfId="29868"/>
    <cellStyle name="Comma 3 5 4 2 2 8" xfId="22739"/>
    <cellStyle name="Comma 3 5 4 2 2 8 2" xfId="32244"/>
    <cellStyle name="Comma 3 5 4 2 2 9" xfId="25116"/>
    <cellStyle name="Comma 3 5 4 2 2 9 2" xfId="34620"/>
    <cellStyle name="Comma 3 5 4 2 3" xfId="18185"/>
    <cellStyle name="Comma 3 5 4 2 3 2" xfId="20561"/>
    <cellStyle name="Comma 3 5 4 2 3 2 2" xfId="30066"/>
    <cellStyle name="Comma 3 5 4 2 3 3" xfId="22937"/>
    <cellStyle name="Comma 3 5 4 2 3 3 2" xfId="32442"/>
    <cellStyle name="Comma 3 5 4 2 3 4" xfId="25314"/>
    <cellStyle name="Comma 3 5 4 2 3 4 2" xfId="34818"/>
    <cellStyle name="Comma 3 5 4 2 3 5" xfId="27690"/>
    <cellStyle name="Comma 3 5 4 2 4" xfId="18581"/>
    <cellStyle name="Comma 3 5 4 2 4 2" xfId="20957"/>
    <cellStyle name="Comma 3 5 4 2 4 2 2" xfId="30462"/>
    <cellStyle name="Comma 3 5 4 2 4 3" xfId="23333"/>
    <cellStyle name="Comma 3 5 4 2 4 3 2" xfId="32838"/>
    <cellStyle name="Comma 3 5 4 2 4 4" xfId="25710"/>
    <cellStyle name="Comma 3 5 4 2 4 4 2" xfId="35214"/>
    <cellStyle name="Comma 3 5 4 2 4 5" xfId="28086"/>
    <cellStyle name="Comma 3 5 4 2 5" xfId="18977"/>
    <cellStyle name="Comma 3 5 4 2 5 2" xfId="21353"/>
    <cellStyle name="Comma 3 5 4 2 5 2 2" xfId="30858"/>
    <cellStyle name="Comma 3 5 4 2 5 3" xfId="23729"/>
    <cellStyle name="Comma 3 5 4 2 5 3 2" xfId="33234"/>
    <cellStyle name="Comma 3 5 4 2 5 4" xfId="26106"/>
    <cellStyle name="Comma 3 5 4 2 5 4 2" xfId="35610"/>
    <cellStyle name="Comma 3 5 4 2 5 5" xfId="28482"/>
    <cellStyle name="Comma 3 5 4 2 6" xfId="19373"/>
    <cellStyle name="Comma 3 5 4 2 6 2" xfId="21749"/>
    <cellStyle name="Comma 3 5 4 2 6 2 2" xfId="31254"/>
    <cellStyle name="Comma 3 5 4 2 6 3" xfId="24125"/>
    <cellStyle name="Comma 3 5 4 2 6 3 2" xfId="33630"/>
    <cellStyle name="Comma 3 5 4 2 6 4" xfId="26502"/>
    <cellStyle name="Comma 3 5 4 2 6 4 2" xfId="36006"/>
    <cellStyle name="Comma 3 5 4 2 6 5" xfId="28878"/>
    <cellStyle name="Comma 3 5 4 2 7" xfId="19769"/>
    <cellStyle name="Comma 3 5 4 2 7 2" xfId="22145"/>
    <cellStyle name="Comma 3 5 4 2 7 2 2" xfId="31650"/>
    <cellStyle name="Comma 3 5 4 2 7 3" xfId="24521"/>
    <cellStyle name="Comma 3 5 4 2 7 3 2" xfId="34026"/>
    <cellStyle name="Comma 3 5 4 2 7 4" xfId="26898"/>
    <cellStyle name="Comma 3 5 4 2 7 4 2" xfId="36402"/>
    <cellStyle name="Comma 3 5 4 2 7 5" xfId="29274"/>
    <cellStyle name="Comma 3 5 4 2 8" xfId="20165"/>
    <cellStyle name="Comma 3 5 4 2 8 2" xfId="29670"/>
    <cellStyle name="Comma 3 5 4 2 9" xfId="22541"/>
    <cellStyle name="Comma 3 5 4 2 9 2" xfId="32046"/>
    <cellStyle name="Comma 3 5 4 3" xfId="9023"/>
    <cellStyle name="Comma 3 5 4 3 10" xfId="24984"/>
    <cellStyle name="Comma 3 5 4 3 10 2" xfId="34488"/>
    <cellStyle name="Comma 3 5 4 3 11" xfId="27360"/>
    <cellStyle name="Comma 3 5 4 3 2" xfId="18053"/>
    <cellStyle name="Comma 3 5 4 3 2 10" xfId="27558"/>
    <cellStyle name="Comma 3 5 4 3 2 2" xfId="18449"/>
    <cellStyle name="Comma 3 5 4 3 2 2 2" xfId="20825"/>
    <cellStyle name="Comma 3 5 4 3 2 2 2 2" xfId="30330"/>
    <cellStyle name="Comma 3 5 4 3 2 2 3" xfId="23201"/>
    <cellStyle name="Comma 3 5 4 3 2 2 3 2" xfId="32706"/>
    <cellStyle name="Comma 3 5 4 3 2 2 4" xfId="25578"/>
    <cellStyle name="Comma 3 5 4 3 2 2 4 2" xfId="35082"/>
    <cellStyle name="Comma 3 5 4 3 2 2 5" xfId="27954"/>
    <cellStyle name="Comma 3 5 4 3 2 3" xfId="18845"/>
    <cellStyle name="Comma 3 5 4 3 2 3 2" xfId="21221"/>
    <cellStyle name="Comma 3 5 4 3 2 3 2 2" xfId="30726"/>
    <cellStyle name="Comma 3 5 4 3 2 3 3" xfId="23597"/>
    <cellStyle name="Comma 3 5 4 3 2 3 3 2" xfId="33102"/>
    <cellStyle name="Comma 3 5 4 3 2 3 4" xfId="25974"/>
    <cellStyle name="Comma 3 5 4 3 2 3 4 2" xfId="35478"/>
    <cellStyle name="Comma 3 5 4 3 2 3 5" xfId="28350"/>
    <cellStyle name="Comma 3 5 4 3 2 4" xfId="19241"/>
    <cellStyle name="Comma 3 5 4 3 2 4 2" xfId="21617"/>
    <cellStyle name="Comma 3 5 4 3 2 4 2 2" xfId="31122"/>
    <cellStyle name="Comma 3 5 4 3 2 4 3" xfId="23993"/>
    <cellStyle name="Comma 3 5 4 3 2 4 3 2" xfId="33498"/>
    <cellStyle name="Comma 3 5 4 3 2 4 4" xfId="26370"/>
    <cellStyle name="Comma 3 5 4 3 2 4 4 2" xfId="35874"/>
    <cellStyle name="Comma 3 5 4 3 2 4 5" xfId="28746"/>
    <cellStyle name="Comma 3 5 4 3 2 5" xfId="19637"/>
    <cellStyle name="Comma 3 5 4 3 2 5 2" xfId="22013"/>
    <cellStyle name="Comma 3 5 4 3 2 5 2 2" xfId="31518"/>
    <cellStyle name="Comma 3 5 4 3 2 5 3" xfId="24389"/>
    <cellStyle name="Comma 3 5 4 3 2 5 3 2" xfId="33894"/>
    <cellStyle name="Comma 3 5 4 3 2 5 4" xfId="26766"/>
    <cellStyle name="Comma 3 5 4 3 2 5 4 2" xfId="36270"/>
    <cellStyle name="Comma 3 5 4 3 2 5 5" xfId="29142"/>
    <cellStyle name="Comma 3 5 4 3 2 6" xfId="20033"/>
    <cellStyle name="Comma 3 5 4 3 2 6 2" xfId="22409"/>
    <cellStyle name="Comma 3 5 4 3 2 6 2 2" xfId="31914"/>
    <cellStyle name="Comma 3 5 4 3 2 6 3" xfId="24785"/>
    <cellStyle name="Comma 3 5 4 3 2 6 3 2" xfId="34290"/>
    <cellStyle name="Comma 3 5 4 3 2 6 4" xfId="27162"/>
    <cellStyle name="Comma 3 5 4 3 2 6 4 2" xfId="36666"/>
    <cellStyle name="Comma 3 5 4 3 2 6 5" xfId="29538"/>
    <cellStyle name="Comma 3 5 4 3 2 7" xfId="20429"/>
    <cellStyle name="Comma 3 5 4 3 2 7 2" xfId="29934"/>
    <cellStyle name="Comma 3 5 4 3 2 8" xfId="22805"/>
    <cellStyle name="Comma 3 5 4 3 2 8 2" xfId="32310"/>
    <cellStyle name="Comma 3 5 4 3 2 9" xfId="25182"/>
    <cellStyle name="Comma 3 5 4 3 2 9 2" xfId="34686"/>
    <cellStyle name="Comma 3 5 4 3 3" xfId="18251"/>
    <cellStyle name="Comma 3 5 4 3 3 2" xfId="20627"/>
    <cellStyle name="Comma 3 5 4 3 3 2 2" xfId="30132"/>
    <cellStyle name="Comma 3 5 4 3 3 3" xfId="23003"/>
    <cellStyle name="Comma 3 5 4 3 3 3 2" xfId="32508"/>
    <cellStyle name="Comma 3 5 4 3 3 4" xfId="25380"/>
    <cellStyle name="Comma 3 5 4 3 3 4 2" xfId="34884"/>
    <cellStyle name="Comma 3 5 4 3 3 5" xfId="27756"/>
    <cellStyle name="Comma 3 5 4 3 4" xfId="18647"/>
    <cellStyle name="Comma 3 5 4 3 4 2" xfId="21023"/>
    <cellStyle name="Comma 3 5 4 3 4 2 2" xfId="30528"/>
    <cellStyle name="Comma 3 5 4 3 4 3" xfId="23399"/>
    <cellStyle name="Comma 3 5 4 3 4 3 2" xfId="32904"/>
    <cellStyle name="Comma 3 5 4 3 4 4" xfId="25776"/>
    <cellStyle name="Comma 3 5 4 3 4 4 2" xfId="35280"/>
    <cellStyle name="Comma 3 5 4 3 4 5" xfId="28152"/>
    <cellStyle name="Comma 3 5 4 3 5" xfId="19043"/>
    <cellStyle name="Comma 3 5 4 3 5 2" xfId="21419"/>
    <cellStyle name="Comma 3 5 4 3 5 2 2" xfId="30924"/>
    <cellStyle name="Comma 3 5 4 3 5 3" xfId="23795"/>
    <cellStyle name="Comma 3 5 4 3 5 3 2" xfId="33300"/>
    <cellStyle name="Comma 3 5 4 3 5 4" xfId="26172"/>
    <cellStyle name="Comma 3 5 4 3 5 4 2" xfId="35676"/>
    <cellStyle name="Comma 3 5 4 3 5 5" xfId="28548"/>
    <cellStyle name="Comma 3 5 4 3 6" xfId="19439"/>
    <cellStyle name="Comma 3 5 4 3 6 2" xfId="21815"/>
    <cellStyle name="Comma 3 5 4 3 6 2 2" xfId="31320"/>
    <cellStyle name="Comma 3 5 4 3 6 3" xfId="24191"/>
    <cellStyle name="Comma 3 5 4 3 6 3 2" xfId="33696"/>
    <cellStyle name="Comma 3 5 4 3 6 4" xfId="26568"/>
    <cellStyle name="Comma 3 5 4 3 6 4 2" xfId="36072"/>
    <cellStyle name="Comma 3 5 4 3 6 5" xfId="28944"/>
    <cellStyle name="Comma 3 5 4 3 7" xfId="19835"/>
    <cellStyle name="Comma 3 5 4 3 7 2" xfId="22211"/>
    <cellStyle name="Comma 3 5 4 3 7 2 2" xfId="31716"/>
    <cellStyle name="Comma 3 5 4 3 7 3" xfId="24587"/>
    <cellStyle name="Comma 3 5 4 3 7 3 2" xfId="34092"/>
    <cellStyle name="Comma 3 5 4 3 7 4" xfId="26964"/>
    <cellStyle name="Comma 3 5 4 3 7 4 2" xfId="36468"/>
    <cellStyle name="Comma 3 5 4 3 7 5" xfId="29340"/>
    <cellStyle name="Comma 3 5 4 3 8" xfId="20231"/>
    <cellStyle name="Comma 3 5 4 3 8 2" xfId="29736"/>
    <cellStyle name="Comma 3 5 4 3 9" xfId="22607"/>
    <cellStyle name="Comma 3 5 4 3 9 2" xfId="32112"/>
    <cellStyle name="Comma 3 5 4 4" xfId="12861"/>
    <cellStyle name="Comma 3 5 4 4 10" xfId="27426"/>
    <cellStyle name="Comma 3 5 4 4 2" xfId="18317"/>
    <cellStyle name="Comma 3 5 4 4 2 2" xfId="20693"/>
    <cellStyle name="Comma 3 5 4 4 2 2 2" xfId="30198"/>
    <cellStyle name="Comma 3 5 4 4 2 3" xfId="23069"/>
    <cellStyle name="Comma 3 5 4 4 2 3 2" xfId="32574"/>
    <cellStyle name="Comma 3 5 4 4 2 4" xfId="25446"/>
    <cellStyle name="Comma 3 5 4 4 2 4 2" xfId="34950"/>
    <cellStyle name="Comma 3 5 4 4 2 5" xfId="27822"/>
    <cellStyle name="Comma 3 5 4 4 3" xfId="18713"/>
    <cellStyle name="Comma 3 5 4 4 3 2" xfId="21089"/>
    <cellStyle name="Comma 3 5 4 4 3 2 2" xfId="30594"/>
    <cellStyle name="Comma 3 5 4 4 3 3" xfId="23465"/>
    <cellStyle name="Comma 3 5 4 4 3 3 2" xfId="32970"/>
    <cellStyle name="Comma 3 5 4 4 3 4" xfId="25842"/>
    <cellStyle name="Comma 3 5 4 4 3 4 2" xfId="35346"/>
    <cellStyle name="Comma 3 5 4 4 3 5" xfId="28218"/>
    <cellStyle name="Comma 3 5 4 4 4" xfId="19109"/>
    <cellStyle name="Comma 3 5 4 4 4 2" xfId="21485"/>
    <cellStyle name="Comma 3 5 4 4 4 2 2" xfId="30990"/>
    <cellStyle name="Comma 3 5 4 4 4 3" xfId="23861"/>
    <cellStyle name="Comma 3 5 4 4 4 3 2" xfId="33366"/>
    <cellStyle name="Comma 3 5 4 4 4 4" xfId="26238"/>
    <cellStyle name="Comma 3 5 4 4 4 4 2" xfId="35742"/>
    <cellStyle name="Comma 3 5 4 4 4 5" xfId="28614"/>
    <cellStyle name="Comma 3 5 4 4 5" xfId="19505"/>
    <cellStyle name="Comma 3 5 4 4 5 2" xfId="21881"/>
    <cellStyle name="Comma 3 5 4 4 5 2 2" xfId="31386"/>
    <cellStyle name="Comma 3 5 4 4 5 3" xfId="24257"/>
    <cellStyle name="Comma 3 5 4 4 5 3 2" xfId="33762"/>
    <cellStyle name="Comma 3 5 4 4 5 4" xfId="26634"/>
    <cellStyle name="Comma 3 5 4 4 5 4 2" xfId="36138"/>
    <cellStyle name="Comma 3 5 4 4 5 5" xfId="29010"/>
    <cellStyle name="Comma 3 5 4 4 6" xfId="19901"/>
    <cellStyle name="Comma 3 5 4 4 6 2" xfId="22277"/>
    <cellStyle name="Comma 3 5 4 4 6 2 2" xfId="31782"/>
    <cellStyle name="Comma 3 5 4 4 6 3" xfId="24653"/>
    <cellStyle name="Comma 3 5 4 4 6 3 2" xfId="34158"/>
    <cellStyle name="Comma 3 5 4 4 6 4" xfId="27030"/>
    <cellStyle name="Comma 3 5 4 4 6 4 2" xfId="36534"/>
    <cellStyle name="Comma 3 5 4 4 6 5" xfId="29406"/>
    <cellStyle name="Comma 3 5 4 4 7" xfId="20297"/>
    <cellStyle name="Comma 3 5 4 4 7 2" xfId="29802"/>
    <cellStyle name="Comma 3 5 4 4 8" xfId="22673"/>
    <cellStyle name="Comma 3 5 4 4 8 2" xfId="32178"/>
    <cellStyle name="Comma 3 5 4 4 9" xfId="25050"/>
    <cellStyle name="Comma 3 5 4 4 9 2" xfId="34554"/>
    <cellStyle name="Comma 3 5 4 5" xfId="18119"/>
    <cellStyle name="Comma 3 5 4 5 2" xfId="20495"/>
    <cellStyle name="Comma 3 5 4 5 2 2" xfId="30000"/>
    <cellStyle name="Comma 3 5 4 5 3" xfId="22871"/>
    <cellStyle name="Comma 3 5 4 5 3 2" xfId="32376"/>
    <cellStyle name="Comma 3 5 4 5 4" xfId="25248"/>
    <cellStyle name="Comma 3 5 4 5 4 2" xfId="34752"/>
    <cellStyle name="Comma 3 5 4 5 5" xfId="27624"/>
    <cellStyle name="Comma 3 5 4 6" xfId="18515"/>
    <cellStyle name="Comma 3 5 4 6 2" xfId="20891"/>
    <cellStyle name="Comma 3 5 4 6 2 2" xfId="30396"/>
    <cellStyle name="Comma 3 5 4 6 3" xfId="23267"/>
    <cellStyle name="Comma 3 5 4 6 3 2" xfId="32772"/>
    <cellStyle name="Comma 3 5 4 6 4" xfId="25644"/>
    <cellStyle name="Comma 3 5 4 6 4 2" xfId="35148"/>
    <cellStyle name="Comma 3 5 4 6 5" xfId="28020"/>
    <cellStyle name="Comma 3 5 4 7" xfId="18911"/>
    <cellStyle name="Comma 3 5 4 7 2" xfId="21287"/>
    <cellStyle name="Comma 3 5 4 7 2 2" xfId="30792"/>
    <cellStyle name="Comma 3 5 4 7 3" xfId="23663"/>
    <cellStyle name="Comma 3 5 4 7 3 2" xfId="33168"/>
    <cellStyle name="Comma 3 5 4 7 4" xfId="26040"/>
    <cellStyle name="Comma 3 5 4 7 4 2" xfId="35544"/>
    <cellStyle name="Comma 3 5 4 7 5" xfId="28416"/>
    <cellStyle name="Comma 3 5 4 8" xfId="19307"/>
    <cellStyle name="Comma 3 5 4 8 2" xfId="21683"/>
    <cellStyle name="Comma 3 5 4 8 2 2" xfId="31188"/>
    <cellStyle name="Comma 3 5 4 8 3" xfId="24059"/>
    <cellStyle name="Comma 3 5 4 8 3 2" xfId="33564"/>
    <cellStyle name="Comma 3 5 4 8 4" xfId="26436"/>
    <cellStyle name="Comma 3 5 4 8 4 2" xfId="35940"/>
    <cellStyle name="Comma 3 5 4 8 5" xfId="28812"/>
    <cellStyle name="Comma 3 5 4 9" xfId="19703"/>
    <cellStyle name="Comma 3 5 4 9 2" xfId="22079"/>
    <cellStyle name="Comma 3 5 4 9 2 2" xfId="31584"/>
    <cellStyle name="Comma 3 5 4 9 3" xfId="24455"/>
    <cellStyle name="Comma 3 5 4 9 3 2" xfId="33960"/>
    <cellStyle name="Comma 3 5 4 9 4" xfId="26832"/>
    <cellStyle name="Comma 3 5 4 9 4 2" xfId="36336"/>
    <cellStyle name="Comma 3 5 4 9 5" xfId="29208"/>
    <cellStyle name="Comma 3 5 5" xfId="5325"/>
    <cellStyle name="Comma 3 5 5 10" xfId="24874"/>
    <cellStyle name="Comma 3 5 5 10 2" xfId="34378"/>
    <cellStyle name="Comma 3 5 5 11" xfId="27250"/>
    <cellStyle name="Comma 3 5 5 2" xfId="14355"/>
    <cellStyle name="Comma 3 5 5 2 10" xfId="27448"/>
    <cellStyle name="Comma 3 5 5 2 2" xfId="18339"/>
    <cellStyle name="Comma 3 5 5 2 2 2" xfId="20715"/>
    <cellStyle name="Comma 3 5 5 2 2 2 2" xfId="30220"/>
    <cellStyle name="Comma 3 5 5 2 2 3" xfId="23091"/>
    <cellStyle name="Comma 3 5 5 2 2 3 2" xfId="32596"/>
    <cellStyle name="Comma 3 5 5 2 2 4" xfId="25468"/>
    <cellStyle name="Comma 3 5 5 2 2 4 2" xfId="34972"/>
    <cellStyle name="Comma 3 5 5 2 2 5" xfId="27844"/>
    <cellStyle name="Comma 3 5 5 2 3" xfId="18735"/>
    <cellStyle name="Comma 3 5 5 2 3 2" xfId="21111"/>
    <cellStyle name="Comma 3 5 5 2 3 2 2" xfId="30616"/>
    <cellStyle name="Comma 3 5 5 2 3 3" xfId="23487"/>
    <cellStyle name="Comma 3 5 5 2 3 3 2" xfId="32992"/>
    <cellStyle name="Comma 3 5 5 2 3 4" xfId="25864"/>
    <cellStyle name="Comma 3 5 5 2 3 4 2" xfId="35368"/>
    <cellStyle name="Comma 3 5 5 2 3 5" xfId="28240"/>
    <cellStyle name="Comma 3 5 5 2 4" xfId="19131"/>
    <cellStyle name="Comma 3 5 5 2 4 2" xfId="21507"/>
    <cellStyle name="Comma 3 5 5 2 4 2 2" xfId="31012"/>
    <cellStyle name="Comma 3 5 5 2 4 3" xfId="23883"/>
    <cellStyle name="Comma 3 5 5 2 4 3 2" xfId="33388"/>
    <cellStyle name="Comma 3 5 5 2 4 4" xfId="26260"/>
    <cellStyle name="Comma 3 5 5 2 4 4 2" xfId="35764"/>
    <cellStyle name="Comma 3 5 5 2 4 5" xfId="28636"/>
    <cellStyle name="Comma 3 5 5 2 5" xfId="19527"/>
    <cellStyle name="Comma 3 5 5 2 5 2" xfId="21903"/>
    <cellStyle name="Comma 3 5 5 2 5 2 2" xfId="31408"/>
    <cellStyle name="Comma 3 5 5 2 5 3" xfId="24279"/>
    <cellStyle name="Comma 3 5 5 2 5 3 2" xfId="33784"/>
    <cellStyle name="Comma 3 5 5 2 5 4" xfId="26656"/>
    <cellStyle name="Comma 3 5 5 2 5 4 2" xfId="36160"/>
    <cellStyle name="Comma 3 5 5 2 5 5" xfId="29032"/>
    <cellStyle name="Comma 3 5 5 2 6" xfId="19923"/>
    <cellStyle name="Comma 3 5 5 2 6 2" xfId="22299"/>
    <cellStyle name="Comma 3 5 5 2 6 2 2" xfId="31804"/>
    <cellStyle name="Comma 3 5 5 2 6 3" xfId="24675"/>
    <cellStyle name="Comma 3 5 5 2 6 3 2" xfId="34180"/>
    <cellStyle name="Comma 3 5 5 2 6 4" xfId="27052"/>
    <cellStyle name="Comma 3 5 5 2 6 4 2" xfId="36556"/>
    <cellStyle name="Comma 3 5 5 2 6 5" xfId="29428"/>
    <cellStyle name="Comma 3 5 5 2 7" xfId="20319"/>
    <cellStyle name="Comma 3 5 5 2 7 2" xfId="29824"/>
    <cellStyle name="Comma 3 5 5 2 8" xfId="22695"/>
    <cellStyle name="Comma 3 5 5 2 8 2" xfId="32200"/>
    <cellStyle name="Comma 3 5 5 2 9" xfId="25072"/>
    <cellStyle name="Comma 3 5 5 2 9 2" xfId="34576"/>
    <cellStyle name="Comma 3 5 5 3" xfId="18141"/>
    <cellStyle name="Comma 3 5 5 3 2" xfId="20517"/>
    <cellStyle name="Comma 3 5 5 3 2 2" xfId="30022"/>
    <cellStyle name="Comma 3 5 5 3 3" xfId="22893"/>
    <cellStyle name="Comma 3 5 5 3 3 2" xfId="32398"/>
    <cellStyle name="Comma 3 5 5 3 4" xfId="25270"/>
    <cellStyle name="Comma 3 5 5 3 4 2" xfId="34774"/>
    <cellStyle name="Comma 3 5 5 3 5" xfId="27646"/>
    <cellStyle name="Comma 3 5 5 4" xfId="18537"/>
    <cellStyle name="Comma 3 5 5 4 2" xfId="20913"/>
    <cellStyle name="Comma 3 5 5 4 2 2" xfId="30418"/>
    <cellStyle name="Comma 3 5 5 4 3" xfId="23289"/>
    <cellStyle name="Comma 3 5 5 4 3 2" xfId="32794"/>
    <cellStyle name="Comma 3 5 5 4 4" xfId="25666"/>
    <cellStyle name="Comma 3 5 5 4 4 2" xfId="35170"/>
    <cellStyle name="Comma 3 5 5 4 5" xfId="28042"/>
    <cellStyle name="Comma 3 5 5 5" xfId="18933"/>
    <cellStyle name="Comma 3 5 5 5 2" xfId="21309"/>
    <cellStyle name="Comma 3 5 5 5 2 2" xfId="30814"/>
    <cellStyle name="Comma 3 5 5 5 3" xfId="23685"/>
    <cellStyle name="Comma 3 5 5 5 3 2" xfId="33190"/>
    <cellStyle name="Comma 3 5 5 5 4" xfId="26062"/>
    <cellStyle name="Comma 3 5 5 5 4 2" xfId="35566"/>
    <cellStyle name="Comma 3 5 5 5 5" xfId="28438"/>
    <cellStyle name="Comma 3 5 5 6" xfId="19329"/>
    <cellStyle name="Comma 3 5 5 6 2" xfId="21705"/>
    <cellStyle name="Comma 3 5 5 6 2 2" xfId="31210"/>
    <cellStyle name="Comma 3 5 5 6 3" xfId="24081"/>
    <cellStyle name="Comma 3 5 5 6 3 2" xfId="33586"/>
    <cellStyle name="Comma 3 5 5 6 4" xfId="26458"/>
    <cellStyle name="Comma 3 5 5 6 4 2" xfId="35962"/>
    <cellStyle name="Comma 3 5 5 6 5" xfId="28834"/>
    <cellStyle name="Comma 3 5 5 7" xfId="19725"/>
    <cellStyle name="Comma 3 5 5 7 2" xfId="22101"/>
    <cellStyle name="Comma 3 5 5 7 2 2" xfId="31606"/>
    <cellStyle name="Comma 3 5 5 7 3" xfId="24477"/>
    <cellStyle name="Comma 3 5 5 7 3 2" xfId="33982"/>
    <cellStyle name="Comma 3 5 5 7 4" xfId="26854"/>
    <cellStyle name="Comma 3 5 5 7 4 2" xfId="36358"/>
    <cellStyle name="Comma 3 5 5 7 5" xfId="29230"/>
    <cellStyle name="Comma 3 5 5 8" xfId="20121"/>
    <cellStyle name="Comma 3 5 5 8 2" xfId="29626"/>
    <cellStyle name="Comma 3 5 5 9" xfId="22497"/>
    <cellStyle name="Comma 3 5 5 9 2" xfId="32002"/>
    <cellStyle name="Comma 3 5 6" xfId="8979"/>
    <cellStyle name="Comma 3 5 6 10" xfId="24940"/>
    <cellStyle name="Comma 3 5 6 10 2" xfId="34444"/>
    <cellStyle name="Comma 3 5 6 11" xfId="27316"/>
    <cellStyle name="Comma 3 5 6 2" xfId="18009"/>
    <cellStyle name="Comma 3 5 6 2 10" xfId="27514"/>
    <cellStyle name="Comma 3 5 6 2 2" xfId="18405"/>
    <cellStyle name="Comma 3 5 6 2 2 2" xfId="20781"/>
    <cellStyle name="Comma 3 5 6 2 2 2 2" xfId="30286"/>
    <cellStyle name="Comma 3 5 6 2 2 3" xfId="23157"/>
    <cellStyle name="Comma 3 5 6 2 2 3 2" xfId="32662"/>
    <cellStyle name="Comma 3 5 6 2 2 4" xfId="25534"/>
    <cellStyle name="Comma 3 5 6 2 2 4 2" xfId="35038"/>
    <cellStyle name="Comma 3 5 6 2 2 5" xfId="27910"/>
    <cellStyle name="Comma 3 5 6 2 3" xfId="18801"/>
    <cellStyle name="Comma 3 5 6 2 3 2" xfId="21177"/>
    <cellStyle name="Comma 3 5 6 2 3 2 2" xfId="30682"/>
    <cellStyle name="Comma 3 5 6 2 3 3" xfId="23553"/>
    <cellStyle name="Comma 3 5 6 2 3 3 2" xfId="33058"/>
    <cellStyle name="Comma 3 5 6 2 3 4" xfId="25930"/>
    <cellStyle name="Comma 3 5 6 2 3 4 2" xfId="35434"/>
    <cellStyle name="Comma 3 5 6 2 3 5" xfId="28306"/>
    <cellStyle name="Comma 3 5 6 2 4" xfId="19197"/>
    <cellStyle name="Comma 3 5 6 2 4 2" xfId="21573"/>
    <cellStyle name="Comma 3 5 6 2 4 2 2" xfId="31078"/>
    <cellStyle name="Comma 3 5 6 2 4 3" xfId="23949"/>
    <cellStyle name="Comma 3 5 6 2 4 3 2" xfId="33454"/>
    <cellStyle name="Comma 3 5 6 2 4 4" xfId="26326"/>
    <cellStyle name="Comma 3 5 6 2 4 4 2" xfId="35830"/>
    <cellStyle name="Comma 3 5 6 2 4 5" xfId="28702"/>
    <cellStyle name="Comma 3 5 6 2 5" xfId="19593"/>
    <cellStyle name="Comma 3 5 6 2 5 2" xfId="21969"/>
    <cellStyle name="Comma 3 5 6 2 5 2 2" xfId="31474"/>
    <cellStyle name="Comma 3 5 6 2 5 3" xfId="24345"/>
    <cellStyle name="Comma 3 5 6 2 5 3 2" xfId="33850"/>
    <cellStyle name="Comma 3 5 6 2 5 4" xfId="26722"/>
    <cellStyle name="Comma 3 5 6 2 5 4 2" xfId="36226"/>
    <cellStyle name="Comma 3 5 6 2 5 5" xfId="29098"/>
    <cellStyle name="Comma 3 5 6 2 6" xfId="19989"/>
    <cellStyle name="Comma 3 5 6 2 6 2" xfId="22365"/>
    <cellStyle name="Comma 3 5 6 2 6 2 2" xfId="31870"/>
    <cellStyle name="Comma 3 5 6 2 6 3" xfId="24741"/>
    <cellStyle name="Comma 3 5 6 2 6 3 2" xfId="34246"/>
    <cellStyle name="Comma 3 5 6 2 6 4" xfId="27118"/>
    <cellStyle name="Comma 3 5 6 2 6 4 2" xfId="36622"/>
    <cellStyle name="Comma 3 5 6 2 6 5" xfId="29494"/>
    <cellStyle name="Comma 3 5 6 2 7" xfId="20385"/>
    <cellStyle name="Comma 3 5 6 2 7 2" xfId="29890"/>
    <cellStyle name="Comma 3 5 6 2 8" xfId="22761"/>
    <cellStyle name="Comma 3 5 6 2 8 2" xfId="32266"/>
    <cellStyle name="Comma 3 5 6 2 9" xfId="25138"/>
    <cellStyle name="Comma 3 5 6 2 9 2" xfId="34642"/>
    <cellStyle name="Comma 3 5 6 3" xfId="18207"/>
    <cellStyle name="Comma 3 5 6 3 2" xfId="20583"/>
    <cellStyle name="Comma 3 5 6 3 2 2" xfId="30088"/>
    <cellStyle name="Comma 3 5 6 3 3" xfId="22959"/>
    <cellStyle name="Comma 3 5 6 3 3 2" xfId="32464"/>
    <cellStyle name="Comma 3 5 6 3 4" xfId="25336"/>
    <cellStyle name="Comma 3 5 6 3 4 2" xfId="34840"/>
    <cellStyle name="Comma 3 5 6 3 5" xfId="27712"/>
    <cellStyle name="Comma 3 5 6 4" xfId="18603"/>
    <cellStyle name="Comma 3 5 6 4 2" xfId="20979"/>
    <cellStyle name="Comma 3 5 6 4 2 2" xfId="30484"/>
    <cellStyle name="Comma 3 5 6 4 3" xfId="23355"/>
    <cellStyle name="Comma 3 5 6 4 3 2" xfId="32860"/>
    <cellStyle name="Comma 3 5 6 4 4" xfId="25732"/>
    <cellStyle name="Comma 3 5 6 4 4 2" xfId="35236"/>
    <cellStyle name="Comma 3 5 6 4 5" xfId="28108"/>
    <cellStyle name="Comma 3 5 6 5" xfId="18999"/>
    <cellStyle name="Comma 3 5 6 5 2" xfId="21375"/>
    <cellStyle name="Comma 3 5 6 5 2 2" xfId="30880"/>
    <cellStyle name="Comma 3 5 6 5 3" xfId="23751"/>
    <cellStyle name="Comma 3 5 6 5 3 2" xfId="33256"/>
    <cellStyle name="Comma 3 5 6 5 4" xfId="26128"/>
    <cellStyle name="Comma 3 5 6 5 4 2" xfId="35632"/>
    <cellStyle name="Comma 3 5 6 5 5" xfId="28504"/>
    <cellStyle name="Comma 3 5 6 6" xfId="19395"/>
    <cellStyle name="Comma 3 5 6 6 2" xfId="21771"/>
    <cellStyle name="Comma 3 5 6 6 2 2" xfId="31276"/>
    <cellStyle name="Comma 3 5 6 6 3" xfId="24147"/>
    <cellStyle name="Comma 3 5 6 6 3 2" xfId="33652"/>
    <cellStyle name="Comma 3 5 6 6 4" xfId="26524"/>
    <cellStyle name="Comma 3 5 6 6 4 2" xfId="36028"/>
    <cellStyle name="Comma 3 5 6 6 5" xfId="28900"/>
    <cellStyle name="Comma 3 5 6 7" xfId="19791"/>
    <cellStyle name="Comma 3 5 6 7 2" xfId="22167"/>
    <cellStyle name="Comma 3 5 6 7 2 2" xfId="31672"/>
    <cellStyle name="Comma 3 5 6 7 3" xfId="24543"/>
    <cellStyle name="Comma 3 5 6 7 3 2" xfId="34048"/>
    <cellStyle name="Comma 3 5 6 7 4" xfId="26920"/>
    <cellStyle name="Comma 3 5 6 7 4 2" xfId="36424"/>
    <cellStyle name="Comma 3 5 6 7 5" xfId="29296"/>
    <cellStyle name="Comma 3 5 6 8" xfId="20187"/>
    <cellStyle name="Comma 3 5 6 8 2" xfId="29692"/>
    <cellStyle name="Comma 3 5 6 9" xfId="22563"/>
    <cellStyle name="Comma 3 5 6 9 2" xfId="32068"/>
    <cellStyle name="Comma 3 5 7" xfId="9873"/>
    <cellStyle name="Comma 3 5 7 10" xfId="27382"/>
    <cellStyle name="Comma 3 5 7 2" xfId="18273"/>
    <cellStyle name="Comma 3 5 7 2 2" xfId="20649"/>
    <cellStyle name="Comma 3 5 7 2 2 2" xfId="30154"/>
    <cellStyle name="Comma 3 5 7 2 3" xfId="23025"/>
    <cellStyle name="Comma 3 5 7 2 3 2" xfId="32530"/>
    <cellStyle name="Comma 3 5 7 2 4" xfId="25402"/>
    <cellStyle name="Comma 3 5 7 2 4 2" xfId="34906"/>
    <cellStyle name="Comma 3 5 7 2 5" xfId="27778"/>
    <cellStyle name="Comma 3 5 7 3" xfId="18669"/>
    <cellStyle name="Comma 3 5 7 3 2" xfId="21045"/>
    <cellStyle name="Comma 3 5 7 3 2 2" xfId="30550"/>
    <cellStyle name="Comma 3 5 7 3 3" xfId="23421"/>
    <cellStyle name="Comma 3 5 7 3 3 2" xfId="32926"/>
    <cellStyle name="Comma 3 5 7 3 4" xfId="25798"/>
    <cellStyle name="Comma 3 5 7 3 4 2" xfId="35302"/>
    <cellStyle name="Comma 3 5 7 3 5" xfId="28174"/>
    <cellStyle name="Comma 3 5 7 4" xfId="19065"/>
    <cellStyle name="Comma 3 5 7 4 2" xfId="21441"/>
    <cellStyle name="Comma 3 5 7 4 2 2" xfId="30946"/>
    <cellStyle name="Comma 3 5 7 4 3" xfId="23817"/>
    <cellStyle name="Comma 3 5 7 4 3 2" xfId="33322"/>
    <cellStyle name="Comma 3 5 7 4 4" xfId="26194"/>
    <cellStyle name="Comma 3 5 7 4 4 2" xfId="35698"/>
    <cellStyle name="Comma 3 5 7 4 5" xfId="28570"/>
    <cellStyle name="Comma 3 5 7 5" xfId="19461"/>
    <cellStyle name="Comma 3 5 7 5 2" xfId="21837"/>
    <cellStyle name="Comma 3 5 7 5 2 2" xfId="31342"/>
    <cellStyle name="Comma 3 5 7 5 3" xfId="24213"/>
    <cellStyle name="Comma 3 5 7 5 3 2" xfId="33718"/>
    <cellStyle name="Comma 3 5 7 5 4" xfId="26590"/>
    <cellStyle name="Comma 3 5 7 5 4 2" xfId="36094"/>
    <cellStyle name="Comma 3 5 7 5 5" xfId="28966"/>
    <cellStyle name="Comma 3 5 7 6" xfId="19857"/>
    <cellStyle name="Comma 3 5 7 6 2" xfId="22233"/>
    <cellStyle name="Comma 3 5 7 6 2 2" xfId="31738"/>
    <cellStyle name="Comma 3 5 7 6 3" xfId="24609"/>
    <cellStyle name="Comma 3 5 7 6 3 2" xfId="34114"/>
    <cellStyle name="Comma 3 5 7 6 4" xfId="26986"/>
    <cellStyle name="Comma 3 5 7 6 4 2" xfId="36490"/>
    <cellStyle name="Comma 3 5 7 6 5" xfId="29362"/>
    <cellStyle name="Comma 3 5 7 7" xfId="20253"/>
    <cellStyle name="Comma 3 5 7 7 2" xfId="29758"/>
    <cellStyle name="Comma 3 5 7 8" xfId="22629"/>
    <cellStyle name="Comma 3 5 7 8 2" xfId="32134"/>
    <cellStyle name="Comma 3 5 7 9" xfId="25006"/>
    <cellStyle name="Comma 3 5 7 9 2" xfId="34510"/>
    <cellStyle name="Comma 3 5 8" xfId="18075"/>
    <cellStyle name="Comma 3 5 8 2" xfId="20451"/>
    <cellStyle name="Comma 3 5 8 2 2" xfId="29956"/>
    <cellStyle name="Comma 3 5 8 3" xfId="22827"/>
    <cellStyle name="Comma 3 5 8 3 2" xfId="32332"/>
    <cellStyle name="Comma 3 5 8 4" xfId="25204"/>
    <cellStyle name="Comma 3 5 8 4 2" xfId="34708"/>
    <cellStyle name="Comma 3 5 8 5" xfId="27580"/>
    <cellStyle name="Comma 3 5 9" xfId="18471"/>
    <cellStyle name="Comma 3 5 9 2" xfId="20847"/>
    <cellStyle name="Comma 3 5 9 2 2" xfId="30352"/>
    <cellStyle name="Comma 3 5 9 3" xfId="23223"/>
    <cellStyle name="Comma 3 5 9 3 2" xfId="32728"/>
    <cellStyle name="Comma 3 5 9 4" xfId="25600"/>
    <cellStyle name="Comma 3 5 9 4 2" xfId="35104"/>
    <cellStyle name="Comma 3 5 9 5" xfId="27976"/>
    <cellStyle name="Comma 3 6" xfId="1121"/>
    <cellStyle name="Comma 3 6 10" xfId="19265"/>
    <cellStyle name="Comma 3 6 10 2" xfId="21641"/>
    <cellStyle name="Comma 3 6 10 2 2" xfId="31146"/>
    <cellStyle name="Comma 3 6 10 3" xfId="24017"/>
    <cellStyle name="Comma 3 6 10 3 2" xfId="33522"/>
    <cellStyle name="Comma 3 6 10 4" xfId="26394"/>
    <cellStyle name="Comma 3 6 10 4 2" xfId="35898"/>
    <cellStyle name="Comma 3 6 10 5" xfId="28770"/>
    <cellStyle name="Comma 3 6 11" xfId="19661"/>
    <cellStyle name="Comma 3 6 11 2" xfId="22037"/>
    <cellStyle name="Comma 3 6 11 2 2" xfId="31542"/>
    <cellStyle name="Comma 3 6 11 3" xfId="24413"/>
    <cellStyle name="Comma 3 6 11 3 2" xfId="33918"/>
    <cellStyle name="Comma 3 6 11 4" xfId="26790"/>
    <cellStyle name="Comma 3 6 11 4 2" xfId="36294"/>
    <cellStyle name="Comma 3 6 11 5" xfId="29166"/>
    <cellStyle name="Comma 3 6 12" xfId="20057"/>
    <cellStyle name="Comma 3 6 12 2" xfId="29562"/>
    <cellStyle name="Comma 3 6 13" xfId="22433"/>
    <cellStyle name="Comma 3 6 13 2" xfId="31938"/>
    <cellStyle name="Comma 3 6 14" xfId="24810"/>
    <cellStyle name="Comma 3 6 14 2" xfId="34314"/>
    <cellStyle name="Comma 3 6 15" xfId="27186"/>
    <cellStyle name="Comma 3 6 2" xfId="2615"/>
    <cellStyle name="Comma 3 6 2 10" xfId="20079"/>
    <cellStyle name="Comma 3 6 2 10 2" xfId="29584"/>
    <cellStyle name="Comma 3 6 2 11" xfId="22455"/>
    <cellStyle name="Comma 3 6 2 11 2" xfId="31960"/>
    <cellStyle name="Comma 3 6 2 12" xfId="24832"/>
    <cellStyle name="Comma 3 6 2 12 2" xfId="34336"/>
    <cellStyle name="Comma 3 6 2 13" xfId="27208"/>
    <cellStyle name="Comma 3 6 2 2" xfId="7097"/>
    <cellStyle name="Comma 3 6 2 2 10" xfId="24898"/>
    <cellStyle name="Comma 3 6 2 2 10 2" xfId="34402"/>
    <cellStyle name="Comma 3 6 2 2 11" xfId="27274"/>
    <cellStyle name="Comma 3 6 2 2 2" xfId="16127"/>
    <cellStyle name="Comma 3 6 2 2 2 10" xfId="27472"/>
    <cellStyle name="Comma 3 6 2 2 2 2" xfId="18363"/>
    <cellStyle name="Comma 3 6 2 2 2 2 2" xfId="20739"/>
    <cellStyle name="Comma 3 6 2 2 2 2 2 2" xfId="30244"/>
    <cellStyle name="Comma 3 6 2 2 2 2 3" xfId="23115"/>
    <cellStyle name="Comma 3 6 2 2 2 2 3 2" xfId="32620"/>
    <cellStyle name="Comma 3 6 2 2 2 2 4" xfId="25492"/>
    <cellStyle name="Comma 3 6 2 2 2 2 4 2" xfId="34996"/>
    <cellStyle name="Comma 3 6 2 2 2 2 5" xfId="27868"/>
    <cellStyle name="Comma 3 6 2 2 2 3" xfId="18759"/>
    <cellStyle name="Comma 3 6 2 2 2 3 2" xfId="21135"/>
    <cellStyle name="Comma 3 6 2 2 2 3 2 2" xfId="30640"/>
    <cellStyle name="Comma 3 6 2 2 2 3 3" xfId="23511"/>
    <cellStyle name="Comma 3 6 2 2 2 3 3 2" xfId="33016"/>
    <cellStyle name="Comma 3 6 2 2 2 3 4" xfId="25888"/>
    <cellStyle name="Comma 3 6 2 2 2 3 4 2" xfId="35392"/>
    <cellStyle name="Comma 3 6 2 2 2 3 5" xfId="28264"/>
    <cellStyle name="Comma 3 6 2 2 2 4" xfId="19155"/>
    <cellStyle name="Comma 3 6 2 2 2 4 2" xfId="21531"/>
    <cellStyle name="Comma 3 6 2 2 2 4 2 2" xfId="31036"/>
    <cellStyle name="Comma 3 6 2 2 2 4 3" xfId="23907"/>
    <cellStyle name="Comma 3 6 2 2 2 4 3 2" xfId="33412"/>
    <cellStyle name="Comma 3 6 2 2 2 4 4" xfId="26284"/>
    <cellStyle name="Comma 3 6 2 2 2 4 4 2" xfId="35788"/>
    <cellStyle name="Comma 3 6 2 2 2 4 5" xfId="28660"/>
    <cellStyle name="Comma 3 6 2 2 2 5" xfId="19551"/>
    <cellStyle name="Comma 3 6 2 2 2 5 2" xfId="21927"/>
    <cellStyle name="Comma 3 6 2 2 2 5 2 2" xfId="31432"/>
    <cellStyle name="Comma 3 6 2 2 2 5 3" xfId="24303"/>
    <cellStyle name="Comma 3 6 2 2 2 5 3 2" xfId="33808"/>
    <cellStyle name="Comma 3 6 2 2 2 5 4" xfId="26680"/>
    <cellStyle name="Comma 3 6 2 2 2 5 4 2" xfId="36184"/>
    <cellStyle name="Comma 3 6 2 2 2 5 5" xfId="29056"/>
    <cellStyle name="Comma 3 6 2 2 2 6" xfId="19947"/>
    <cellStyle name="Comma 3 6 2 2 2 6 2" xfId="22323"/>
    <cellStyle name="Comma 3 6 2 2 2 6 2 2" xfId="31828"/>
    <cellStyle name="Comma 3 6 2 2 2 6 3" xfId="24699"/>
    <cellStyle name="Comma 3 6 2 2 2 6 3 2" xfId="34204"/>
    <cellStyle name="Comma 3 6 2 2 2 6 4" xfId="27076"/>
    <cellStyle name="Comma 3 6 2 2 2 6 4 2" xfId="36580"/>
    <cellStyle name="Comma 3 6 2 2 2 6 5" xfId="29452"/>
    <cellStyle name="Comma 3 6 2 2 2 7" xfId="20343"/>
    <cellStyle name="Comma 3 6 2 2 2 7 2" xfId="29848"/>
    <cellStyle name="Comma 3 6 2 2 2 8" xfId="22719"/>
    <cellStyle name="Comma 3 6 2 2 2 8 2" xfId="32224"/>
    <cellStyle name="Comma 3 6 2 2 2 9" xfId="25096"/>
    <cellStyle name="Comma 3 6 2 2 2 9 2" xfId="34600"/>
    <cellStyle name="Comma 3 6 2 2 3" xfId="18165"/>
    <cellStyle name="Comma 3 6 2 2 3 2" xfId="20541"/>
    <cellStyle name="Comma 3 6 2 2 3 2 2" xfId="30046"/>
    <cellStyle name="Comma 3 6 2 2 3 3" xfId="22917"/>
    <cellStyle name="Comma 3 6 2 2 3 3 2" xfId="32422"/>
    <cellStyle name="Comma 3 6 2 2 3 4" xfId="25294"/>
    <cellStyle name="Comma 3 6 2 2 3 4 2" xfId="34798"/>
    <cellStyle name="Comma 3 6 2 2 3 5" xfId="27670"/>
    <cellStyle name="Comma 3 6 2 2 4" xfId="18561"/>
    <cellStyle name="Comma 3 6 2 2 4 2" xfId="20937"/>
    <cellStyle name="Comma 3 6 2 2 4 2 2" xfId="30442"/>
    <cellStyle name="Comma 3 6 2 2 4 3" xfId="23313"/>
    <cellStyle name="Comma 3 6 2 2 4 3 2" xfId="32818"/>
    <cellStyle name="Comma 3 6 2 2 4 4" xfId="25690"/>
    <cellStyle name="Comma 3 6 2 2 4 4 2" xfId="35194"/>
    <cellStyle name="Comma 3 6 2 2 4 5" xfId="28066"/>
    <cellStyle name="Comma 3 6 2 2 5" xfId="18957"/>
    <cellStyle name="Comma 3 6 2 2 5 2" xfId="21333"/>
    <cellStyle name="Comma 3 6 2 2 5 2 2" xfId="30838"/>
    <cellStyle name="Comma 3 6 2 2 5 3" xfId="23709"/>
    <cellStyle name="Comma 3 6 2 2 5 3 2" xfId="33214"/>
    <cellStyle name="Comma 3 6 2 2 5 4" xfId="26086"/>
    <cellStyle name="Comma 3 6 2 2 5 4 2" xfId="35590"/>
    <cellStyle name="Comma 3 6 2 2 5 5" xfId="28462"/>
    <cellStyle name="Comma 3 6 2 2 6" xfId="19353"/>
    <cellStyle name="Comma 3 6 2 2 6 2" xfId="21729"/>
    <cellStyle name="Comma 3 6 2 2 6 2 2" xfId="31234"/>
    <cellStyle name="Comma 3 6 2 2 6 3" xfId="24105"/>
    <cellStyle name="Comma 3 6 2 2 6 3 2" xfId="33610"/>
    <cellStyle name="Comma 3 6 2 2 6 4" xfId="26482"/>
    <cellStyle name="Comma 3 6 2 2 6 4 2" xfId="35986"/>
    <cellStyle name="Comma 3 6 2 2 6 5" xfId="28858"/>
    <cellStyle name="Comma 3 6 2 2 7" xfId="19749"/>
    <cellStyle name="Comma 3 6 2 2 7 2" xfId="22125"/>
    <cellStyle name="Comma 3 6 2 2 7 2 2" xfId="31630"/>
    <cellStyle name="Comma 3 6 2 2 7 3" xfId="24501"/>
    <cellStyle name="Comma 3 6 2 2 7 3 2" xfId="34006"/>
    <cellStyle name="Comma 3 6 2 2 7 4" xfId="26878"/>
    <cellStyle name="Comma 3 6 2 2 7 4 2" xfId="36382"/>
    <cellStyle name="Comma 3 6 2 2 7 5" xfId="29254"/>
    <cellStyle name="Comma 3 6 2 2 8" xfId="20145"/>
    <cellStyle name="Comma 3 6 2 2 8 2" xfId="29650"/>
    <cellStyle name="Comma 3 6 2 2 9" xfId="22521"/>
    <cellStyle name="Comma 3 6 2 2 9 2" xfId="32026"/>
    <cellStyle name="Comma 3 6 2 3" xfId="9003"/>
    <cellStyle name="Comma 3 6 2 3 10" xfId="24964"/>
    <cellStyle name="Comma 3 6 2 3 10 2" xfId="34468"/>
    <cellStyle name="Comma 3 6 2 3 11" xfId="27340"/>
    <cellStyle name="Comma 3 6 2 3 2" xfId="18033"/>
    <cellStyle name="Comma 3 6 2 3 2 10" xfId="27538"/>
    <cellStyle name="Comma 3 6 2 3 2 2" xfId="18429"/>
    <cellStyle name="Comma 3 6 2 3 2 2 2" xfId="20805"/>
    <cellStyle name="Comma 3 6 2 3 2 2 2 2" xfId="30310"/>
    <cellStyle name="Comma 3 6 2 3 2 2 3" xfId="23181"/>
    <cellStyle name="Comma 3 6 2 3 2 2 3 2" xfId="32686"/>
    <cellStyle name="Comma 3 6 2 3 2 2 4" xfId="25558"/>
    <cellStyle name="Comma 3 6 2 3 2 2 4 2" xfId="35062"/>
    <cellStyle name="Comma 3 6 2 3 2 2 5" xfId="27934"/>
    <cellStyle name="Comma 3 6 2 3 2 3" xfId="18825"/>
    <cellStyle name="Comma 3 6 2 3 2 3 2" xfId="21201"/>
    <cellStyle name="Comma 3 6 2 3 2 3 2 2" xfId="30706"/>
    <cellStyle name="Comma 3 6 2 3 2 3 3" xfId="23577"/>
    <cellStyle name="Comma 3 6 2 3 2 3 3 2" xfId="33082"/>
    <cellStyle name="Comma 3 6 2 3 2 3 4" xfId="25954"/>
    <cellStyle name="Comma 3 6 2 3 2 3 4 2" xfId="35458"/>
    <cellStyle name="Comma 3 6 2 3 2 3 5" xfId="28330"/>
    <cellStyle name="Comma 3 6 2 3 2 4" xfId="19221"/>
    <cellStyle name="Comma 3 6 2 3 2 4 2" xfId="21597"/>
    <cellStyle name="Comma 3 6 2 3 2 4 2 2" xfId="31102"/>
    <cellStyle name="Comma 3 6 2 3 2 4 3" xfId="23973"/>
    <cellStyle name="Comma 3 6 2 3 2 4 3 2" xfId="33478"/>
    <cellStyle name="Comma 3 6 2 3 2 4 4" xfId="26350"/>
    <cellStyle name="Comma 3 6 2 3 2 4 4 2" xfId="35854"/>
    <cellStyle name="Comma 3 6 2 3 2 4 5" xfId="28726"/>
    <cellStyle name="Comma 3 6 2 3 2 5" xfId="19617"/>
    <cellStyle name="Comma 3 6 2 3 2 5 2" xfId="21993"/>
    <cellStyle name="Comma 3 6 2 3 2 5 2 2" xfId="31498"/>
    <cellStyle name="Comma 3 6 2 3 2 5 3" xfId="24369"/>
    <cellStyle name="Comma 3 6 2 3 2 5 3 2" xfId="33874"/>
    <cellStyle name="Comma 3 6 2 3 2 5 4" xfId="26746"/>
    <cellStyle name="Comma 3 6 2 3 2 5 4 2" xfId="36250"/>
    <cellStyle name="Comma 3 6 2 3 2 5 5" xfId="29122"/>
    <cellStyle name="Comma 3 6 2 3 2 6" xfId="20013"/>
    <cellStyle name="Comma 3 6 2 3 2 6 2" xfId="22389"/>
    <cellStyle name="Comma 3 6 2 3 2 6 2 2" xfId="31894"/>
    <cellStyle name="Comma 3 6 2 3 2 6 3" xfId="24765"/>
    <cellStyle name="Comma 3 6 2 3 2 6 3 2" xfId="34270"/>
    <cellStyle name="Comma 3 6 2 3 2 6 4" xfId="27142"/>
    <cellStyle name="Comma 3 6 2 3 2 6 4 2" xfId="36646"/>
    <cellStyle name="Comma 3 6 2 3 2 6 5" xfId="29518"/>
    <cellStyle name="Comma 3 6 2 3 2 7" xfId="20409"/>
    <cellStyle name="Comma 3 6 2 3 2 7 2" xfId="29914"/>
    <cellStyle name="Comma 3 6 2 3 2 8" xfId="22785"/>
    <cellStyle name="Comma 3 6 2 3 2 8 2" xfId="32290"/>
    <cellStyle name="Comma 3 6 2 3 2 9" xfId="25162"/>
    <cellStyle name="Comma 3 6 2 3 2 9 2" xfId="34666"/>
    <cellStyle name="Comma 3 6 2 3 3" xfId="18231"/>
    <cellStyle name="Comma 3 6 2 3 3 2" xfId="20607"/>
    <cellStyle name="Comma 3 6 2 3 3 2 2" xfId="30112"/>
    <cellStyle name="Comma 3 6 2 3 3 3" xfId="22983"/>
    <cellStyle name="Comma 3 6 2 3 3 3 2" xfId="32488"/>
    <cellStyle name="Comma 3 6 2 3 3 4" xfId="25360"/>
    <cellStyle name="Comma 3 6 2 3 3 4 2" xfId="34864"/>
    <cellStyle name="Comma 3 6 2 3 3 5" xfId="27736"/>
    <cellStyle name="Comma 3 6 2 3 4" xfId="18627"/>
    <cellStyle name="Comma 3 6 2 3 4 2" xfId="21003"/>
    <cellStyle name="Comma 3 6 2 3 4 2 2" xfId="30508"/>
    <cellStyle name="Comma 3 6 2 3 4 3" xfId="23379"/>
    <cellStyle name="Comma 3 6 2 3 4 3 2" xfId="32884"/>
    <cellStyle name="Comma 3 6 2 3 4 4" xfId="25756"/>
    <cellStyle name="Comma 3 6 2 3 4 4 2" xfId="35260"/>
    <cellStyle name="Comma 3 6 2 3 4 5" xfId="28132"/>
    <cellStyle name="Comma 3 6 2 3 5" xfId="19023"/>
    <cellStyle name="Comma 3 6 2 3 5 2" xfId="21399"/>
    <cellStyle name="Comma 3 6 2 3 5 2 2" xfId="30904"/>
    <cellStyle name="Comma 3 6 2 3 5 3" xfId="23775"/>
    <cellStyle name="Comma 3 6 2 3 5 3 2" xfId="33280"/>
    <cellStyle name="Comma 3 6 2 3 5 4" xfId="26152"/>
    <cellStyle name="Comma 3 6 2 3 5 4 2" xfId="35656"/>
    <cellStyle name="Comma 3 6 2 3 5 5" xfId="28528"/>
    <cellStyle name="Comma 3 6 2 3 6" xfId="19419"/>
    <cellStyle name="Comma 3 6 2 3 6 2" xfId="21795"/>
    <cellStyle name="Comma 3 6 2 3 6 2 2" xfId="31300"/>
    <cellStyle name="Comma 3 6 2 3 6 3" xfId="24171"/>
    <cellStyle name="Comma 3 6 2 3 6 3 2" xfId="33676"/>
    <cellStyle name="Comma 3 6 2 3 6 4" xfId="26548"/>
    <cellStyle name="Comma 3 6 2 3 6 4 2" xfId="36052"/>
    <cellStyle name="Comma 3 6 2 3 6 5" xfId="28924"/>
    <cellStyle name="Comma 3 6 2 3 7" xfId="19815"/>
    <cellStyle name="Comma 3 6 2 3 7 2" xfId="22191"/>
    <cellStyle name="Comma 3 6 2 3 7 2 2" xfId="31696"/>
    <cellStyle name="Comma 3 6 2 3 7 3" xfId="24567"/>
    <cellStyle name="Comma 3 6 2 3 7 3 2" xfId="34072"/>
    <cellStyle name="Comma 3 6 2 3 7 4" xfId="26944"/>
    <cellStyle name="Comma 3 6 2 3 7 4 2" xfId="36448"/>
    <cellStyle name="Comma 3 6 2 3 7 5" xfId="29320"/>
    <cellStyle name="Comma 3 6 2 3 8" xfId="20211"/>
    <cellStyle name="Comma 3 6 2 3 8 2" xfId="29716"/>
    <cellStyle name="Comma 3 6 2 3 9" xfId="22587"/>
    <cellStyle name="Comma 3 6 2 3 9 2" xfId="32092"/>
    <cellStyle name="Comma 3 6 2 4" xfId="11645"/>
    <cellStyle name="Comma 3 6 2 4 10" xfId="27406"/>
    <cellStyle name="Comma 3 6 2 4 2" xfId="18297"/>
    <cellStyle name="Comma 3 6 2 4 2 2" xfId="20673"/>
    <cellStyle name="Comma 3 6 2 4 2 2 2" xfId="30178"/>
    <cellStyle name="Comma 3 6 2 4 2 3" xfId="23049"/>
    <cellStyle name="Comma 3 6 2 4 2 3 2" xfId="32554"/>
    <cellStyle name="Comma 3 6 2 4 2 4" xfId="25426"/>
    <cellStyle name="Comma 3 6 2 4 2 4 2" xfId="34930"/>
    <cellStyle name="Comma 3 6 2 4 2 5" xfId="27802"/>
    <cellStyle name="Comma 3 6 2 4 3" xfId="18693"/>
    <cellStyle name="Comma 3 6 2 4 3 2" xfId="21069"/>
    <cellStyle name="Comma 3 6 2 4 3 2 2" xfId="30574"/>
    <cellStyle name="Comma 3 6 2 4 3 3" xfId="23445"/>
    <cellStyle name="Comma 3 6 2 4 3 3 2" xfId="32950"/>
    <cellStyle name="Comma 3 6 2 4 3 4" xfId="25822"/>
    <cellStyle name="Comma 3 6 2 4 3 4 2" xfId="35326"/>
    <cellStyle name="Comma 3 6 2 4 3 5" xfId="28198"/>
    <cellStyle name="Comma 3 6 2 4 4" xfId="19089"/>
    <cellStyle name="Comma 3 6 2 4 4 2" xfId="21465"/>
    <cellStyle name="Comma 3 6 2 4 4 2 2" xfId="30970"/>
    <cellStyle name="Comma 3 6 2 4 4 3" xfId="23841"/>
    <cellStyle name="Comma 3 6 2 4 4 3 2" xfId="33346"/>
    <cellStyle name="Comma 3 6 2 4 4 4" xfId="26218"/>
    <cellStyle name="Comma 3 6 2 4 4 4 2" xfId="35722"/>
    <cellStyle name="Comma 3 6 2 4 4 5" xfId="28594"/>
    <cellStyle name="Comma 3 6 2 4 5" xfId="19485"/>
    <cellStyle name="Comma 3 6 2 4 5 2" xfId="21861"/>
    <cellStyle name="Comma 3 6 2 4 5 2 2" xfId="31366"/>
    <cellStyle name="Comma 3 6 2 4 5 3" xfId="24237"/>
    <cellStyle name="Comma 3 6 2 4 5 3 2" xfId="33742"/>
    <cellStyle name="Comma 3 6 2 4 5 4" xfId="26614"/>
    <cellStyle name="Comma 3 6 2 4 5 4 2" xfId="36118"/>
    <cellStyle name="Comma 3 6 2 4 5 5" xfId="28990"/>
    <cellStyle name="Comma 3 6 2 4 6" xfId="19881"/>
    <cellStyle name="Comma 3 6 2 4 6 2" xfId="22257"/>
    <cellStyle name="Comma 3 6 2 4 6 2 2" xfId="31762"/>
    <cellStyle name="Comma 3 6 2 4 6 3" xfId="24633"/>
    <cellStyle name="Comma 3 6 2 4 6 3 2" xfId="34138"/>
    <cellStyle name="Comma 3 6 2 4 6 4" xfId="27010"/>
    <cellStyle name="Comma 3 6 2 4 6 4 2" xfId="36514"/>
    <cellStyle name="Comma 3 6 2 4 6 5" xfId="29386"/>
    <cellStyle name="Comma 3 6 2 4 7" xfId="20277"/>
    <cellStyle name="Comma 3 6 2 4 7 2" xfId="29782"/>
    <cellStyle name="Comma 3 6 2 4 8" xfId="22653"/>
    <cellStyle name="Comma 3 6 2 4 8 2" xfId="32158"/>
    <cellStyle name="Comma 3 6 2 4 9" xfId="25030"/>
    <cellStyle name="Comma 3 6 2 4 9 2" xfId="34534"/>
    <cellStyle name="Comma 3 6 2 5" xfId="18099"/>
    <cellStyle name="Comma 3 6 2 5 2" xfId="20475"/>
    <cellStyle name="Comma 3 6 2 5 2 2" xfId="29980"/>
    <cellStyle name="Comma 3 6 2 5 3" xfId="22851"/>
    <cellStyle name="Comma 3 6 2 5 3 2" xfId="32356"/>
    <cellStyle name="Comma 3 6 2 5 4" xfId="25228"/>
    <cellStyle name="Comma 3 6 2 5 4 2" xfId="34732"/>
    <cellStyle name="Comma 3 6 2 5 5" xfId="27604"/>
    <cellStyle name="Comma 3 6 2 6" xfId="18495"/>
    <cellStyle name="Comma 3 6 2 6 2" xfId="20871"/>
    <cellStyle name="Comma 3 6 2 6 2 2" xfId="30376"/>
    <cellStyle name="Comma 3 6 2 6 3" xfId="23247"/>
    <cellStyle name="Comma 3 6 2 6 3 2" xfId="32752"/>
    <cellStyle name="Comma 3 6 2 6 4" xfId="25624"/>
    <cellStyle name="Comma 3 6 2 6 4 2" xfId="35128"/>
    <cellStyle name="Comma 3 6 2 6 5" xfId="28000"/>
    <cellStyle name="Comma 3 6 2 7" xfId="18891"/>
    <cellStyle name="Comma 3 6 2 7 2" xfId="21267"/>
    <cellStyle name="Comma 3 6 2 7 2 2" xfId="30772"/>
    <cellStyle name="Comma 3 6 2 7 3" xfId="23643"/>
    <cellStyle name="Comma 3 6 2 7 3 2" xfId="33148"/>
    <cellStyle name="Comma 3 6 2 7 4" xfId="26020"/>
    <cellStyle name="Comma 3 6 2 7 4 2" xfId="35524"/>
    <cellStyle name="Comma 3 6 2 7 5" xfId="28396"/>
    <cellStyle name="Comma 3 6 2 8" xfId="19287"/>
    <cellStyle name="Comma 3 6 2 8 2" xfId="21663"/>
    <cellStyle name="Comma 3 6 2 8 2 2" xfId="31168"/>
    <cellStyle name="Comma 3 6 2 8 3" xfId="24039"/>
    <cellStyle name="Comma 3 6 2 8 3 2" xfId="33544"/>
    <cellStyle name="Comma 3 6 2 8 4" xfId="26416"/>
    <cellStyle name="Comma 3 6 2 8 4 2" xfId="35920"/>
    <cellStyle name="Comma 3 6 2 8 5" xfId="28792"/>
    <cellStyle name="Comma 3 6 2 9" xfId="19683"/>
    <cellStyle name="Comma 3 6 2 9 2" xfId="22059"/>
    <cellStyle name="Comma 3 6 2 9 2 2" xfId="31564"/>
    <cellStyle name="Comma 3 6 2 9 3" xfId="24435"/>
    <cellStyle name="Comma 3 6 2 9 3 2" xfId="33940"/>
    <cellStyle name="Comma 3 6 2 9 4" xfId="26812"/>
    <cellStyle name="Comma 3 6 2 9 4 2" xfId="36316"/>
    <cellStyle name="Comma 3 6 2 9 5" xfId="29188"/>
    <cellStyle name="Comma 3 6 3" xfId="4109"/>
    <cellStyle name="Comma 3 6 3 10" xfId="20101"/>
    <cellStyle name="Comma 3 6 3 10 2" xfId="29606"/>
    <cellStyle name="Comma 3 6 3 11" xfId="22477"/>
    <cellStyle name="Comma 3 6 3 11 2" xfId="31982"/>
    <cellStyle name="Comma 3 6 3 12" xfId="24854"/>
    <cellStyle name="Comma 3 6 3 12 2" xfId="34358"/>
    <cellStyle name="Comma 3 6 3 13" xfId="27230"/>
    <cellStyle name="Comma 3 6 3 2" xfId="8591"/>
    <cellStyle name="Comma 3 6 3 2 10" xfId="24920"/>
    <cellStyle name="Comma 3 6 3 2 10 2" xfId="34424"/>
    <cellStyle name="Comma 3 6 3 2 11" xfId="27296"/>
    <cellStyle name="Comma 3 6 3 2 2" xfId="17621"/>
    <cellStyle name="Comma 3 6 3 2 2 10" xfId="27494"/>
    <cellStyle name="Comma 3 6 3 2 2 2" xfId="18385"/>
    <cellStyle name="Comma 3 6 3 2 2 2 2" xfId="20761"/>
    <cellStyle name="Comma 3 6 3 2 2 2 2 2" xfId="30266"/>
    <cellStyle name="Comma 3 6 3 2 2 2 3" xfId="23137"/>
    <cellStyle name="Comma 3 6 3 2 2 2 3 2" xfId="32642"/>
    <cellStyle name="Comma 3 6 3 2 2 2 4" xfId="25514"/>
    <cellStyle name="Comma 3 6 3 2 2 2 4 2" xfId="35018"/>
    <cellStyle name="Comma 3 6 3 2 2 2 5" xfId="27890"/>
    <cellStyle name="Comma 3 6 3 2 2 3" xfId="18781"/>
    <cellStyle name="Comma 3 6 3 2 2 3 2" xfId="21157"/>
    <cellStyle name="Comma 3 6 3 2 2 3 2 2" xfId="30662"/>
    <cellStyle name="Comma 3 6 3 2 2 3 3" xfId="23533"/>
    <cellStyle name="Comma 3 6 3 2 2 3 3 2" xfId="33038"/>
    <cellStyle name="Comma 3 6 3 2 2 3 4" xfId="25910"/>
    <cellStyle name="Comma 3 6 3 2 2 3 4 2" xfId="35414"/>
    <cellStyle name="Comma 3 6 3 2 2 3 5" xfId="28286"/>
    <cellStyle name="Comma 3 6 3 2 2 4" xfId="19177"/>
    <cellStyle name="Comma 3 6 3 2 2 4 2" xfId="21553"/>
    <cellStyle name="Comma 3 6 3 2 2 4 2 2" xfId="31058"/>
    <cellStyle name="Comma 3 6 3 2 2 4 3" xfId="23929"/>
    <cellStyle name="Comma 3 6 3 2 2 4 3 2" xfId="33434"/>
    <cellStyle name="Comma 3 6 3 2 2 4 4" xfId="26306"/>
    <cellStyle name="Comma 3 6 3 2 2 4 4 2" xfId="35810"/>
    <cellStyle name="Comma 3 6 3 2 2 4 5" xfId="28682"/>
    <cellStyle name="Comma 3 6 3 2 2 5" xfId="19573"/>
    <cellStyle name="Comma 3 6 3 2 2 5 2" xfId="21949"/>
    <cellStyle name="Comma 3 6 3 2 2 5 2 2" xfId="31454"/>
    <cellStyle name="Comma 3 6 3 2 2 5 3" xfId="24325"/>
    <cellStyle name="Comma 3 6 3 2 2 5 3 2" xfId="33830"/>
    <cellStyle name="Comma 3 6 3 2 2 5 4" xfId="26702"/>
    <cellStyle name="Comma 3 6 3 2 2 5 4 2" xfId="36206"/>
    <cellStyle name="Comma 3 6 3 2 2 5 5" xfId="29078"/>
    <cellStyle name="Comma 3 6 3 2 2 6" xfId="19969"/>
    <cellStyle name="Comma 3 6 3 2 2 6 2" xfId="22345"/>
    <cellStyle name="Comma 3 6 3 2 2 6 2 2" xfId="31850"/>
    <cellStyle name="Comma 3 6 3 2 2 6 3" xfId="24721"/>
    <cellStyle name="Comma 3 6 3 2 2 6 3 2" xfId="34226"/>
    <cellStyle name="Comma 3 6 3 2 2 6 4" xfId="27098"/>
    <cellStyle name="Comma 3 6 3 2 2 6 4 2" xfId="36602"/>
    <cellStyle name="Comma 3 6 3 2 2 6 5" xfId="29474"/>
    <cellStyle name="Comma 3 6 3 2 2 7" xfId="20365"/>
    <cellStyle name="Comma 3 6 3 2 2 7 2" xfId="29870"/>
    <cellStyle name="Comma 3 6 3 2 2 8" xfId="22741"/>
    <cellStyle name="Comma 3 6 3 2 2 8 2" xfId="32246"/>
    <cellStyle name="Comma 3 6 3 2 2 9" xfId="25118"/>
    <cellStyle name="Comma 3 6 3 2 2 9 2" xfId="34622"/>
    <cellStyle name="Comma 3 6 3 2 3" xfId="18187"/>
    <cellStyle name="Comma 3 6 3 2 3 2" xfId="20563"/>
    <cellStyle name="Comma 3 6 3 2 3 2 2" xfId="30068"/>
    <cellStyle name="Comma 3 6 3 2 3 3" xfId="22939"/>
    <cellStyle name="Comma 3 6 3 2 3 3 2" xfId="32444"/>
    <cellStyle name="Comma 3 6 3 2 3 4" xfId="25316"/>
    <cellStyle name="Comma 3 6 3 2 3 4 2" xfId="34820"/>
    <cellStyle name="Comma 3 6 3 2 3 5" xfId="27692"/>
    <cellStyle name="Comma 3 6 3 2 4" xfId="18583"/>
    <cellStyle name="Comma 3 6 3 2 4 2" xfId="20959"/>
    <cellStyle name="Comma 3 6 3 2 4 2 2" xfId="30464"/>
    <cellStyle name="Comma 3 6 3 2 4 3" xfId="23335"/>
    <cellStyle name="Comma 3 6 3 2 4 3 2" xfId="32840"/>
    <cellStyle name="Comma 3 6 3 2 4 4" xfId="25712"/>
    <cellStyle name="Comma 3 6 3 2 4 4 2" xfId="35216"/>
    <cellStyle name="Comma 3 6 3 2 4 5" xfId="28088"/>
    <cellStyle name="Comma 3 6 3 2 5" xfId="18979"/>
    <cellStyle name="Comma 3 6 3 2 5 2" xfId="21355"/>
    <cellStyle name="Comma 3 6 3 2 5 2 2" xfId="30860"/>
    <cellStyle name="Comma 3 6 3 2 5 3" xfId="23731"/>
    <cellStyle name="Comma 3 6 3 2 5 3 2" xfId="33236"/>
    <cellStyle name="Comma 3 6 3 2 5 4" xfId="26108"/>
    <cellStyle name="Comma 3 6 3 2 5 4 2" xfId="35612"/>
    <cellStyle name="Comma 3 6 3 2 5 5" xfId="28484"/>
    <cellStyle name="Comma 3 6 3 2 6" xfId="19375"/>
    <cellStyle name="Comma 3 6 3 2 6 2" xfId="21751"/>
    <cellStyle name="Comma 3 6 3 2 6 2 2" xfId="31256"/>
    <cellStyle name="Comma 3 6 3 2 6 3" xfId="24127"/>
    <cellStyle name="Comma 3 6 3 2 6 3 2" xfId="33632"/>
    <cellStyle name="Comma 3 6 3 2 6 4" xfId="26504"/>
    <cellStyle name="Comma 3 6 3 2 6 4 2" xfId="36008"/>
    <cellStyle name="Comma 3 6 3 2 6 5" xfId="28880"/>
    <cellStyle name="Comma 3 6 3 2 7" xfId="19771"/>
    <cellStyle name="Comma 3 6 3 2 7 2" xfId="22147"/>
    <cellStyle name="Comma 3 6 3 2 7 2 2" xfId="31652"/>
    <cellStyle name="Comma 3 6 3 2 7 3" xfId="24523"/>
    <cellStyle name="Comma 3 6 3 2 7 3 2" xfId="34028"/>
    <cellStyle name="Comma 3 6 3 2 7 4" xfId="26900"/>
    <cellStyle name="Comma 3 6 3 2 7 4 2" xfId="36404"/>
    <cellStyle name="Comma 3 6 3 2 7 5" xfId="29276"/>
    <cellStyle name="Comma 3 6 3 2 8" xfId="20167"/>
    <cellStyle name="Comma 3 6 3 2 8 2" xfId="29672"/>
    <cellStyle name="Comma 3 6 3 2 9" xfId="22543"/>
    <cellStyle name="Comma 3 6 3 2 9 2" xfId="32048"/>
    <cellStyle name="Comma 3 6 3 3" xfId="9025"/>
    <cellStyle name="Comma 3 6 3 3 10" xfId="24986"/>
    <cellStyle name="Comma 3 6 3 3 10 2" xfId="34490"/>
    <cellStyle name="Comma 3 6 3 3 11" xfId="27362"/>
    <cellStyle name="Comma 3 6 3 3 2" xfId="18055"/>
    <cellStyle name="Comma 3 6 3 3 2 10" xfId="27560"/>
    <cellStyle name="Comma 3 6 3 3 2 2" xfId="18451"/>
    <cellStyle name="Comma 3 6 3 3 2 2 2" xfId="20827"/>
    <cellStyle name="Comma 3 6 3 3 2 2 2 2" xfId="30332"/>
    <cellStyle name="Comma 3 6 3 3 2 2 3" xfId="23203"/>
    <cellStyle name="Comma 3 6 3 3 2 2 3 2" xfId="32708"/>
    <cellStyle name="Comma 3 6 3 3 2 2 4" xfId="25580"/>
    <cellStyle name="Comma 3 6 3 3 2 2 4 2" xfId="35084"/>
    <cellStyle name="Comma 3 6 3 3 2 2 5" xfId="27956"/>
    <cellStyle name="Comma 3 6 3 3 2 3" xfId="18847"/>
    <cellStyle name="Comma 3 6 3 3 2 3 2" xfId="21223"/>
    <cellStyle name="Comma 3 6 3 3 2 3 2 2" xfId="30728"/>
    <cellStyle name="Comma 3 6 3 3 2 3 3" xfId="23599"/>
    <cellStyle name="Comma 3 6 3 3 2 3 3 2" xfId="33104"/>
    <cellStyle name="Comma 3 6 3 3 2 3 4" xfId="25976"/>
    <cellStyle name="Comma 3 6 3 3 2 3 4 2" xfId="35480"/>
    <cellStyle name="Comma 3 6 3 3 2 3 5" xfId="28352"/>
    <cellStyle name="Comma 3 6 3 3 2 4" xfId="19243"/>
    <cellStyle name="Comma 3 6 3 3 2 4 2" xfId="21619"/>
    <cellStyle name="Comma 3 6 3 3 2 4 2 2" xfId="31124"/>
    <cellStyle name="Comma 3 6 3 3 2 4 3" xfId="23995"/>
    <cellStyle name="Comma 3 6 3 3 2 4 3 2" xfId="33500"/>
    <cellStyle name="Comma 3 6 3 3 2 4 4" xfId="26372"/>
    <cellStyle name="Comma 3 6 3 3 2 4 4 2" xfId="35876"/>
    <cellStyle name="Comma 3 6 3 3 2 4 5" xfId="28748"/>
    <cellStyle name="Comma 3 6 3 3 2 5" xfId="19639"/>
    <cellStyle name="Comma 3 6 3 3 2 5 2" xfId="22015"/>
    <cellStyle name="Comma 3 6 3 3 2 5 2 2" xfId="31520"/>
    <cellStyle name="Comma 3 6 3 3 2 5 3" xfId="24391"/>
    <cellStyle name="Comma 3 6 3 3 2 5 3 2" xfId="33896"/>
    <cellStyle name="Comma 3 6 3 3 2 5 4" xfId="26768"/>
    <cellStyle name="Comma 3 6 3 3 2 5 4 2" xfId="36272"/>
    <cellStyle name="Comma 3 6 3 3 2 5 5" xfId="29144"/>
    <cellStyle name="Comma 3 6 3 3 2 6" xfId="20035"/>
    <cellStyle name="Comma 3 6 3 3 2 6 2" xfId="22411"/>
    <cellStyle name="Comma 3 6 3 3 2 6 2 2" xfId="31916"/>
    <cellStyle name="Comma 3 6 3 3 2 6 3" xfId="24787"/>
    <cellStyle name="Comma 3 6 3 3 2 6 3 2" xfId="34292"/>
    <cellStyle name="Comma 3 6 3 3 2 6 4" xfId="27164"/>
    <cellStyle name="Comma 3 6 3 3 2 6 4 2" xfId="36668"/>
    <cellStyle name="Comma 3 6 3 3 2 6 5" xfId="29540"/>
    <cellStyle name="Comma 3 6 3 3 2 7" xfId="20431"/>
    <cellStyle name="Comma 3 6 3 3 2 7 2" xfId="29936"/>
    <cellStyle name="Comma 3 6 3 3 2 8" xfId="22807"/>
    <cellStyle name="Comma 3 6 3 3 2 8 2" xfId="32312"/>
    <cellStyle name="Comma 3 6 3 3 2 9" xfId="25184"/>
    <cellStyle name="Comma 3 6 3 3 2 9 2" xfId="34688"/>
    <cellStyle name="Comma 3 6 3 3 3" xfId="18253"/>
    <cellStyle name="Comma 3 6 3 3 3 2" xfId="20629"/>
    <cellStyle name="Comma 3 6 3 3 3 2 2" xfId="30134"/>
    <cellStyle name="Comma 3 6 3 3 3 3" xfId="23005"/>
    <cellStyle name="Comma 3 6 3 3 3 3 2" xfId="32510"/>
    <cellStyle name="Comma 3 6 3 3 3 4" xfId="25382"/>
    <cellStyle name="Comma 3 6 3 3 3 4 2" xfId="34886"/>
    <cellStyle name="Comma 3 6 3 3 3 5" xfId="27758"/>
    <cellStyle name="Comma 3 6 3 3 4" xfId="18649"/>
    <cellStyle name="Comma 3 6 3 3 4 2" xfId="21025"/>
    <cellStyle name="Comma 3 6 3 3 4 2 2" xfId="30530"/>
    <cellStyle name="Comma 3 6 3 3 4 3" xfId="23401"/>
    <cellStyle name="Comma 3 6 3 3 4 3 2" xfId="32906"/>
    <cellStyle name="Comma 3 6 3 3 4 4" xfId="25778"/>
    <cellStyle name="Comma 3 6 3 3 4 4 2" xfId="35282"/>
    <cellStyle name="Comma 3 6 3 3 4 5" xfId="28154"/>
    <cellStyle name="Comma 3 6 3 3 5" xfId="19045"/>
    <cellStyle name="Comma 3 6 3 3 5 2" xfId="21421"/>
    <cellStyle name="Comma 3 6 3 3 5 2 2" xfId="30926"/>
    <cellStyle name="Comma 3 6 3 3 5 3" xfId="23797"/>
    <cellStyle name="Comma 3 6 3 3 5 3 2" xfId="33302"/>
    <cellStyle name="Comma 3 6 3 3 5 4" xfId="26174"/>
    <cellStyle name="Comma 3 6 3 3 5 4 2" xfId="35678"/>
    <cellStyle name="Comma 3 6 3 3 5 5" xfId="28550"/>
    <cellStyle name="Comma 3 6 3 3 6" xfId="19441"/>
    <cellStyle name="Comma 3 6 3 3 6 2" xfId="21817"/>
    <cellStyle name="Comma 3 6 3 3 6 2 2" xfId="31322"/>
    <cellStyle name="Comma 3 6 3 3 6 3" xfId="24193"/>
    <cellStyle name="Comma 3 6 3 3 6 3 2" xfId="33698"/>
    <cellStyle name="Comma 3 6 3 3 6 4" xfId="26570"/>
    <cellStyle name="Comma 3 6 3 3 6 4 2" xfId="36074"/>
    <cellStyle name="Comma 3 6 3 3 6 5" xfId="28946"/>
    <cellStyle name="Comma 3 6 3 3 7" xfId="19837"/>
    <cellStyle name="Comma 3 6 3 3 7 2" xfId="22213"/>
    <cellStyle name="Comma 3 6 3 3 7 2 2" xfId="31718"/>
    <cellStyle name="Comma 3 6 3 3 7 3" xfId="24589"/>
    <cellStyle name="Comma 3 6 3 3 7 3 2" xfId="34094"/>
    <cellStyle name="Comma 3 6 3 3 7 4" xfId="26966"/>
    <cellStyle name="Comma 3 6 3 3 7 4 2" xfId="36470"/>
    <cellStyle name="Comma 3 6 3 3 7 5" xfId="29342"/>
    <cellStyle name="Comma 3 6 3 3 8" xfId="20233"/>
    <cellStyle name="Comma 3 6 3 3 8 2" xfId="29738"/>
    <cellStyle name="Comma 3 6 3 3 9" xfId="22609"/>
    <cellStyle name="Comma 3 6 3 3 9 2" xfId="32114"/>
    <cellStyle name="Comma 3 6 3 4" xfId="13139"/>
    <cellStyle name="Comma 3 6 3 4 10" xfId="27428"/>
    <cellStyle name="Comma 3 6 3 4 2" xfId="18319"/>
    <cellStyle name="Comma 3 6 3 4 2 2" xfId="20695"/>
    <cellStyle name="Comma 3 6 3 4 2 2 2" xfId="30200"/>
    <cellStyle name="Comma 3 6 3 4 2 3" xfId="23071"/>
    <cellStyle name="Comma 3 6 3 4 2 3 2" xfId="32576"/>
    <cellStyle name="Comma 3 6 3 4 2 4" xfId="25448"/>
    <cellStyle name="Comma 3 6 3 4 2 4 2" xfId="34952"/>
    <cellStyle name="Comma 3 6 3 4 2 5" xfId="27824"/>
    <cellStyle name="Comma 3 6 3 4 3" xfId="18715"/>
    <cellStyle name="Comma 3 6 3 4 3 2" xfId="21091"/>
    <cellStyle name="Comma 3 6 3 4 3 2 2" xfId="30596"/>
    <cellStyle name="Comma 3 6 3 4 3 3" xfId="23467"/>
    <cellStyle name="Comma 3 6 3 4 3 3 2" xfId="32972"/>
    <cellStyle name="Comma 3 6 3 4 3 4" xfId="25844"/>
    <cellStyle name="Comma 3 6 3 4 3 4 2" xfId="35348"/>
    <cellStyle name="Comma 3 6 3 4 3 5" xfId="28220"/>
    <cellStyle name="Comma 3 6 3 4 4" xfId="19111"/>
    <cellStyle name="Comma 3 6 3 4 4 2" xfId="21487"/>
    <cellStyle name="Comma 3 6 3 4 4 2 2" xfId="30992"/>
    <cellStyle name="Comma 3 6 3 4 4 3" xfId="23863"/>
    <cellStyle name="Comma 3 6 3 4 4 3 2" xfId="33368"/>
    <cellStyle name="Comma 3 6 3 4 4 4" xfId="26240"/>
    <cellStyle name="Comma 3 6 3 4 4 4 2" xfId="35744"/>
    <cellStyle name="Comma 3 6 3 4 4 5" xfId="28616"/>
    <cellStyle name="Comma 3 6 3 4 5" xfId="19507"/>
    <cellStyle name="Comma 3 6 3 4 5 2" xfId="21883"/>
    <cellStyle name="Comma 3 6 3 4 5 2 2" xfId="31388"/>
    <cellStyle name="Comma 3 6 3 4 5 3" xfId="24259"/>
    <cellStyle name="Comma 3 6 3 4 5 3 2" xfId="33764"/>
    <cellStyle name="Comma 3 6 3 4 5 4" xfId="26636"/>
    <cellStyle name="Comma 3 6 3 4 5 4 2" xfId="36140"/>
    <cellStyle name="Comma 3 6 3 4 5 5" xfId="29012"/>
    <cellStyle name="Comma 3 6 3 4 6" xfId="19903"/>
    <cellStyle name="Comma 3 6 3 4 6 2" xfId="22279"/>
    <cellStyle name="Comma 3 6 3 4 6 2 2" xfId="31784"/>
    <cellStyle name="Comma 3 6 3 4 6 3" xfId="24655"/>
    <cellStyle name="Comma 3 6 3 4 6 3 2" xfId="34160"/>
    <cellStyle name="Comma 3 6 3 4 6 4" xfId="27032"/>
    <cellStyle name="Comma 3 6 3 4 6 4 2" xfId="36536"/>
    <cellStyle name="Comma 3 6 3 4 6 5" xfId="29408"/>
    <cellStyle name="Comma 3 6 3 4 7" xfId="20299"/>
    <cellStyle name="Comma 3 6 3 4 7 2" xfId="29804"/>
    <cellStyle name="Comma 3 6 3 4 8" xfId="22675"/>
    <cellStyle name="Comma 3 6 3 4 8 2" xfId="32180"/>
    <cellStyle name="Comma 3 6 3 4 9" xfId="25052"/>
    <cellStyle name="Comma 3 6 3 4 9 2" xfId="34556"/>
    <cellStyle name="Comma 3 6 3 5" xfId="18121"/>
    <cellStyle name="Comma 3 6 3 5 2" xfId="20497"/>
    <cellStyle name="Comma 3 6 3 5 2 2" xfId="30002"/>
    <cellStyle name="Comma 3 6 3 5 3" xfId="22873"/>
    <cellStyle name="Comma 3 6 3 5 3 2" xfId="32378"/>
    <cellStyle name="Comma 3 6 3 5 4" xfId="25250"/>
    <cellStyle name="Comma 3 6 3 5 4 2" xfId="34754"/>
    <cellStyle name="Comma 3 6 3 5 5" xfId="27626"/>
    <cellStyle name="Comma 3 6 3 6" xfId="18517"/>
    <cellStyle name="Comma 3 6 3 6 2" xfId="20893"/>
    <cellStyle name="Comma 3 6 3 6 2 2" xfId="30398"/>
    <cellStyle name="Comma 3 6 3 6 3" xfId="23269"/>
    <cellStyle name="Comma 3 6 3 6 3 2" xfId="32774"/>
    <cellStyle name="Comma 3 6 3 6 4" xfId="25646"/>
    <cellStyle name="Comma 3 6 3 6 4 2" xfId="35150"/>
    <cellStyle name="Comma 3 6 3 6 5" xfId="28022"/>
    <cellStyle name="Comma 3 6 3 7" xfId="18913"/>
    <cellStyle name="Comma 3 6 3 7 2" xfId="21289"/>
    <cellStyle name="Comma 3 6 3 7 2 2" xfId="30794"/>
    <cellStyle name="Comma 3 6 3 7 3" xfId="23665"/>
    <cellStyle name="Comma 3 6 3 7 3 2" xfId="33170"/>
    <cellStyle name="Comma 3 6 3 7 4" xfId="26042"/>
    <cellStyle name="Comma 3 6 3 7 4 2" xfId="35546"/>
    <cellStyle name="Comma 3 6 3 7 5" xfId="28418"/>
    <cellStyle name="Comma 3 6 3 8" xfId="19309"/>
    <cellStyle name="Comma 3 6 3 8 2" xfId="21685"/>
    <cellStyle name="Comma 3 6 3 8 2 2" xfId="31190"/>
    <cellStyle name="Comma 3 6 3 8 3" xfId="24061"/>
    <cellStyle name="Comma 3 6 3 8 3 2" xfId="33566"/>
    <cellStyle name="Comma 3 6 3 8 4" xfId="26438"/>
    <cellStyle name="Comma 3 6 3 8 4 2" xfId="35942"/>
    <cellStyle name="Comma 3 6 3 8 5" xfId="28814"/>
    <cellStyle name="Comma 3 6 3 9" xfId="19705"/>
    <cellStyle name="Comma 3 6 3 9 2" xfId="22081"/>
    <cellStyle name="Comma 3 6 3 9 2 2" xfId="31586"/>
    <cellStyle name="Comma 3 6 3 9 3" xfId="24457"/>
    <cellStyle name="Comma 3 6 3 9 3 2" xfId="33962"/>
    <cellStyle name="Comma 3 6 3 9 4" xfId="26834"/>
    <cellStyle name="Comma 3 6 3 9 4 2" xfId="36338"/>
    <cellStyle name="Comma 3 6 3 9 5" xfId="29210"/>
    <cellStyle name="Comma 3 6 4" xfId="5603"/>
    <cellStyle name="Comma 3 6 4 10" xfId="24876"/>
    <cellStyle name="Comma 3 6 4 10 2" xfId="34380"/>
    <cellStyle name="Comma 3 6 4 11" xfId="27252"/>
    <cellStyle name="Comma 3 6 4 2" xfId="14633"/>
    <cellStyle name="Comma 3 6 4 2 10" xfId="27450"/>
    <cellStyle name="Comma 3 6 4 2 2" xfId="18341"/>
    <cellStyle name="Comma 3 6 4 2 2 2" xfId="20717"/>
    <cellStyle name="Comma 3 6 4 2 2 2 2" xfId="30222"/>
    <cellStyle name="Comma 3 6 4 2 2 3" xfId="23093"/>
    <cellStyle name="Comma 3 6 4 2 2 3 2" xfId="32598"/>
    <cellStyle name="Comma 3 6 4 2 2 4" xfId="25470"/>
    <cellStyle name="Comma 3 6 4 2 2 4 2" xfId="34974"/>
    <cellStyle name="Comma 3 6 4 2 2 5" xfId="27846"/>
    <cellStyle name="Comma 3 6 4 2 3" xfId="18737"/>
    <cellStyle name="Comma 3 6 4 2 3 2" xfId="21113"/>
    <cellStyle name="Comma 3 6 4 2 3 2 2" xfId="30618"/>
    <cellStyle name="Comma 3 6 4 2 3 3" xfId="23489"/>
    <cellStyle name="Comma 3 6 4 2 3 3 2" xfId="32994"/>
    <cellStyle name="Comma 3 6 4 2 3 4" xfId="25866"/>
    <cellStyle name="Comma 3 6 4 2 3 4 2" xfId="35370"/>
    <cellStyle name="Comma 3 6 4 2 3 5" xfId="28242"/>
    <cellStyle name="Comma 3 6 4 2 4" xfId="19133"/>
    <cellStyle name="Comma 3 6 4 2 4 2" xfId="21509"/>
    <cellStyle name="Comma 3 6 4 2 4 2 2" xfId="31014"/>
    <cellStyle name="Comma 3 6 4 2 4 3" xfId="23885"/>
    <cellStyle name="Comma 3 6 4 2 4 3 2" xfId="33390"/>
    <cellStyle name="Comma 3 6 4 2 4 4" xfId="26262"/>
    <cellStyle name="Comma 3 6 4 2 4 4 2" xfId="35766"/>
    <cellStyle name="Comma 3 6 4 2 4 5" xfId="28638"/>
    <cellStyle name="Comma 3 6 4 2 5" xfId="19529"/>
    <cellStyle name="Comma 3 6 4 2 5 2" xfId="21905"/>
    <cellStyle name="Comma 3 6 4 2 5 2 2" xfId="31410"/>
    <cellStyle name="Comma 3 6 4 2 5 3" xfId="24281"/>
    <cellStyle name="Comma 3 6 4 2 5 3 2" xfId="33786"/>
    <cellStyle name="Comma 3 6 4 2 5 4" xfId="26658"/>
    <cellStyle name="Comma 3 6 4 2 5 4 2" xfId="36162"/>
    <cellStyle name="Comma 3 6 4 2 5 5" xfId="29034"/>
    <cellStyle name="Comma 3 6 4 2 6" xfId="19925"/>
    <cellStyle name="Comma 3 6 4 2 6 2" xfId="22301"/>
    <cellStyle name="Comma 3 6 4 2 6 2 2" xfId="31806"/>
    <cellStyle name="Comma 3 6 4 2 6 3" xfId="24677"/>
    <cellStyle name="Comma 3 6 4 2 6 3 2" xfId="34182"/>
    <cellStyle name="Comma 3 6 4 2 6 4" xfId="27054"/>
    <cellStyle name="Comma 3 6 4 2 6 4 2" xfId="36558"/>
    <cellStyle name="Comma 3 6 4 2 6 5" xfId="29430"/>
    <cellStyle name="Comma 3 6 4 2 7" xfId="20321"/>
    <cellStyle name="Comma 3 6 4 2 7 2" xfId="29826"/>
    <cellStyle name="Comma 3 6 4 2 8" xfId="22697"/>
    <cellStyle name="Comma 3 6 4 2 8 2" xfId="32202"/>
    <cellStyle name="Comma 3 6 4 2 9" xfId="25074"/>
    <cellStyle name="Comma 3 6 4 2 9 2" xfId="34578"/>
    <cellStyle name="Comma 3 6 4 3" xfId="18143"/>
    <cellStyle name="Comma 3 6 4 3 2" xfId="20519"/>
    <cellStyle name="Comma 3 6 4 3 2 2" xfId="30024"/>
    <cellStyle name="Comma 3 6 4 3 3" xfId="22895"/>
    <cellStyle name="Comma 3 6 4 3 3 2" xfId="32400"/>
    <cellStyle name="Comma 3 6 4 3 4" xfId="25272"/>
    <cellStyle name="Comma 3 6 4 3 4 2" xfId="34776"/>
    <cellStyle name="Comma 3 6 4 3 5" xfId="27648"/>
    <cellStyle name="Comma 3 6 4 4" xfId="18539"/>
    <cellStyle name="Comma 3 6 4 4 2" xfId="20915"/>
    <cellStyle name="Comma 3 6 4 4 2 2" xfId="30420"/>
    <cellStyle name="Comma 3 6 4 4 3" xfId="23291"/>
    <cellStyle name="Comma 3 6 4 4 3 2" xfId="32796"/>
    <cellStyle name="Comma 3 6 4 4 4" xfId="25668"/>
    <cellStyle name="Comma 3 6 4 4 4 2" xfId="35172"/>
    <cellStyle name="Comma 3 6 4 4 5" xfId="28044"/>
    <cellStyle name="Comma 3 6 4 5" xfId="18935"/>
    <cellStyle name="Comma 3 6 4 5 2" xfId="21311"/>
    <cellStyle name="Comma 3 6 4 5 2 2" xfId="30816"/>
    <cellStyle name="Comma 3 6 4 5 3" xfId="23687"/>
    <cellStyle name="Comma 3 6 4 5 3 2" xfId="33192"/>
    <cellStyle name="Comma 3 6 4 5 4" xfId="26064"/>
    <cellStyle name="Comma 3 6 4 5 4 2" xfId="35568"/>
    <cellStyle name="Comma 3 6 4 5 5" xfId="28440"/>
    <cellStyle name="Comma 3 6 4 6" xfId="19331"/>
    <cellStyle name="Comma 3 6 4 6 2" xfId="21707"/>
    <cellStyle name="Comma 3 6 4 6 2 2" xfId="31212"/>
    <cellStyle name="Comma 3 6 4 6 3" xfId="24083"/>
    <cellStyle name="Comma 3 6 4 6 3 2" xfId="33588"/>
    <cellStyle name="Comma 3 6 4 6 4" xfId="26460"/>
    <cellStyle name="Comma 3 6 4 6 4 2" xfId="35964"/>
    <cellStyle name="Comma 3 6 4 6 5" xfId="28836"/>
    <cellStyle name="Comma 3 6 4 7" xfId="19727"/>
    <cellStyle name="Comma 3 6 4 7 2" xfId="22103"/>
    <cellStyle name="Comma 3 6 4 7 2 2" xfId="31608"/>
    <cellStyle name="Comma 3 6 4 7 3" xfId="24479"/>
    <cellStyle name="Comma 3 6 4 7 3 2" xfId="33984"/>
    <cellStyle name="Comma 3 6 4 7 4" xfId="26856"/>
    <cellStyle name="Comma 3 6 4 7 4 2" xfId="36360"/>
    <cellStyle name="Comma 3 6 4 7 5" xfId="29232"/>
    <cellStyle name="Comma 3 6 4 8" xfId="20123"/>
    <cellStyle name="Comma 3 6 4 8 2" xfId="29628"/>
    <cellStyle name="Comma 3 6 4 9" xfId="22499"/>
    <cellStyle name="Comma 3 6 4 9 2" xfId="32004"/>
    <cellStyle name="Comma 3 6 5" xfId="8981"/>
    <cellStyle name="Comma 3 6 5 10" xfId="24942"/>
    <cellStyle name="Comma 3 6 5 10 2" xfId="34446"/>
    <cellStyle name="Comma 3 6 5 11" xfId="27318"/>
    <cellStyle name="Comma 3 6 5 2" xfId="18011"/>
    <cellStyle name="Comma 3 6 5 2 10" xfId="27516"/>
    <cellStyle name="Comma 3 6 5 2 2" xfId="18407"/>
    <cellStyle name="Comma 3 6 5 2 2 2" xfId="20783"/>
    <cellStyle name="Comma 3 6 5 2 2 2 2" xfId="30288"/>
    <cellStyle name="Comma 3 6 5 2 2 3" xfId="23159"/>
    <cellStyle name="Comma 3 6 5 2 2 3 2" xfId="32664"/>
    <cellStyle name="Comma 3 6 5 2 2 4" xfId="25536"/>
    <cellStyle name="Comma 3 6 5 2 2 4 2" xfId="35040"/>
    <cellStyle name="Comma 3 6 5 2 2 5" xfId="27912"/>
    <cellStyle name="Comma 3 6 5 2 3" xfId="18803"/>
    <cellStyle name="Comma 3 6 5 2 3 2" xfId="21179"/>
    <cellStyle name="Comma 3 6 5 2 3 2 2" xfId="30684"/>
    <cellStyle name="Comma 3 6 5 2 3 3" xfId="23555"/>
    <cellStyle name="Comma 3 6 5 2 3 3 2" xfId="33060"/>
    <cellStyle name="Comma 3 6 5 2 3 4" xfId="25932"/>
    <cellStyle name="Comma 3 6 5 2 3 4 2" xfId="35436"/>
    <cellStyle name="Comma 3 6 5 2 3 5" xfId="28308"/>
    <cellStyle name="Comma 3 6 5 2 4" xfId="19199"/>
    <cellStyle name="Comma 3 6 5 2 4 2" xfId="21575"/>
    <cellStyle name="Comma 3 6 5 2 4 2 2" xfId="31080"/>
    <cellStyle name="Comma 3 6 5 2 4 3" xfId="23951"/>
    <cellStyle name="Comma 3 6 5 2 4 3 2" xfId="33456"/>
    <cellStyle name="Comma 3 6 5 2 4 4" xfId="26328"/>
    <cellStyle name="Comma 3 6 5 2 4 4 2" xfId="35832"/>
    <cellStyle name="Comma 3 6 5 2 4 5" xfId="28704"/>
    <cellStyle name="Comma 3 6 5 2 5" xfId="19595"/>
    <cellStyle name="Comma 3 6 5 2 5 2" xfId="21971"/>
    <cellStyle name="Comma 3 6 5 2 5 2 2" xfId="31476"/>
    <cellStyle name="Comma 3 6 5 2 5 3" xfId="24347"/>
    <cellStyle name="Comma 3 6 5 2 5 3 2" xfId="33852"/>
    <cellStyle name="Comma 3 6 5 2 5 4" xfId="26724"/>
    <cellStyle name="Comma 3 6 5 2 5 4 2" xfId="36228"/>
    <cellStyle name="Comma 3 6 5 2 5 5" xfId="29100"/>
    <cellStyle name="Comma 3 6 5 2 6" xfId="19991"/>
    <cellStyle name="Comma 3 6 5 2 6 2" xfId="22367"/>
    <cellStyle name="Comma 3 6 5 2 6 2 2" xfId="31872"/>
    <cellStyle name="Comma 3 6 5 2 6 3" xfId="24743"/>
    <cellStyle name="Comma 3 6 5 2 6 3 2" xfId="34248"/>
    <cellStyle name="Comma 3 6 5 2 6 4" xfId="27120"/>
    <cellStyle name="Comma 3 6 5 2 6 4 2" xfId="36624"/>
    <cellStyle name="Comma 3 6 5 2 6 5" xfId="29496"/>
    <cellStyle name="Comma 3 6 5 2 7" xfId="20387"/>
    <cellStyle name="Comma 3 6 5 2 7 2" xfId="29892"/>
    <cellStyle name="Comma 3 6 5 2 8" xfId="22763"/>
    <cellStyle name="Comma 3 6 5 2 8 2" xfId="32268"/>
    <cellStyle name="Comma 3 6 5 2 9" xfId="25140"/>
    <cellStyle name="Comma 3 6 5 2 9 2" xfId="34644"/>
    <cellStyle name="Comma 3 6 5 3" xfId="18209"/>
    <cellStyle name="Comma 3 6 5 3 2" xfId="20585"/>
    <cellStyle name="Comma 3 6 5 3 2 2" xfId="30090"/>
    <cellStyle name="Comma 3 6 5 3 3" xfId="22961"/>
    <cellStyle name="Comma 3 6 5 3 3 2" xfId="32466"/>
    <cellStyle name="Comma 3 6 5 3 4" xfId="25338"/>
    <cellStyle name="Comma 3 6 5 3 4 2" xfId="34842"/>
    <cellStyle name="Comma 3 6 5 3 5" xfId="27714"/>
    <cellStyle name="Comma 3 6 5 4" xfId="18605"/>
    <cellStyle name="Comma 3 6 5 4 2" xfId="20981"/>
    <cellStyle name="Comma 3 6 5 4 2 2" xfId="30486"/>
    <cellStyle name="Comma 3 6 5 4 3" xfId="23357"/>
    <cellStyle name="Comma 3 6 5 4 3 2" xfId="32862"/>
    <cellStyle name="Comma 3 6 5 4 4" xfId="25734"/>
    <cellStyle name="Comma 3 6 5 4 4 2" xfId="35238"/>
    <cellStyle name="Comma 3 6 5 4 5" xfId="28110"/>
    <cellStyle name="Comma 3 6 5 5" xfId="19001"/>
    <cellStyle name="Comma 3 6 5 5 2" xfId="21377"/>
    <cellStyle name="Comma 3 6 5 5 2 2" xfId="30882"/>
    <cellStyle name="Comma 3 6 5 5 3" xfId="23753"/>
    <cellStyle name="Comma 3 6 5 5 3 2" xfId="33258"/>
    <cellStyle name="Comma 3 6 5 5 4" xfId="26130"/>
    <cellStyle name="Comma 3 6 5 5 4 2" xfId="35634"/>
    <cellStyle name="Comma 3 6 5 5 5" xfId="28506"/>
    <cellStyle name="Comma 3 6 5 6" xfId="19397"/>
    <cellStyle name="Comma 3 6 5 6 2" xfId="21773"/>
    <cellStyle name="Comma 3 6 5 6 2 2" xfId="31278"/>
    <cellStyle name="Comma 3 6 5 6 3" xfId="24149"/>
    <cellStyle name="Comma 3 6 5 6 3 2" xfId="33654"/>
    <cellStyle name="Comma 3 6 5 6 4" xfId="26526"/>
    <cellStyle name="Comma 3 6 5 6 4 2" xfId="36030"/>
    <cellStyle name="Comma 3 6 5 6 5" xfId="28902"/>
    <cellStyle name="Comma 3 6 5 7" xfId="19793"/>
    <cellStyle name="Comma 3 6 5 7 2" xfId="22169"/>
    <cellStyle name="Comma 3 6 5 7 2 2" xfId="31674"/>
    <cellStyle name="Comma 3 6 5 7 3" xfId="24545"/>
    <cellStyle name="Comma 3 6 5 7 3 2" xfId="34050"/>
    <cellStyle name="Comma 3 6 5 7 4" xfId="26922"/>
    <cellStyle name="Comma 3 6 5 7 4 2" xfId="36426"/>
    <cellStyle name="Comma 3 6 5 7 5" xfId="29298"/>
    <cellStyle name="Comma 3 6 5 8" xfId="20189"/>
    <cellStyle name="Comma 3 6 5 8 2" xfId="29694"/>
    <cellStyle name="Comma 3 6 5 9" xfId="22565"/>
    <cellStyle name="Comma 3 6 5 9 2" xfId="32070"/>
    <cellStyle name="Comma 3 6 6" xfId="10151"/>
    <cellStyle name="Comma 3 6 6 10" xfId="27384"/>
    <cellStyle name="Comma 3 6 6 2" xfId="18275"/>
    <cellStyle name="Comma 3 6 6 2 2" xfId="20651"/>
    <cellStyle name="Comma 3 6 6 2 2 2" xfId="30156"/>
    <cellStyle name="Comma 3 6 6 2 3" xfId="23027"/>
    <cellStyle name="Comma 3 6 6 2 3 2" xfId="32532"/>
    <cellStyle name="Comma 3 6 6 2 4" xfId="25404"/>
    <cellStyle name="Comma 3 6 6 2 4 2" xfId="34908"/>
    <cellStyle name="Comma 3 6 6 2 5" xfId="27780"/>
    <cellStyle name="Comma 3 6 6 3" xfId="18671"/>
    <cellStyle name="Comma 3 6 6 3 2" xfId="21047"/>
    <cellStyle name="Comma 3 6 6 3 2 2" xfId="30552"/>
    <cellStyle name="Comma 3 6 6 3 3" xfId="23423"/>
    <cellStyle name="Comma 3 6 6 3 3 2" xfId="32928"/>
    <cellStyle name="Comma 3 6 6 3 4" xfId="25800"/>
    <cellStyle name="Comma 3 6 6 3 4 2" xfId="35304"/>
    <cellStyle name="Comma 3 6 6 3 5" xfId="28176"/>
    <cellStyle name="Comma 3 6 6 4" xfId="19067"/>
    <cellStyle name="Comma 3 6 6 4 2" xfId="21443"/>
    <cellStyle name="Comma 3 6 6 4 2 2" xfId="30948"/>
    <cellStyle name="Comma 3 6 6 4 3" xfId="23819"/>
    <cellStyle name="Comma 3 6 6 4 3 2" xfId="33324"/>
    <cellStyle name="Comma 3 6 6 4 4" xfId="26196"/>
    <cellStyle name="Comma 3 6 6 4 4 2" xfId="35700"/>
    <cellStyle name="Comma 3 6 6 4 5" xfId="28572"/>
    <cellStyle name="Comma 3 6 6 5" xfId="19463"/>
    <cellStyle name="Comma 3 6 6 5 2" xfId="21839"/>
    <cellStyle name="Comma 3 6 6 5 2 2" xfId="31344"/>
    <cellStyle name="Comma 3 6 6 5 3" xfId="24215"/>
    <cellStyle name="Comma 3 6 6 5 3 2" xfId="33720"/>
    <cellStyle name="Comma 3 6 6 5 4" xfId="26592"/>
    <cellStyle name="Comma 3 6 6 5 4 2" xfId="36096"/>
    <cellStyle name="Comma 3 6 6 5 5" xfId="28968"/>
    <cellStyle name="Comma 3 6 6 6" xfId="19859"/>
    <cellStyle name="Comma 3 6 6 6 2" xfId="22235"/>
    <cellStyle name="Comma 3 6 6 6 2 2" xfId="31740"/>
    <cellStyle name="Comma 3 6 6 6 3" xfId="24611"/>
    <cellStyle name="Comma 3 6 6 6 3 2" xfId="34116"/>
    <cellStyle name="Comma 3 6 6 6 4" xfId="26988"/>
    <cellStyle name="Comma 3 6 6 6 4 2" xfId="36492"/>
    <cellStyle name="Comma 3 6 6 6 5" xfId="29364"/>
    <cellStyle name="Comma 3 6 6 7" xfId="20255"/>
    <cellStyle name="Comma 3 6 6 7 2" xfId="29760"/>
    <cellStyle name="Comma 3 6 6 8" xfId="22631"/>
    <cellStyle name="Comma 3 6 6 8 2" xfId="32136"/>
    <cellStyle name="Comma 3 6 6 9" xfId="25008"/>
    <cellStyle name="Comma 3 6 6 9 2" xfId="34512"/>
    <cellStyle name="Comma 3 6 7" xfId="18077"/>
    <cellStyle name="Comma 3 6 7 2" xfId="20453"/>
    <cellStyle name="Comma 3 6 7 2 2" xfId="29958"/>
    <cellStyle name="Comma 3 6 7 3" xfId="22829"/>
    <cellStyle name="Comma 3 6 7 3 2" xfId="32334"/>
    <cellStyle name="Comma 3 6 7 4" xfId="25206"/>
    <cellStyle name="Comma 3 6 7 4 2" xfId="34710"/>
    <cellStyle name="Comma 3 6 7 5" xfId="27582"/>
    <cellStyle name="Comma 3 6 8" xfId="18473"/>
    <cellStyle name="Comma 3 6 8 2" xfId="20849"/>
    <cellStyle name="Comma 3 6 8 2 2" xfId="30354"/>
    <cellStyle name="Comma 3 6 8 3" xfId="23225"/>
    <cellStyle name="Comma 3 6 8 3 2" xfId="32730"/>
    <cellStyle name="Comma 3 6 8 4" xfId="25602"/>
    <cellStyle name="Comma 3 6 8 4 2" xfId="35106"/>
    <cellStyle name="Comma 3 6 8 5" xfId="27978"/>
    <cellStyle name="Comma 3 6 9" xfId="18869"/>
    <cellStyle name="Comma 3 6 9 2" xfId="21245"/>
    <cellStyle name="Comma 3 6 9 2 2" xfId="30750"/>
    <cellStyle name="Comma 3 6 9 3" xfId="23621"/>
    <cellStyle name="Comma 3 6 9 3 2" xfId="33126"/>
    <cellStyle name="Comma 3 6 9 4" xfId="25998"/>
    <cellStyle name="Comma 3 6 9 4 2" xfId="35502"/>
    <cellStyle name="Comma 3 6 9 5" xfId="28374"/>
    <cellStyle name="Comma 3 7" xfId="1592"/>
    <cellStyle name="Comma 3 7 10" xfId="20068"/>
    <cellStyle name="Comma 3 7 10 2" xfId="29573"/>
    <cellStyle name="Comma 3 7 11" xfId="22444"/>
    <cellStyle name="Comma 3 7 11 2" xfId="31949"/>
    <cellStyle name="Comma 3 7 12" xfId="24821"/>
    <cellStyle name="Comma 3 7 12 2" xfId="34325"/>
    <cellStyle name="Comma 3 7 13" xfId="27197"/>
    <cellStyle name="Comma 3 7 2" xfId="6074"/>
    <cellStyle name="Comma 3 7 2 10" xfId="24887"/>
    <cellStyle name="Comma 3 7 2 10 2" xfId="34391"/>
    <cellStyle name="Comma 3 7 2 11" xfId="27263"/>
    <cellStyle name="Comma 3 7 2 2" xfId="15104"/>
    <cellStyle name="Comma 3 7 2 2 10" xfId="27461"/>
    <cellStyle name="Comma 3 7 2 2 2" xfId="18352"/>
    <cellStyle name="Comma 3 7 2 2 2 2" xfId="20728"/>
    <cellStyle name="Comma 3 7 2 2 2 2 2" xfId="30233"/>
    <cellStyle name="Comma 3 7 2 2 2 3" xfId="23104"/>
    <cellStyle name="Comma 3 7 2 2 2 3 2" xfId="32609"/>
    <cellStyle name="Comma 3 7 2 2 2 4" xfId="25481"/>
    <cellStyle name="Comma 3 7 2 2 2 4 2" xfId="34985"/>
    <cellStyle name="Comma 3 7 2 2 2 5" xfId="27857"/>
    <cellStyle name="Comma 3 7 2 2 3" xfId="18748"/>
    <cellStyle name="Comma 3 7 2 2 3 2" xfId="21124"/>
    <cellStyle name="Comma 3 7 2 2 3 2 2" xfId="30629"/>
    <cellStyle name="Comma 3 7 2 2 3 3" xfId="23500"/>
    <cellStyle name="Comma 3 7 2 2 3 3 2" xfId="33005"/>
    <cellStyle name="Comma 3 7 2 2 3 4" xfId="25877"/>
    <cellStyle name="Comma 3 7 2 2 3 4 2" xfId="35381"/>
    <cellStyle name="Comma 3 7 2 2 3 5" xfId="28253"/>
    <cellStyle name="Comma 3 7 2 2 4" xfId="19144"/>
    <cellStyle name="Comma 3 7 2 2 4 2" xfId="21520"/>
    <cellStyle name="Comma 3 7 2 2 4 2 2" xfId="31025"/>
    <cellStyle name="Comma 3 7 2 2 4 3" xfId="23896"/>
    <cellStyle name="Comma 3 7 2 2 4 3 2" xfId="33401"/>
    <cellStyle name="Comma 3 7 2 2 4 4" xfId="26273"/>
    <cellStyle name="Comma 3 7 2 2 4 4 2" xfId="35777"/>
    <cellStyle name="Comma 3 7 2 2 4 5" xfId="28649"/>
    <cellStyle name="Comma 3 7 2 2 5" xfId="19540"/>
    <cellStyle name="Comma 3 7 2 2 5 2" xfId="21916"/>
    <cellStyle name="Comma 3 7 2 2 5 2 2" xfId="31421"/>
    <cellStyle name="Comma 3 7 2 2 5 3" xfId="24292"/>
    <cellStyle name="Comma 3 7 2 2 5 3 2" xfId="33797"/>
    <cellStyle name="Comma 3 7 2 2 5 4" xfId="26669"/>
    <cellStyle name="Comma 3 7 2 2 5 4 2" xfId="36173"/>
    <cellStyle name="Comma 3 7 2 2 5 5" xfId="29045"/>
    <cellStyle name="Comma 3 7 2 2 6" xfId="19936"/>
    <cellStyle name="Comma 3 7 2 2 6 2" xfId="22312"/>
    <cellStyle name="Comma 3 7 2 2 6 2 2" xfId="31817"/>
    <cellStyle name="Comma 3 7 2 2 6 3" xfId="24688"/>
    <cellStyle name="Comma 3 7 2 2 6 3 2" xfId="34193"/>
    <cellStyle name="Comma 3 7 2 2 6 4" xfId="27065"/>
    <cellStyle name="Comma 3 7 2 2 6 4 2" xfId="36569"/>
    <cellStyle name="Comma 3 7 2 2 6 5" xfId="29441"/>
    <cellStyle name="Comma 3 7 2 2 7" xfId="20332"/>
    <cellStyle name="Comma 3 7 2 2 7 2" xfId="29837"/>
    <cellStyle name="Comma 3 7 2 2 8" xfId="22708"/>
    <cellStyle name="Comma 3 7 2 2 8 2" xfId="32213"/>
    <cellStyle name="Comma 3 7 2 2 9" xfId="25085"/>
    <cellStyle name="Comma 3 7 2 2 9 2" xfId="34589"/>
    <cellStyle name="Comma 3 7 2 3" xfId="18154"/>
    <cellStyle name="Comma 3 7 2 3 2" xfId="20530"/>
    <cellStyle name="Comma 3 7 2 3 2 2" xfId="30035"/>
    <cellStyle name="Comma 3 7 2 3 3" xfId="22906"/>
    <cellStyle name="Comma 3 7 2 3 3 2" xfId="32411"/>
    <cellStyle name="Comma 3 7 2 3 4" xfId="25283"/>
    <cellStyle name="Comma 3 7 2 3 4 2" xfId="34787"/>
    <cellStyle name="Comma 3 7 2 3 5" xfId="27659"/>
    <cellStyle name="Comma 3 7 2 4" xfId="18550"/>
    <cellStyle name="Comma 3 7 2 4 2" xfId="20926"/>
    <cellStyle name="Comma 3 7 2 4 2 2" xfId="30431"/>
    <cellStyle name="Comma 3 7 2 4 3" xfId="23302"/>
    <cellStyle name="Comma 3 7 2 4 3 2" xfId="32807"/>
    <cellStyle name="Comma 3 7 2 4 4" xfId="25679"/>
    <cellStyle name="Comma 3 7 2 4 4 2" xfId="35183"/>
    <cellStyle name="Comma 3 7 2 4 5" xfId="28055"/>
    <cellStyle name="Comma 3 7 2 5" xfId="18946"/>
    <cellStyle name="Comma 3 7 2 5 2" xfId="21322"/>
    <cellStyle name="Comma 3 7 2 5 2 2" xfId="30827"/>
    <cellStyle name="Comma 3 7 2 5 3" xfId="23698"/>
    <cellStyle name="Comma 3 7 2 5 3 2" xfId="33203"/>
    <cellStyle name="Comma 3 7 2 5 4" xfId="26075"/>
    <cellStyle name="Comma 3 7 2 5 4 2" xfId="35579"/>
    <cellStyle name="Comma 3 7 2 5 5" xfId="28451"/>
    <cellStyle name="Comma 3 7 2 6" xfId="19342"/>
    <cellStyle name="Comma 3 7 2 6 2" xfId="21718"/>
    <cellStyle name="Comma 3 7 2 6 2 2" xfId="31223"/>
    <cellStyle name="Comma 3 7 2 6 3" xfId="24094"/>
    <cellStyle name="Comma 3 7 2 6 3 2" xfId="33599"/>
    <cellStyle name="Comma 3 7 2 6 4" xfId="26471"/>
    <cellStyle name="Comma 3 7 2 6 4 2" xfId="35975"/>
    <cellStyle name="Comma 3 7 2 6 5" xfId="28847"/>
    <cellStyle name="Comma 3 7 2 7" xfId="19738"/>
    <cellStyle name="Comma 3 7 2 7 2" xfId="22114"/>
    <cellStyle name="Comma 3 7 2 7 2 2" xfId="31619"/>
    <cellStyle name="Comma 3 7 2 7 3" xfId="24490"/>
    <cellStyle name="Comma 3 7 2 7 3 2" xfId="33995"/>
    <cellStyle name="Comma 3 7 2 7 4" xfId="26867"/>
    <cellStyle name="Comma 3 7 2 7 4 2" xfId="36371"/>
    <cellStyle name="Comma 3 7 2 7 5" xfId="29243"/>
    <cellStyle name="Comma 3 7 2 8" xfId="20134"/>
    <cellStyle name="Comma 3 7 2 8 2" xfId="29639"/>
    <cellStyle name="Comma 3 7 2 9" xfId="22510"/>
    <cellStyle name="Comma 3 7 2 9 2" xfId="32015"/>
    <cellStyle name="Comma 3 7 3" xfId="8992"/>
    <cellStyle name="Comma 3 7 3 10" xfId="24953"/>
    <cellStyle name="Comma 3 7 3 10 2" xfId="34457"/>
    <cellStyle name="Comma 3 7 3 11" xfId="27329"/>
    <cellStyle name="Comma 3 7 3 2" xfId="18022"/>
    <cellStyle name="Comma 3 7 3 2 10" xfId="27527"/>
    <cellStyle name="Comma 3 7 3 2 2" xfId="18418"/>
    <cellStyle name="Comma 3 7 3 2 2 2" xfId="20794"/>
    <cellStyle name="Comma 3 7 3 2 2 2 2" xfId="30299"/>
    <cellStyle name="Comma 3 7 3 2 2 3" xfId="23170"/>
    <cellStyle name="Comma 3 7 3 2 2 3 2" xfId="32675"/>
    <cellStyle name="Comma 3 7 3 2 2 4" xfId="25547"/>
    <cellStyle name="Comma 3 7 3 2 2 4 2" xfId="35051"/>
    <cellStyle name="Comma 3 7 3 2 2 5" xfId="27923"/>
    <cellStyle name="Comma 3 7 3 2 3" xfId="18814"/>
    <cellStyle name="Comma 3 7 3 2 3 2" xfId="21190"/>
    <cellStyle name="Comma 3 7 3 2 3 2 2" xfId="30695"/>
    <cellStyle name="Comma 3 7 3 2 3 3" xfId="23566"/>
    <cellStyle name="Comma 3 7 3 2 3 3 2" xfId="33071"/>
    <cellStyle name="Comma 3 7 3 2 3 4" xfId="25943"/>
    <cellStyle name="Comma 3 7 3 2 3 4 2" xfId="35447"/>
    <cellStyle name="Comma 3 7 3 2 3 5" xfId="28319"/>
    <cellStyle name="Comma 3 7 3 2 4" xfId="19210"/>
    <cellStyle name="Comma 3 7 3 2 4 2" xfId="21586"/>
    <cellStyle name="Comma 3 7 3 2 4 2 2" xfId="31091"/>
    <cellStyle name="Comma 3 7 3 2 4 3" xfId="23962"/>
    <cellStyle name="Comma 3 7 3 2 4 3 2" xfId="33467"/>
    <cellStyle name="Comma 3 7 3 2 4 4" xfId="26339"/>
    <cellStyle name="Comma 3 7 3 2 4 4 2" xfId="35843"/>
    <cellStyle name="Comma 3 7 3 2 4 5" xfId="28715"/>
    <cellStyle name="Comma 3 7 3 2 5" xfId="19606"/>
    <cellStyle name="Comma 3 7 3 2 5 2" xfId="21982"/>
    <cellStyle name="Comma 3 7 3 2 5 2 2" xfId="31487"/>
    <cellStyle name="Comma 3 7 3 2 5 3" xfId="24358"/>
    <cellStyle name="Comma 3 7 3 2 5 3 2" xfId="33863"/>
    <cellStyle name="Comma 3 7 3 2 5 4" xfId="26735"/>
    <cellStyle name="Comma 3 7 3 2 5 4 2" xfId="36239"/>
    <cellStyle name="Comma 3 7 3 2 5 5" xfId="29111"/>
    <cellStyle name="Comma 3 7 3 2 6" xfId="20002"/>
    <cellStyle name="Comma 3 7 3 2 6 2" xfId="22378"/>
    <cellStyle name="Comma 3 7 3 2 6 2 2" xfId="31883"/>
    <cellStyle name="Comma 3 7 3 2 6 3" xfId="24754"/>
    <cellStyle name="Comma 3 7 3 2 6 3 2" xfId="34259"/>
    <cellStyle name="Comma 3 7 3 2 6 4" xfId="27131"/>
    <cellStyle name="Comma 3 7 3 2 6 4 2" xfId="36635"/>
    <cellStyle name="Comma 3 7 3 2 6 5" xfId="29507"/>
    <cellStyle name="Comma 3 7 3 2 7" xfId="20398"/>
    <cellStyle name="Comma 3 7 3 2 7 2" xfId="29903"/>
    <cellStyle name="Comma 3 7 3 2 8" xfId="22774"/>
    <cellStyle name="Comma 3 7 3 2 8 2" xfId="32279"/>
    <cellStyle name="Comma 3 7 3 2 9" xfId="25151"/>
    <cellStyle name="Comma 3 7 3 2 9 2" xfId="34655"/>
    <cellStyle name="Comma 3 7 3 3" xfId="18220"/>
    <cellStyle name="Comma 3 7 3 3 2" xfId="20596"/>
    <cellStyle name="Comma 3 7 3 3 2 2" xfId="30101"/>
    <cellStyle name="Comma 3 7 3 3 3" xfId="22972"/>
    <cellStyle name="Comma 3 7 3 3 3 2" xfId="32477"/>
    <cellStyle name="Comma 3 7 3 3 4" xfId="25349"/>
    <cellStyle name="Comma 3 7 3 3 4 2" xfId="34853"/>
    <cellStyle name="Comma 3 7 3 3 5" xfId="27725"/>
    <cellStyle name="Comma 3 7 3 4" xfId="18616"/>
    <cellStyle name="Comma 3 7 3 4 2" xfId="20992"/>
    <cellStyle name="Comma 3 7 3 4 2 2" xfId="30497"/>
    <cellStyle name="Comma 3 7 3 4 3" xfId="23368"/>
    <cellStyle name="Comma 3 7 3 4 3 2" xfId="32873"/>
    <cellStyle name="Comma 3 7 3 4 4" xfId="25745"/>
    <cellStyle name="Comma 3 7 3 4 4 2" xfId="35249"/>
    <cellStyle name="Comma 3 7 3 4 5" xfId="28121"/>
    <cellStyle name="Comma 3 7 3 5" xfId="19012"/>
    <cellStyle name="Comma 3 7 3 5 2" xfId="21388"/>
    <cellStyle name="Comma 3 7 3 5 2 2" xfId="30893"/>
    <cellStyle name="Comma 3 7 3 5 3" xfId="23764"/>
    <cellStyle name="Comma 3 7 3 5 3 2" xfId="33269"/>
    <cellStyle name="Comma 3 7 3 5 4" xfId="26141"/>
    <cellStyle name="Comma 3 7 3 5 4 2" xfId="35645"/>
    <cellStyle name="Comma 3 7 3 5 5" xfId="28517"/>
    <cellStyle name="Comma 3 7 3 6" xfId="19408"/>
    <cellStyle name="Comma 3 7 3 6 2" xfId="21784"/>
    <cellStyle name="Comma 3 7 3 6 2 2" xfId="31289"/>
    <cellStyle name="Comma 3 7 3 6 3" xfId="24160"/>
    <cellStyle name="Comma 3 7 3 6 3 2" xfId="33665"/>
    <cellStyle name="Comma 3 7 3 6 4" xfId="26537"/>
    <cellStyle name="Comma 3 7 3 6 4 2" xfId="36041"/>
    <cellStyle name="Comma 3 7 3 6 5" xfId="28913"/>
    <cellStyle name="Comma 3 7 3 7" xfId="19804"/>
    <cellStyle name="Comma 3 7 3 7 2" xfId="22180"/>
    <cellStyle name="Comma 3 7 3 7 2 2" xfId="31685"/>
    <cellStyle name="Comma 3 7 3 7 3" xfId="24556"/>
    <cellStyle name="Comma 3 7 3 7 3 2" xfId="34061"/>
    <cellStyle name="Comma 3 7 3 7 4" xfId="26933"/>
    <cellStyle name="Comma 3 7 3 7 4 2" xfId="36437"/>
    <cellStyle name="Comma 3 7 3 7 5" xfId="29309"/>
    <cellStyle name="Comma 3 7 3 8" xfId="20200"/>
    <cellStyle name="Comma 3 7 3 8 2" xfId="29705"/>
    <cellStyle name="Comma 3 7 3 9" xfId="22576"/>
    <cellStyle name="Comma 3 7 3 9 2" xfId="32081"/>
    <cellStyle name="Comma 3 7 4" xfId="10622"/>
    <cellStyle name="Comma 3 7 4 10" xfId="27395"/>
    <cellStyle name="Comma 3 7 4 2" xfId="18286"/>
    <cellStyle name="Comma 3 7 4 2 2" xfId="20662"/>
    <cellStyle name="Comma 3 7 4 2 2 2" xfId="30167"/>
    <cellStyle name="Comma 3 7 4 2 3" xfId="23038"/>
    <cellStyle name="Comma 3 7 4 2 3 2" xfId="32543"/>
    <cellStyle name="Comma 3 7 4 2 4" xfId="25415"/>
    <cellStyle name="Comma 3 7 4 2 4 2" xfId="34919"/>
    <cellStyle name="Comma 3 7 4 2 5" xfId="27791"/>
    <cellStyle name="Comma 3 7 4 3" xfId="18682"/>
    <cellStyle name="Comma 3 7 4 3 2" xfId="21058"/>
    <cellStyle name="Comma 3 7 4 3 2 2" xfId="30563"/>
    <cellStyle name="Comma 3 7 4 3 3" xfId="23434"/>
    <cellStyle name="Comma 3 7 4 3 3 2" xfId="32939"/>
    <cellStyle name="Comma 3 7 4 3 4" xfId="25811"/>
    <cellStyle name="Comma 3 7 4 3 4 2" xfId="35315"/>
    <cellStyle name="Comma 3 7 4 3 5" xfId="28187"/>
    <cellStyle name="Comma 3 7 4 4" xfId="19078"/>
    <cellStyle name="Comma 3 7 4 4 2" xfId="21454"/>
    <cellStyle name="Comma 3 7 4 4 2 2" xfId="30959"/>
    <cellStyle name="Comma 3 7 4 4 3" xfId="23830"/>
    <cellStyle name="Comma 3 7 4 4 3 2" xfId="33335"/>
    <cellStyle name="Comma 3 7 4 4 4" xfId="26207"/>
    <cellStyle name="Comma 3 7 4 4 4 2" xfId="35711"/>
    <cellStyle name="Comma 3 7 4 4 5" xfId="28583"/>
    <cellStyle name="Comma 3 7 4 5" xfId="19474"/>
    <cellStyle name="Comma 3 7 4 5 2" xfId="21850"/>
    <cellStyle name="Comma 3 7 4 5 2 2" xfId="31355"/>
    <cellStyle name="Comma 3 7 4 5 3" xfId="24226"/>
    <cellStyle name="Comma 3 7 4 5 3 2" xfId="33731"/>
    <cellStyle name="Comma 3 7 4 5 4" xfId="26603"/>
    <cellStyle name="Comma 3 7 4 5 4 2" xfId="36107"/>
    <cellStyle name="Comma 3 7 4 5 5" xfId="28979"/>
    <cellStyle name="Comma 3 7 4 6" xfId="19870"/>
    <cellStyle name="Comma 3 7 4 6 2" xfId="22246"/>
    <cellStyle name="Comma 3 7 4 6 2 2" xfId="31751"/>
    <cellStyle name="Comma 3 7 4 6 3" xfId="24622"/>
    <cellStyle name="Comma 3 7 4 6 3 2" xfId="34127"/>
    <cellStyle name="Comma 3 7 4 6 4" xfId="26999"/>
    <cellStyle name="Comma 3 7 4 6 4 2" xfId="36503"/>
    <cellStyle name="Comma 3 7 4 6 5" xfId="29375"/>
    <cellStyle name="Comma 3 7 4 7" xfId="20266"/>
    <cellStyle name="Comma 3 7 4 7 2" xfId="29771"/>
    <cellStyle name="Comma 3 7 4 8" xfId="22642"/>
    <cellStyle name="Comma 3 7 4 8 2" xfId="32147"/>
    <cellStyle name="Comma 3 7 4 9" xfId="25019"/>
    <cellStyle name="Comma 3 7 4 9 2" xfId="34523"/>
    <cellStyle name="Comma 3 7 5" xfId="18088"/>
    <cellStyle name="Comma 3 7 5 2" xfId="20464"/>
    <cellStyle name="Comma 3 7 5 2 2" xfId="29969"/>
    <cellStyle name="Comma 3 7 5 3" xfId="22840"/>
    <cellStyle name="Comma 3 7 5 3 2" xfId="32345"/>
    <cellStyle name="Comma 3 7 5 4" xfId="25217"/>
    <cellStyle name="Comma 3 7 5 4 2" xfId="34721"/>
    <cellStyle name="Comma 3 7 5 5" xfId="27593"/>
    <cellStyle name="Comma 3 7 6" xfId="18484"/>
    <cellStyle name="Comma 3 7 6 2" xfId="20860"/>
    <cellStyle name="Comma 3 7 6 2 2" xfId="30365"/>
    <cellStyle name="Comma 3 7 6 3" xfId="23236"/>
    <cellStyle name="Comma 3 7 6 3 2" xfId="32741"/>
    <cellStyle name="Comma 3 7 6 4" xfId="25613"/>
    <cellStyle name="Comma 3 7 6 4 2" xfId="35117"/>
    <cellStyle name="Comma 3 7 6 5" xfId="27989"/>
    <cellStyle name="Comma 3 7 7" xfId="18880"/>
    <cellStyle name="Comma 3 7 7 2" xfId="21256"/>
    <cellStyle name="Comma 3 7 7 2 2" xfId="30761"/>
    <cellStyle name="Comma 3 7 7 3" xfId="23632"/>
    <cellStyle name="Comma 3 7 7 3 2" xfId="33137"/>
    <cellStyle name="Comma 3 7 7 4" xfId="26009"/>
    <cellStyle name="Comma 3 7 7 4 2" xfId="35513"/>
    <cellStyle name="Comma 3 7 7 5" xfId="28385"/>
    <cellStyle name="Comma 3 7 8" xfId="19276"/>
    <cellStyle name="Comma 3 7 8 2" xfId="21652"/>
    <cellStyle name="Comma 3 7 8 2 2" xfId="31157"/>
    <cellStyle name="Comma 3 7 8 3" xfId="24028"/>
    <cellStyle name="Comma 3 7 8 3 2" xfId="33533"/>
    <cellStyle name="Comma 3 7 8 4" xfId="26405"/>
    <cellStyle name="Comma 3 7 8 4 2" xfId="35909"/>
    <cellStyle name="Comma 3 7 8 5" xfId="28781"/>
    <cellStyle name="Comma 3 7 9" xfId="19672"/>
    <cellStyle name="Comma 3 7 9 2" xfId="22048"/>
    <cellStyle name="Comma 3 7 9 2 2" xfId="31553"/>
    <cellStyle name="Comma 3 7 9 3" xfId="24424"/>
    <cellStyle name="Comma 3 7 9 3 2" xfId="33929"/>
    <cellStyle name="Comma 3 7 9 4" xfId="26801"/>
    <cellStyle name="Comma 3 7 9 4 2" xfId="36305"/>
    <cellStyle name="Comma 3 7 9 5" xfId="29177"/>
    <cellStyle name="Comma 3 8" xfId="3086"/>
    <cellStyle name="Comma 3 8 10" xfId="20090"/>
    <cellStyle name="Comma 3 8 10 2" xfId="29595"/>
    <cellStyle name="Comma 3 8 11" xfId="22466"/>
    <cellStyle name="Comma 3 8 11 2" xfId="31971"/>
    <cellStyle name="Comma 3 8 12" xfId="24843"/>
    <cellStyle name="Comma 3 8 12 2" xfId="34347"/>
    <cellStyle name="Comma 3 8 13" xfId="27219"/>
    <cellStyle name="Comma 3 8 2" xfId="7568"/>
    <cellStyle name="Comma 3 8 2 10" xfId="24909"/>
    <cellStyle name="Comma 3 8 2 10 2" xfId="34413"/>
    <cellStyle name="Comma 3 8 2 11" xfId="27285"/>
    <cellStyle name="Comma 3 8 2 2" xfId="16598"/>
    <cellStyle name="Comma 3 8 2 2 10" xfId="27483"/>
    <cellStyle name="Comma 3 8 2 2 2" xfId="18374"/>
    <cellStyle name="Comma 3 8 2 2 2 2" xfId="20750"/>
    <cellStyle name="Comma 3 8 2 2 2 2 2" xfId="30255"/>
    <cellStyle name="Comma 3 8 2 2 2 3" xfId="23126"/>
    <cellStyle name="Comma 3 8 2 2 2 3 2" xfId="32631"/>
    <cellStyle name="Comma 3 8 2 2 2 4" xfId="25503"/>
    <cellStyle name="Comma 3 8 2 2 2 4 2" xfId="35007"/>
    <cellStyle name="Comma 3 8 2 2 2 5" xfId="27879"/>
    <cellStyle name="Comma 3 8 2 2 3" xfId="18770"/>
    <cellStyle name="Comma 3 8 2 2 3 2" xfId="21146"/>
    <cellStyle name="Comma 3 8 2 2 3 2 2" xfId="30651"/>
    <cellStyle name="Comma 3 8 2 2 3 3" xfId="23522"/>
    <cellStyle name="Comma 3 8 2 2 3 3 2" xfId="33027"/>
    <cellStyle name="Comma 3 8 2 2 3 4" xfId="25899"/>
    <cellStyle name="Comma 3 8 2 2 3 4 2" xfId="35403"/>
    <cellStyle name="Comma 3 8 2 2 3 5" xfId="28275"/>
    <cellStyle name="Comma 3 8 2 2 4" xfId="19166"/>
    <cellStyle name="Comma 3 8 2 2 4 2" xfId="21542"/>
    <cellStyle name="Comma 3 8 2 2 4 2 2" xfId="31047"/>
    <cellStyle name="Comma 3 8 2 2 4 3" xfId="23918"/>
    <cellStyle name="Comma 3 8 2 2 4 3 2" xfId="33423"/>
    <cellStyle name="Comma 3 8 2 2 4 4" xfId="26295"/>
    <cellStyle name="Comma 3 8 2 2 4 4 2" xfId="35799"/>
    <cellStyle name="Comma 3 8 2 2 4 5" xfId="28671"/>
    <cellStyle name="Comma 3 8 2 2 5" xfId="19562"/>
    <cellStyle name="Comma 3 8 2 2 5 2" xfId="21938"/>
    <cellStyle name="Comma 3 8 2 2 5 2 2" xfId="31443"/>
    <cellStyle name="Comma 3 8 2 2 5 3" xfId="24314"/>
    <cellStyle name="Comma 3 8 2 2 5 3 2" xfId="33819"/>
    <cellStyle name="Comma 3 8 2 2 5 4" xfId="26691"/>
    <cellStyle name="Comma 3 8 2 2 5 4 2" xfId="36195"/>
    <cellStyle name="Comma 3 8 2 2 5 5" xfId="29067"/>
    <cellStyle name="Comma 3 8 2 2 6" xfId="19958"/>
    <cellStyle name="Comma 3 8 2 2 6 2" xfId="22334"/>
    <cellStyle name="Comma 3 8 2 2 6 2 2" xfId="31839"/>
    <cellStyle name="Comma 3 8 2 2 6 3" xfId="24710"/>
    <cellStyle name="Comma 3 8 2 2 6 3 2" xfId="34215"/>
    <cellStyle name="Comma 3 8 2 2 6 4" xfId="27087"/>
    <cellStyle name="Comma 3 8 2 2 6 4 2" xfId="36591"/>
    <cellStyle name="Comma 3 8 2 2 6 5" xfId="29463"/>
    <cellStyle name="Comma 3 8 2 2 7" xfId="20354"/>
    <cellStyle name="Comma 3 8 2 2 7 2" xfId="29859"/>
    <cellStyle name="Comma 3 8 2 2 8" xfId="22730"/>
    <cellStyle name="Comma 3 8 2 2 8 2" xfId="32235"/>
    <cellStyle name="Comma 3 8 2 2 9" xfId="25107"/>
    <cellStyle name="Comma 3 8 2 2 9 2" xfId="34611"/>
    <cellStyle name="Comma 3 8 2 3" xfId="18176"/>
    <cellStyle name="Comma 3 8 2 3 2" xfId="20552"/>
    <cellStyle name="Comma 3 8 2 3 2 2" xfId="30057"/>
    <cellStyle name="Comma 3 8 2 3 3" xfId="22928"/>
    <cellStyle name="Comma 3 8 2 3 3 2" xfId="32433"/>
    <cellStyle name="Comma 3 8 2 3 4" xfId="25305"/>
    <cellStyle name="Comma 3 8 2 3 4 2" xfId="34809"/>
    <cellStyle name="Comma 3 8 2 3 5" xfId="27681"/>
    <cellStyle name="Comma 3 8 2 4" xfId="18572"/>
    <cellStyle name="Comma 3 8 2 4 2" xfId="20948"/>
    <cellStyle name="Comma 3 8 2 4 2 2" xfId="30453"/>
    <cellStyle name="Comma 3 8 2 4 3" xfId="23324"/>
    <cellStyle name="Comma 3 8 2 4 3 2" xfId="32829"/>
    <cellStyle name="Comma 3 8 2 4 4" xfId="25701"/>
    <cellStyle name="Comma 3 8 2 4 4 2" xfId="35205"/>
    <cellStyle name="Comma 3 8 2 4 5" xfId="28077"/>
    <cellStyle name="Comma 3 8 2 5" xfId="18968"/>
    <cellStyle name="Comma 3 8 2 5 2" xfId="21344"/>
    <cellStyle name="Comma 3 8 2 5 2 2" xfId="30849"/>
    <cellStyle name="Comma 3 8 2 5 3" xfId="23720"/>
    <cellStyle name="Comma 3 8 2 5 3 2" xfId="33225"/>
    <cellStyle name="Comma 3 8 2 5 4" xfId="26097"/>
    <cellStyle name="Comma 3 8 2 5 4 2" xfId="35601"/>
    <cellStyle name="Comma 3 8 2 5 5" xfId="28473"/>
    <cellStyle name="Comma 3 8 2 6" xfId="19364"/>
    <cellStyle name="Comma 3 8 2 6 2" xfId="21740"/>
    <cellStyle name="Comma 3 8 2 6 2 2" xfId="31245"/>
    <cellStyle name="Comma 3 8 2 6 3" xfId="24116"/>
    <cellStyle name="Comma 3 8 2 6 3 2" xfId="33621"/>
    <cellStyle name="Comma 3 8 2 6 4" xfId="26493"/>
    <cellStyle name="Comma 3 8 2 6 4 2" xfId="35997"/>
    <cellStyle name="Comma 3 8 2 6 5" xfId="28869"/>
    <cellStyle name="Comma 3 8 2 7" xfId="19760"/>
    <cellStyle name="Comma 3 8 2 7 2" xfId="22136"/>
    <cellStyle name="Comma 3 8 2 7 2 2" xfId="31641"/>
    <cellStyle name="Comma 3 8 2 7 3" xfId="24512"/>
    <cellStyle name="Comma 3 8 2 7 3 2" xfId="34017"/>
    <cellStyle name="Comma 3 8 2 7 4" xfId="26889"/>
    <cellStyle name="Comma 3 8 2 7 4 2" xfId="36393"/>
    <cellStyle name="Comma 3 8 2 7 5" xfId="29265"/>
    <cellStyle name="Comma 3 8 2 8" xfId="20156"/>
    <cellStyle name="Comma 3 8 2 8 2" xfId="29661"/>
    <cellStyle name="Comma 3 8 2 9" xfId="22532"/>
    <cellStyle name="Comma 3 8 2 9 2" xfId="32037"/>
    <cellStyle name="Comma 3 8 3" xfId="9014"/>
    <cellStyle name="Comma 3 8 3 10" xfId="24975"/>
    <cellStyle name="Comma 3 8 3 10 2" xfId="34479"/>
    <cellStyle name="Comma 3 8 3 11" xfId="27351"/>
    <cellStyle name="Comma 3 8 3 2" xfId="18044"/>
    <cellStyle name="Comma 3 8 3 2 10" xfId="27549"/>
    <cellStyle name="Comma 3 8 3 2 2" xfId="18440"/>
    <cellStyle name="Comma 3 8 3 2 2 2" xfId="20816"/>
    <cellStyle name="Comma 3 8 3 2 2 2 2" xfId="30321"/>
    <cellStyle name="Comma 3 8 3 2 2 3" xfId="23192"/>
    <cellStyle name="Comma 3 8 3 2 2 3 2" xfId="32697"/>
    <cellStyle name="Comma 3 8 3 2 2 4" xfId="25569"/>
    <cellStyle name="Comma 3 8 3 2 2 4 2" xfId="35073"/>
    <cellStyle name="Comma 3 8 3 2 2 5" xfId="27945"/>
    <cellStyle name="Comma 3 8 3 2 3" xfId="18836"/>
    <cellStyle name="Comma 3 8 3 2 3 2" xfId="21212"/>
    <cellStyle name="Comma 3 8 3 2 3 2 2" xfId="30717"/>
    <cellStyle name="Comma 3 8 3 2 3 3" xfId="23588"/>
    <cellStyle name="Comma 3 8 3 2 3 3 2" xfId="33093"/>
    <cellStyle name="Comma 3 8 3 2 3 4" xfId="25965"/>
    <cellStyle name="Comma 3 8 3 2 3 4 2" xfId="35469"/>
    <cellStyle name="Comma 3 8 3 2 3 5" xfId="28341"/>
    <cellStyle name="Comma 3 8 3 2 4" xfId="19232"/>
    <cellStyle name="Comma 3 8 3 2 4 2" xfId="21608"/>
    <cellStyle name="Comma 3 8 3 2 4 2 2" xfId="31113"/>
    <cellStyle name="Comma 3 8 3 2 4 3" xfId="23984"/>
    <cellStyle name="Comma 3 8 3 2 4 3 2" xfId="33489"/>
    <cellStyle name="Comma 3 8 3 2 4 4" xfId="26361"/>
    <cellStyle name="Comma 3 8 3 2 4 4 2" xfId="35865"/>
    <cellStyle name="Comma 3 8 3 2 4 5" xfId="28737"/>
    <cellStyle name="Comma 3 8 3 2 5" xfId="19628"/>
    <cellStyle name="Comma 3 8 3 2 5 2" xfId="22004"/>
    <cellStyle name="Comma 3 8 3 2 5 2 2" xfId="31509"/>
    <cellStyle name="Comma 3 8 3 2 5 3" xfId="24380"/>
    <cellStyle name="Comma 3 8 3 2 5 3 2" xfId="33885"/>
    <cellStyle name="Comma 3 8 3 2 5 4" xfId="26757"/>
    <cellStyle name="Comma 3 8 3 2 5 4 2" xfId="36261"/>
    <cellStyle name="Comma 3 8 3 2 5 5" xfId="29133"/>
    <cellStyle name="Comma 3 8 3 2 6" xfId="20024"/>
    <cellStyle name="Comma 3 8 3 2 6 2" xfId="22400"/>
    <cellStyle name="Comma 3 8 3 2 6 2 2" xfId="31905"/>
    <cellStyle name="Comma 3 8 3 2 6 3" xfId="24776"/>
    <cellStyle name="Comma 3 8 3 2 6 3 2" xfId="34281"/>
    <cellStyle name="Comma 3 8 3 2 6 4" xfId="27153"/>
    <cellStyle name="Comma 3 8 3 2 6 4 2" xfId="36657"/>
    <cellStyle name="Comma 3 8 3 2 6 5" xfId="29529"/>
    <cellStyle name="Comma 3 8 3 2 7" xfId="20420"/>
    <cellStyle name="Comma 3 8 3 2 7 2" xfId="29925"/>
    <cellStyle name="Comma 3 8 3 2 8" xfId="22796"/>
    <cellStyle name="Comma 3 8 3 2 8 2" xfId="32301"/>
    <cellStyle name="Comma 3 8 3 2 9" xfId="25173"/>
    <cellStyle name="Comma 3 8 3 2 9 2" xfId="34677"/>
    <cellStyle name="Comma 3 8 3 3" xfId="18242"/>
    <cellStyle name="Comma 3 8 3 3 2" xfId="20618"/>
    <cellStyle name="Comma 3 8 3 3 2 2" xfId="30123"/>
    <cellStyle name="Comma 3 8 3 3 3" xfId="22994"/>
    <cellStyle name="Comma 3 8 3 3 3 2" xfId="32499"/>
    <cellStyle name="Comma 3 8 3 3 4" xfId="25371"/>
    <cellStyle name="Comma 3 8 3 3 4 2" xfId="34875"/>
    <cellStyle name="Comma 3 8 3 3 5" xfId="27747"/>
    <cellStyle name="Comma 3 8 3 4" xfId="18638"/>
    <cellStyle name="Comma 3 8 3 4 2" xfId="21014"/>
    <cellStyle name="Comma 3 8 3 4 2 2" xfId="30519"/>
    <cellStyle name="Comma 3 8 3 4 3" xfId="23390"/>
    <cellStyle name="Comma 3 8 3 4 3 2" xfId="32895"/>
    <cellStyle name="Comma 3 8 3 4 4" xfId="25767"/>
    <cellStyle name="Comma 3 8 3 4 4 2" xfId="35271"/>
    <cellStyle name="Comma 3 8 3 4 5" xfId="28143"/>
    <cellStyle name="Comma 3 8 3 5" xfId="19034"/>
    <cellStyle name="Comma 3 8 3 5 2" xfId="21410"/>
    <cellStyle name="Comma 3 8 3 5 2 2" xfId="30915"/>
    <cellStyle name="Comma 3 8 3 5 3" xfId="23786"/>
    <cellStyle name="Comma 3 8 3 5 3 2" xfId="33291"/>
    <cellStyle name="Comma 3 8 3 5 4" xfId="26163"/>
    <cellStyle name="Comma 3 8 3 5 4 2" xfId="35667"/>
    <cellStyle name="Comma 3 8 3 5 5" xfId="28539"/>
    <cellStyle name="Comma 3 8 3 6" xfId="19430"/>
    <cellStyle name="Comma 3 8 3 6 2" xfId="21806"/>
    <cellStyle name="Comma 3 8 3 6 2 2" xfId="31311"/>
    <cellStyle name="Comma 3 8 3 6 3" xfId="24182"/>
    <cellStyle name="Comma 3 8 3 6 3 2" xfId="33687"/>
    <cellStyle name="Comma 3 8 3 6 4" xfId="26559"/>
    <cellStyle name="Comma 3 8 3 6 4 2" xfId="36063"/>
    <cellStyle name="Comma 3 8 3 6 5" xfId="28935"/>
    <cellStyle name="Comma 3 8 3 7" xfId="19826"/>
    <cellStyle name="Comma 3 8 3 7 2" xfId="22202"/>
    <cellStyle name="Comma 3 8 3 7 2 2" xfId="31707"/>
    <cellStyle name="Comma 3 8 3 7 3" xfId="24578"/>
    <cellStyle name="Comma 3 8 3 7 3 2" xfId="34083"/>
    <cellStyle name="Comma 3 8 3 7 4" xfId="26955"/>
    <cellStyle name="Comma 3 8 3 7 4 2" xfId="36459"/>
    <cellStyle name="Comma 3 8 3 7 5" xfId="29331"/>
    <cellStyle name="Comma 3 8 3 8" xfId="20222"/>
    <cellStyle name="Comma 3 8 3 8 2" xfId="29727"/>
    <cellStyle name="Comma 3 8 3 9" xfId="22598"/>
    <cellStyle name="Comma 3 8 3 9 2" xfId="32103"/>
    <cellStyle name="Comma 3 8 4" xfId="12116"/>
    <cellStyle name="Comma 3 8 4 10" xfId="27417"/>
    <cellStyle name="Comma 3 8 4 2" xfId="18308"/>
    <cellStyle name="Comma 3 8 4 2 2" xfId="20684"/>
    <cellStyle name="Comma 3 8 4 2 2 2" xfId="30189"/>
    <cellStyle name="Comma 3 8 4 2 3" xfId="23060"/>
    <cellStyle name="Comma 3 8 4 2 3 2" xfId="32565"/>
    <cellStyle name="Comma 3 8 4 2 4" xfId="25437"/>
    <cellStyle name="Comma 3 8 4 2 4 2" xfId="34941"/>
    <cellStyle name="Comma 3 8 4 2 5" xfId="27813"/>
    <cellStyle name="Comma 3 8 4 3" xfId="18704"/>
    <cellStyle name="Comma 3 8 4 3 2" xfId="21080"/>
    <cellStyle name="Comma 3 8 4 3 2 2" xfId="30585"/>
    <cellStyle name="Comma 3 8 4 3 3" xfId="23456"/>
    <cellStyle name="Comma 3 8 4 3 3 2" xfId="32961"/>
    <cellStyle name="Comma 3 8 4 3 4" xfId="25833"/>
    <cellStyle name="Comma 3 8 4 3 4 2" xfId="35337"/>
    <cellStyle name="Comma 3 8 4 3 5" xfId="28209"/>
    <cellStyle name="Comma 3 8 4 4" xfId="19100"/>
    <cellStyle name="Comma 3 8 4 4 2" xfId="21476"/>
    <cellStyle name="Comma 3 8 4 4 2 2" xfId="30981"/>
    <cellStyle name="Comma 3 8 4 4 3" xfId="23852"/>
    <cellStyle name="Comma 3 8 4 4 3 2" xfId="33357"/>
    <cellStyle name="Comma 3 8 4 4 4" xfId="26229"/>
    <cellStyle name="Comma 3 8 4 4 4 2" xfId="35733"/>
    <cellStyle name="Comma 3 8 4 4 5" xfId="28605"/>
    <cellStyle name="Comma 3 8 4 5" xfId="19496"/>
    <cellStyle name="Comma 3 8 4 5 2" xfId="21872"/>
    <cellStyle name="Comma 3 8 4 5 2 2" xfId="31377"/>
    <cellStyle name="Comma 3 8 4 5 3" xfId="24248"/>
    <cellStyle name="Comma 3 8 4 5 3 2" xfId="33753"/>
    <cellStyle name="Comma 3 8 4 5 4" xfId="26625"/>
    <cellStyle name="Comma 3 8 4 5 4 2" xfId="36129"/>
    <cellStyle name="Comma 3 8 4 5 5" xfId="29001"/>
    <cellStyle name="Comma 3 8 4 6" xfId="19892"/>
    <cellStyle name="Comma 3 8 4 6 2" xfId="22268"/>
    <cellStyle name="Comma 3 8 4 6 2 2" xfId="31773"/>
    <cellStyle name="Comma 3 8 4 6 3" xfId="24644"/>
    <cellStyle name="Comma 3 8 4 6 3 2" xfId="34149"/>
    <cellStyle name="Comma 3 8 4 6 4" xfId="27021"/>
    <cellStyle name="Comma 3 8 4 6 4 2" xfId="36525"/>
    <cellStyle name="Comma 3 8 4 6 5" xfId="29397"/>
    <cellStyle name="Comma 3 8 4 7" xfId="20288"/>
    <cellStyle name="Comma 3 8 4 7 2" xfId="29793"/>
    <cellStyle name="Comma 3 8 4 8" xfId="22664"/>
    <cellStyle name="Comma 3 8 4 8 2" xfId="32169"/>
    <cellStyle name="Comma 3 8 4 9" xfId="25041"/>
    <cellStyle name="Comma 3 8 4 9 2" xfId="34545"/>
    <cellStyle name="Comma 3 8 5" xfId="18110"/>
    <cellStyle name="Comma 3 8 5 2" xfId="20486"/>
    <cellStyle name="Comma 3 8 5 2 2" xfId="29991"/>
    <cellStyle name="Comma 3 8 5 3" xfId="22862"/>
    <cellStyle name="Comma 3 8 5 3 2" xfId="32367"/>
    <cellStyle name="Comma 3 8 5 4" xfId="25239"/>
    <cellStyle name="Comma 3 8 5 4 2" xfId="34743"/>
    <cellStyle name="Comma 3 8 5 5" xfId="27615"/>
    <cellStyle name="Comma 3 8 6" xfId="18506"/>
    <cellStyle name="Comma 3 8 6 2" xfId="20882"/>
    <cellStyle name="Comma 3 8 6 2 2" xfId="30387"/>
    <cellStyle name="Comma 3 8 6 3" xfId="23258"/>
    <cellStyle name="Comma 3 8 6 3 2" xfId="32763"/>
    <cellStyle name="Comma 3 8 6 4" xfId="25635"/>
    <cellStyle name="Comma 3 8 6 4 2" xfId="35139"/>
    <cellStyle name="Comma 3 8 6 5" xfId="28011"/>
    <cellStyle name="Comma 3 8 7" xfId="18902"/>
    <cellStyle name="Comma 3 8 7 2" xfId="21278"/>
    <cellStyle name="Comma 3 8 7 2 2" xfId="30783"/>
    <cellStyle name="Comma 3 8 7 3" xfId="23654"/>
    <cellStyle name="Comma 3 8 7 3 2" xfId="33159"/>
    <cellStyle name="Comma 3 8 7 4" xfId="26031"/>
    <cellStyle name="Comma 3 8 7 4 2" xfId="35535"/>
    <cellStyle name="Comma 3 8 7 5" xfId="28407"/>
    <cellStyle name="Comma 3 8 8" xfId="19298"/>
    <cellStyle name="Comma 3 8 8 2" xfId="21674"/>
    <cellStyle name="Comma 3 8 8 2 2" xfId="31179"/>
    <cellStyle name="Comma 3 8 8 3" xfId="24050"/>
    <cellStyle name="Comma 3 8 8 3 2" xfId="33555"/>
    <cellStyle name="Comma 3 8 8 4" xfId="26427"/>
    <cellStyle name="Comma 3 8 8 4 2" xfId="35931"/>
    <cellStyle name="Comma 3 8 8 5" xfId="28803"/>
    <cellStyle name="Comma 3 8 9" xfId="19694"/>
    <cellStyle name="Comma 3 8 9 2" xfId="22070"/>
    <cellStyle name="Comma 3 8 9 2 2" xfId="31575"/>
    <cellStyle name="Comma 3 8 9 3" xfId="24446"/>
    <cellStyle name="Comma 3 8 9 3 2" xfId="33951"/>
    <cellStyle name="Comma 3 8 9 4" xfId="26823"/>
    <cellStyle name="Comma 3 8 9 4 2" xfId="36327"/>
    <cellStyle name="Comma 3 8 9 5" xfId="29199"/>
    <cellStyle name="Comma 3 9" xfId="4580"/>
    <cellStyle name="Comma 3 9 10" xfId="24865"/>
    <cellStyle name="Comma 3 9 10 2" xfId="34369"/>
    <cellStyle name="Comma 3 9 11" xfId="27241"/>
    <cellStyle name="Comma 3 9 2" xfId="13610"/>
    <cellStyle name="Comma 3 9 2 10" xfId="27439"/>
    <cellStyle name="Comma 3 9 2 2" xfId="18330"/>
    <cellStyle name="Comma 3 9 2 2 2" xfId="20706"/>
    <cellStyle name="Comma 3 9 2 2 2 2" xfId="30211"/>
    <cellStyle name="Comma 3 9 2 2 3" xfId="23082"/>
    <cellStyle name="Comma 3 9 2 2 3 2" xfId="32587"/>
    <cellStyle name="Comma 3 9 2 2 4" xfId="25459"/>
    <cellStyle name="Comma 3 9 2 2 4 2" xfId="34963"/>
    <cellStyle name="Comma 3 9 2 2 5" xfId="27835"/>
    <cellStyle name="Comma 3 9 2 3" xfId="18726"/>
    <cellStyle name="Comma 3 9 2 3 2" xfId="21102"/>
    <cellStyle name="Comma 3 9 2 3 2 2" xfId="30607"/>
    <cellStyle name="Comma 3 9 2 3 3" xfId="23478"/>
    <cellStyle name="Comma 3 9 2 3 3 2" xfId="32983"/>
    <cellStyle name="Comma 3 9 2 3 4" xfId="25855"/>
    <cellStyle name="Comma 3 9 2 3 4 2" xfId="35359"/>
    <cellStyle name="Comma 3 9 2 3 5" xfId="28231"/>
    <cellStyle name="Comma 3 9 2 4" xfId="19122"/>
    <cellStyle name="Comma 3 9 2 4 2" xfId="21498"/>
    <cellStyle name="Comma 3 9 2 4 2 2" xfId="31003"/>
    <cellStyle name="Comma 3 9 2 4 3" xfId="23874"/>
    <cellStyle name="Comma 3 9 2 4 3 2" xfId="33379"/>
    <cellStyle name="Comma 3 9 2 4 4" xfId="26251"/>
    <cellStyle name="Comma 3 9 2 4 4 2" xfId="35755"/>
    <cellStyle name="Comma 3 9 2 4 5" xfId="28627"/>
    <cellStyle name="Comma 3 9 2 5" xfId="19518"/>
    <cellStyle name="Comma 3 9 2 5 2" xfId="21894"/>
    <cellStyle name="Comma 3 9 2 5 2 2" xfId="31399"/>
    <cellStyle name="Comma 3 9 2 5 3" xfId="24270"/>
    <cellStyle name="Comma 3 9 2 5 3 2" xfId="33775"/>
    <cellStyle name="Comma 3 9 2 5 4" xfId="26647"/>
    <cellStyle name="Comma 3 9 2 5 4 2" xfId="36151"/>
    <cellStyle name="Comma 3 9 2 5 5" xfId="29023"/>
    <cellStyle name="Comma 3 9 2 6" xfId="19914"/>
    <cellStyle name="Comma 3 9 2 6 2" xfId="22290"/>
    <cellStyle name="Comma 3 9 2 6 2 2" xfId="31795"/>
    <cellStyle name="Comma 3 9 2 6 3" xfId="24666"/>
    <cellStyle name="Comma 3 9 2 6 3 2" xfId="34171"/>
    <cellStyle name="Comma 3 9 2 6 4" xfId="27043"/>
    <cellStyle name="Comma 3 9 2 6 4 2" xfId="36547"/>
    <cellStyle name="Comma 3 9 2 6 5" xfId="29419"/>
    <cellStyle name="Comma 3 9 2 7" xfId="20310"/>
    <cellStyle name="Comma 3 9 2 7 2" xfId="29815"/>
    <cellStyle name="Comma 3 9 2 8" xfId="22686"/>
    <cellStyle name="Comma 3 9 2 8 2" xfId="32191"/>
    <cellStyle name="Comma 3 9 2 9" xfId="25063"/>
    <cellStyle name="Comma 3 9 2 9 2" xfId="34567"/>
    <cellStyle name="Comma 3 9 3" xfId="18132"/>
    <cellStyle name="Comma 3 9 3 2" xfId="20508"/>
    <cellStyle name="Comma 3 9 3 2 2" xfId="30013"/>
    <cellStyle name="Comma 3 9 3 3" xfId="22884"/>
    <cellStyle name="Comma 3 9 3 3 2" xfId="32389"/>
    <cellStyle name="Comma 3 9 3 4" xfId="25261"/>
    <cellStyle name="Comma 3 9 3 4 2" xfId="34765"/>
    <cellStyle name="Comma 3 9 3 5" xfId="27637"/>
    <cellStyle name="Comma 3 9 4" xfId="18528"/>
    <cellStyle name="Comma 3 9 4 2" xfId="20904"/>
    <cellStyle name="Comma 3 9 4 2 2" xfId="30409"/>
    <cellStyle name="Comma 3 9 4 3" xfId="23280"/>
    <cellStyle name="Comma 3 9 4 3 2" xfId="32785"/>
    <cellStyle name="Comma 3 9 4 4" xfId="25657"/>
    <cellStyle name="Comma 3 9 4 4 2" xfId="35161"/>
    <cellStyle name="Comma 3 9 4 5" xfId="28033"/>
    <cellStyle name="Comma 3 9 5" xfId="18924"/>
    <cellStyle name="Comma 3 9 5 2" xfId="21300"/>
    <cellStyle name="Comma 3 9 5 2 2" xfId="30805"/>
    <cellStyle name="Comma 3 9 5 3" xfId="23676"/>
    <cellStyle name="Comma 3 9 5 3 2" xfId="33181"/>
    <cellStyle name="Comma 3 9 5 4" xfId="26053"/>
    <cellStyle name="Comma 3 9 5 4 2" xfId="35557"/>
    <cellStyle name="Comma 3 9 5 5" xfId="28429"/>
    <cellStyle name="Comma 3 9 6" xfId="19320"/>
    <cellStyle name="Comma 3 9 6 2" xfId="21696"/>
    <cellStyle name="Comma 3 9 6 2 2" xfId="31201"/>
    <cellStyle name="Comma 3 9 6 3" xfId="24072"/>
    <cellStyle name="Comma 3 9 6 3 2" xfId="33577"/>
    <cellStyle name="Comma 3 9 6 4" xfId="26449"/>
    <cellStyle name="Comma 3 9 6 4 2" xfId="35953"/>
    <cellStyle name="Comma 3 9 6 5" xfId="28825"/>
    <cellStyle name="Comma 3 9 7" xfId="19716"/>
    <cellStyle name="Comma 3 9 7 2" xfId="22092"/>
    <cellStyle name="Comma 3 9 7 2 2" xfId="31597"/>
    <cellStyle name="Comma 3 9 7 3" xfId="24468"/>
    <cellStyle name="Comma 3 9 7 3 2" xfId="33973"/>
    <cellStyle name="Comma 3 9 7 4" xfId="26845"/>
    <cellStyle name="Comma 3 9 7 4 2" xfId="36349"/>
    <cellStyle name="Comma 3 9 7 5" xfId="29221"/>
    <cellStyle name="Comma 3 9 8" xfId="20112"/>
    <cellStyle name="Comma 3 9 8 2" xfId="29617"/>
    <cellStyle name="Comma 3 9 9" xfId="22488"/>
    <cellStyle name="Comma 3 9 9 2" xfId="31993"/>
    <cellStyle name="Comma 4" xfId="749"/>
    <cellStyle name="Comma 4 10" xfId="18865"/>
    <cellStyle name="Comma 4 10 2" xfId="21241"/>
    <cellStyle name="Comma 4 10 2 2" xfId="30746"/>
    <cellStyle name="Comma 4 10 3" xfId="23617"/>
    <cellStyle name="Comma 4 10 3 2" xfId="33122"/>
    <cellStyle name="Comma 4 10 4" xfId="25994"/>
    <cellStyle name="Comma 4 10 4 2" xfId="35498"/>
    <cellStyle name="Comma 4 10 5" xfId="28370"/>
    <cellStyle name="Comma 4 11" xfId="19261"/>
    <cellStyle name="Comma 4 11 2" xfId="21637"/>
    <cellStyle name="Comma 4 11 2 2" xfId="31142"/>
    <cellStyle name="Comma 4 11 3" xfId="24013"/>
    <cellStyle name="Comma 4 11 3 2" xfId="33518"/>
    <cellStyle name="Comma 4 11 4" xfId="26390"/>
    <cellStyle name="Comma 4 11 4 2" xfId="35894"/>
    <cellStyle name="Comma 4 11 5" xfId="28766"/>
    <cellStyle name="Comma 4 12" xfId="19657"/>
    <cellStyle name="Comma 4 12 2" xfId="22033"/>
    <cellStyle name="Comma 4 12 2 2" xfId="31538"/>
    <cellStyle name="Comma 4 12 3" xfId="24409"/>
    <cellStyle name="Comma 4 12 3 2" xfId="33914"/>
    <cellStyle name="Comma 4 12 4" xfId="26786"/>
    <cellStyle name="Comma 4 12 4 2" xfId="36290"/>
    <cellStyle name="Comma 4 12 5" xfId="29162"/>
    <cellStyle name="Comma 4 13" xfId="20053"/>
    <cellStyle name="Comma 4 13 2" xfId="29558"/>
    <cellStyle name="Comma 4 14" xfId="22429"/>
    <cellStyle name="Comma 4 14 2" xfId="31934"/>
    <cellStyle name="Comma 4 15" xfId="24806"/>
    <cellStyle name="Comma 4 15 2" xfId="34310"/>
    <cellStyle name="Comma 4 16" xfId="27182"/>
    <cellStyle name="Comma 4 2" xfId="1496"/>
    <cellStyle name="Comma 4 2 10" xfId="19272"/>
    <cellStyle name="Comma 4 2 10 2" xfId="21648"/>
    <cellStyle name="Comma 4 2 10 2 2" xfId="31153"/>
    <cellStyle name="Comma 4 2 10 3" xfId="24024"/>
    <cellStyle name="Comma 4 2 10 3 2" xfId="33529"/>
    <cellStyle name="Comma 4 2 10 4" xfId="26401"/>
    <cellStyle name="Comma 4 2 10 4 2" xfId="35905"/>
    <cellStyle name="Comma 4 2 10 5" xfId="28777"/>
    <cellStyle name="Comma 4 2 11" xfId="19668"/>
    <cellStyle name="Comma 4 2 11 2" xfId="22044"/>
    <cellStyle name="Comma 4 2 11 2 2" xfId="31549"/>
    <cellStyle name="Comma 4 2 11 3" xfId="24420"/>
    <cellStyle name="Comma 4 2 11 3 2" xfId="33925"/>
    <cellStyle name="Comma 4 2 11 4" xfId="26797"/>
    <cellStyle name="Comma 4 2 11 4 2" xfId="36301"/>
    <cellStyle name="Comma 4 2 11 5" xfId="29173"/>
    <cellStyle name="Comma 4 2 12" xfId="20064"/>
    <cellStyle name="Comma 4 2 12 2" xfId="29569"/>
    <cellStyle name="Comma 4 2 13" xfId="22440"/>
    <cellStyle name="Comma 4 2 13 2" xfId="31945"/>
    <cellStyle name="Comma 4 2 14" xfId="24817"/>
    <cellStyle name="Comma 4 2 14 2" xfId="34321"/>
    <cellStyle name="Comma 4 2 15" xfId="27193"/>
    <cellStyle name="Comma 4 2 2" xfId="2990"/>
    <cellStyle name="Comma 4 2 2 10" xfId="20086"/>
    <cellStyle name="Comma 4 2 2 10 2" xfId="29591"/>
    <cellStyle name="Comma 4 2 2 11" xfId="22462"/>
    <cellStyle name="Comma 4 2 2 11 2" xfId="31967"/>
    <cellStyle name="Comma 4 2 2 12" xfId="24839"/>
    <cellStyle name="Comma 4 2 2 12 2" xfId="34343"/>
    <cellStyle name="Comma 4 2 2 13" xfId="27215"/>
    <cellStyle name="Comma 4 2 2 2" xfId="7472"/>
    <cellStyle name="Comma 4 2 2 2 10" xfId="24905"/>
    <cellStyle name="Comma 4 2 2 2 10 2" xfId="34409"/>
    <cellStyle name="Comma 4 2 2 2 11" xfId="27281"/>
    <cellStyle name="Comma 4 2 2 2 2" xfId="16502"/>
    <cellStyle name="Comma 4 2 2 2 2 10" xfId="27479"/>
    <cellStyle name="Comma 4 2 2 2 2 2" xfId="18370"/>
    <cellStyle name="Comma 4 2 2 2 2 2 2" xfId="20746"/>
    <cellStyle name="Comma 4 2 2 2 2 2 2 2" xfId="30251"/>
    <cellStyle name="Comma 4 2 2 2 2 2 3" xfId="23122"/>
    <cellStyle name="Comma 4 2 2 2 2 2 3 2" xfId="32627"/>
    <cellStyle name="Comma 4 2 2 2 2 2 4" xfId="25499"/>
    <cellStyle name="Comma 4 2 2 2 2 2 4 2" xfId="35003"/>
    <cellStyle name="Comma 4 2 2 2 2 2 5" xfId="27875"/>
    <cellStyle name="Comma 4 2 2 2 2 3" xfId="18766"/>
    <cellStyle name="Comma 4 2 2 2 2 3 2" xfId="21142"/>
    <cellStyle name="Comma 4 2 2 2 2 3 2 2" xfId="30647"/>
    <cellStyle name="Comma 4 2 2 2 2 3 3" xfId="23518"/>
    <cellStyle name="Comma 4 2 2 2 2 3 3 2" xfId="33023"/>
    <cellStyle name="Comma 4 2 2 2 2 3 4" xfId="25895"/>
    <cellStyle name="Comma 4 2 2 2 2 3 4 2" xfId="35399"/>
    <cellStyle name="Comma 4 2 2 2 2 3 5" xfId="28271"/>
    <cellStyle name="Comma 4 2 2 2 2 4" xfId="19162"/>
    <cellStyle name="Comma 4 2 2 2 2 4 2" xfId="21538"/>
    <cellStyle name="Comma 4 2 2 2 2 4 2 2" xfId="31043"/>
    <cellStyle name="Comma 4 2 2 2 2 4 3" xfId="23914"/>
    <cellStyle name="Comma 4 2 2 2 2 4 3 2" xfId="33419"/>
    <cellStyle name="Comma 4 2 2 2 2 4 4" xfId="26291"/>
    <cellStyle name="Comma 4 2 2 2 2 4 4 2" xfId="35795"/>
    <cellStyle name="Comma 4 2 2 2 2 4 5" xfId="28667"/>
    <cellStyle name="Comma 4 2 2 2 2 5" xfId="19558"/>
    <cellStyle name="Comma 4 2 2 2 2 5 2" xfId="21934"/>
    <cellStyle name="Comma 4 2 2 2 2 5 2 2" xfId="31439"/>
    <cellStyle name="Comma 4 2 2 2 2 5 3" xfId="24310"/>
    <cellStyle name="Comma 4 2 2 2 2 5 3 2" xfId="33815"/>
    <cellStyle name="Comma 4 2 2 2 2 5 4" xfId="26687"/>
    <cellStyle name="Comma 4 2 2 2 2 5 4 2" xfId="36191"/>
    <cellStyle name="Comma 4 2 2 2 2 5 5" xfId="29063"/>
    <cellStyle name="Comma 4 2 2 2 2 6" xfId="19954"/>
    <cellStyle name="Comma 4 2 2 2 2 6 2" xfId="22330"/>
    <cellStyle name="Comma 4 2 2 2 2 6 2 2" xfId="31835"/>
    <cellStyle name="Comma 4 2 2 2 2 6 3" xfId="24706"/>
    <cellStyle name="Comma 4 2 2 2 2 6 3 2" xfId="34211"/>
    <cellStyle name="Comma 4 2 2 2 2 6 4" xfId="27083"/>
    <cellStyle name="Comma 4 2 2 2 2 6 4 2" xfId="36587"/>
    <cellStyle name="Comma 4 2 2 2 2 6 5" xfId="29459"/>
    <cellStyle name="Comma 4 2 2 2 2 7" xfId="20350"/>
    <cellStyle name="Comma 4 2 2 2 2 7 2" xfId="29855"/>
    <cellStyle name="Comma 4 2 2 2 2 8" xfId="22726"/>
    <cellStyle name="Comma 4 2 2 2 2 8 2" xfId="32231"/>
    <cellStyle name="Comma 4 2 2 2 2 9" xfId="25103"/>
    <cellStyle name="Comma 4 2 2 2 2 9 2" xfId="34607"/>
    <cellStyle name="Comma 4 2 2 2 3" xfId="18172"/>
    <cellStyle name="Comma 4 2 2 2 3 2" xfId="20548"/>
    <cellStyle name="Comma 4 2 2 2 3 2 2" xfId="30053"/>
    <cellStyle name="Comma 4 2 2 2 3 3" xfId="22924"/>
    <cellStyle name="Comma 4 2 2 2 3 3 2" xfId="32429"/>
    <cellStyle name="Comma 4 2 2 2 3 4" xfId="25301"/>
    <cellStyle name="Comma 4 2 2 2 3 4 2" xfId="34805"/>
    <cellStyle name="Comma 4 2 2 2 3 5" xfId="27677"/>
    <cellStyle name="Comma 4 2 2 2 4" xfId="18568"/>
    <cellStyle name="Comma 4 2 2 2 4 2" xfId="20944"/>
    <cellStyle name="Comma 4 2 2 2 4 2 2" xfId="30449"/>
    <cellStyle name="Comma 4 2 2 2 4 3" xfId="23320"/>
    <cellStyle name="Comma 4 2 2 2 4 3 2" xfId="32825"/>
    <cellStyle name="Comma 4 2 2 2 4 4" xfId="25697"/>
    <cellStyle name="Comma 4 2 2 2 4 4 2" xfId="35201"/>
    <cellStyle name="Comma 4 2 2 2 4 5" xfId="28073"/>
    <cellStyle name="Comma 4 2 2 2 5" xfId="18964"/>
    <cellStyle name="Comma 4 2 2 2 5 2" xfId="21340"/>
    <cellStyle name="Comma 4 2 2 2 5 2 2" xfId="30845"/>
    <cellStyle name="Comma 4 2 2 2 5 3" xfId="23716"/>
    <cellStyle name="Comma 4 2 2 2 5 3 2" xfId="33221"/>
    <cellStyle name="Comma 4 2 2 2 5 4" xfId="26093"/>
    <cellStyle name="Comma 4 2 2 2 5 4 2" xfId="35597"/>
    <cellStyle name="Comma 4 2 2 2 5 5" xfId="28469"/>
    <cellStyle name="Comma 4 2 2 2 6" xfId="19360"/>
    <cellStyle name="Comma 4 2 2 2 6 2" xfId="21736"/>
    <cellStyle name="Comma 4 2 2 2 6 2 2" xfId="31241"/>
    <cellStyle name="Comma 4 2 2 2 6 3" xfId="24112"/>
    <cellStyle name="Comma 4 2 2 2 6 3 2" xfId="33617"/>
    <cellStyle name="Comma 4 2 2 2 6 4" xfId="26489"/>
    <cellStyle name="Comma 4 2 2 2 6 4 2" xfId="35993"/>
    <cellStyle name="Comma 4 2 2 2 6 5" xfId="28865"/>
    <cellStyle name="Comma 4 2 2 2 7" xfId="19756"/>
    <cellStyle name="Comma 4 2 2 2 7 2" xfId="22132"/>
    <cellStyle name="Comma 4 2 2 2 7 2 2" xfId="31637"/>
    <cellStyle name="Comma 4 2 2 2 7 3" xfId="24508"/>
    <cellStyle name="Comma 4 2 2 2 7 3 2" xfId="34013"/>
    <cellStyle name="Comma 4 2 2 2 7 4" xfId="26885"/>
    <cellStyle name="Comma 4 2 2 2 7 4 2" xfId="36389"/>
    <cellStyle name="Comma 4 2 2 2 7 5" xfId="29261"/>
    <cellStyle name="Comma 4 2 2 2 8" xfId="20152"/>
    <cellStyle name="Comma 4 2 2 2 8 2" xfId="29657"/>
    <cellStyle name="Comma 4 2 2 2 9" xfId="22528"/>
    <cellStyle name="Comma 4 2 2 2 9 2" xfId="32033"/>
    <cellStyle name="Comma 4 2 2 3" xfId="9010"/>
    <cellStyle name="Comma 4 2 2 3 10" xfId="24971"/>
    <cellStyle name="Comma 4 2 2 3 10 2" xfId="34475"/>
    <cellStyle name="Comma 4 2 2 3 11" xfId="27347"/>
    <cellStyle name="Comma 4 2 2 3 2" xfId="18040"/>
    <cellStyle name="Comma 4 2 2 3 2 10" xfId="27545"/>
    <cellStyle name="Comma 4 2 2 3 2 2" xfId="18436"/>
    <cellStyle name="Comma 4 2 2 3 2 2 2" xfId="20812"/>
    <cellStyle name="Comma 4 2 2 3 2 2 2 2" xfId="30317"/>
    <cellStyle name="Comma 4 2 2 3 2 2 3" xfId="23188"/>
    <cellStyle name="Comma 4 2 2 3 2 2 3 2" xfId="32693"/>
    <cellStyle name="Comma 4 2 2 3 2 2 4" xfId="25565"/>
    <cellStyle name="Comma 4 2 2 3 2 2 4 2" xfId="35069"/>
    <cellStyle name="Comma 4 2 2 3 2 2 5" xfId="27941"/>
    <cellStyle name="Comma 4 2 2 3 2 3" xfId="18832"/>
    <cellStyle name="Comma 4 2 2 3 2 3 2" xfId="21208"/>
    <cellStyle name="Comma 4 2 2 3 2 3 2 2" xfId="30713"/>
    <cellStyle name="Comma 4 2 2 3 2 3 3" xfId="23584"/>
    <cellStyle name="Comma 4 2 2 3 2 3 3 2" xfId="33089"/>
    <cellStyle name="Comma 4 2 2 3 2 3 4" xfId="25961"/>
    <cellStyle name="Comma 4 2 2 3 2 3 4 2" xfId="35465"/>
    <cellStyle name="Comma 4 2 2 3 2 3 5" xfId="28337"/>
    <cellStyle name="Comma 4 2 2 3 2 4" xfId="19228"/>
    <cellStyle name="Comma 4 2 2 3 2 4 2" xfId="21604"/>
    <cellStyle name="Comma 4 2 2 3 2 4 2 2" xfId="31109"/>
    <cellStyle name="Comma 4 2 2 3 2 4 3" xfId="23980"/>
    <cellStyle name="Comma 4 2 2 3 2 4 3 2" xfId="33485"/>
    <cellStyle name="Comma 4 2 2 3 2 4 4" xfId="26357"/>
    <cellStyle name="Comma 4 2 2 3 2 4 4 2" xfId="35861"/>
    <cellStyle name="Comma 4 2 2 3 2 4 5" xfId="28733"/>
    <cellStyle name="Comma 4 2 2 3 2 5" xfId="19624"/>
    <cellStyle name="Comma 4 2 2 3 2 5 2" xfId="22000"/>
    <cellStyle name="Comma 4 2 2 3 2 5 2 2" xfId="31505"/>
    <cellStyle name="Comma 4 2 2 3 2 5 3" xfId="24376"/>
    <cellStyle name="Comma 4 2 2 3 2 5 3 2" xfId="33881"/>
    <cellStyle name="Comma 4 2 2 3 2 5 4" xfId="26753"/>
    <cellStyle name="Comma 4 2 2 3 2 5 4 2" xfId="36257"/>
    <cellStyle name="Comma 4 2 2 3 2 5 5" xfId="29129"/>
    <cellStyle name="Comma 4 2 2 3 2 6" xfId="20020"/>
    <cellStyle name="Comma 4 2 2 3 2 6 2" xfId="22396"/>
    <cellStyle name="Comma 4 2 2 3 2 6 2 2" xfId="31901"/>
    <cellStyle name="Comma 4 2 2 3 2 6 3" xfId="24772"/>
    <cellStyle name="Comma 4 2 2 3 2 6 3 2" xfId="34277"/>
    <cellStyle name="Comma 4 2 2 3 2 6 4" xfId="27149"/>
    <cellStyle name="Comma 4 2 2 3 2 6 4 2" xfId="36653"/>
    <cellStyle name="Comma 4 2 2 3 2 6 5" xfId="29525"/>
    <cellStyle name="Comma 4 2 2 3 2 7" xfId="20416"/>
    <cellStyle name="Comma 4 2 2 3 2 7 2" xfId="29921"/>
    <cellStyle name="Comma 4 2 2 3 2 8" xfId="22792"/>
    <cellStyle name="Comma 4 2 2 3 2 8 2" xfId="32297"/>
    <cellStyle name="Comma 4 2 2 3 2 9" xfId="25169"/>
    <cellStyle name="Comma 4 2 2 3 2 9 2" xfId="34673"/>
    <cellStyle name="Comma 4 2 2 3 3" xfId="18238"/>
    <cellStyle name="Comma 4 2 2 3 3 2" xfId="20614"/>
    <cellStyle name="Comma 4 2 2 3 3 2 2" xfId="30119"/>
    <cellStyle name="Comma 4 2 2 3 3 3" xfId="22990"/>
    <cellStyle name="Comma 4 2 2 3 3 3 2" xfId="32495"/>
    <cellStyle name="Comma 4 2 2 3 3 4" xfId="25367"/>
    <cellStyle name="Comma 4 2 2 3 3 4 2" xfId="34871"/>
    <cellStyle name="Comma 4 2 2 3 3 5" xfId="27743"/>
    <cellStyle name="Comma 4 2 2 3 4" xfId="18634"/>
    <cellStyle name="Comma 4 2 2 3 4 2" xfId="21010"/>
    <cellStyle name="Comma 4 2 2 3 4 2 2" xfId="30515"/>
    <cellStyle name="Comma 4 2 2 3 4 3" xfId="23386"/>
    <cellStyle name="Comma 4 2 2 3 4 3 2" xfId="32891"/>
    <cellStyle name="Comma 4 2 2 3 4 4" xfId="25763"/>
    <cellStyle name="Comma 4 2 2 3 4 4 2" xfId="35267"/>
    <cellStyle name="Comma 4 2 2 3 4 5" xfId="28139"/>
    <cellStyle name="Comma 4 2 2 3 5" xfId="19030"/>
    <cellStyle name="Comma 4 2 2 3 5 2" xfId="21406"/>
    <cellStyle name="Comma 4 2 2 3 5 2 2" xfId="30911"/>
    <cellStyle name="Comma 4 2 2 3 5 3" xfId="23782"/>
    <cellStyle name="Comma 4 2 2 3 5 3 2" xfId="33287"/>
    <cellStyle name="Comma 4 2 2 3 5 4" xfId="26159"/>
    <cellStyle name="Comma 4 2 2 3 5 4 2" xfId="35663"/>
    <cellStyle name="Comma 4 2 2 3 5 5" xfId="28535"/>
    <cellStyle name="Comma 4 2 2 3 6" xfId="19426"/>
    <cellStyle name="Comma 4 2 2 3 6 2" xfId="21802"/>
    <cellStyle name="Comma 4 2 2 3 6 2 2" xfId="31307"/>
    <cellStyle name="Comma 4 2 2 3 6 3" xfId="24178"/>
    <cellStyle name="Comma 4 2 2 3 6 3 2" xfId="33683"/>
    <cellStyle name="Comma 4 2 2 3 6 4" xfId="26555"/>
    <cellStyle name="Comma 4 2 2 3 6 4 2" xfId="36059"/>
    <cellStyle name="Comma 4 2 2 3 6 5" xfId="28931"/>
    <cellStyle name="Comma 4 2 2 3 7" xfId="19822"/>
    <cellStyle name="Comma 4 2 2 3 7 2" xfId="22198"/>
    <cellStyle name="Comma 4 2 2 3 7 2 2" xfId="31703"/>
    <cellStyle name="Comma 4 2 2 3 7 3" xfId="24574"/>
    <cellStyle name="Comma 4 2 2 3 7 3 2" xfId="34079"/>
    <cellStyle name="Comma 4 2 2 3 7 4" xfId="26951"/>
    <cellStyle name="Comma 4 2 2 3 7 4 2" xfId="36455"/>
    <cellStyle name="Comma 4 2 2 3 7 5" xfId="29327"/>
    <cellStyle name="Comma 4 2 2 3 8" xfId="20218"/>
    <cellStyle name="Comma 4 2 2 3 8 2" xfId="29723"/>
    <cellStyle name="Comma 4 2 2 3 9" xfId="22594"/>
    <cellStyle name="Comma 4 2 2 3 9 2" xfId="32099"/>
    <cellStyle name="Comma 4 2 2 4" xfId="12020"/>
    <cellStyle name="Comma 4 2 2 4 10" xfId="27413"/>
    <cellStyle name="Comma 4 2 2 4 2" xfId="18304"/>
    <cellStyle name="Comma 4 2 2 4 2 2" xfId="20680"/>
    <cellStyle name="Comma 4 2 2 4 2 2 2" xfId="30185"/>
    <cellStyle name="Comma 4 2 2 4 2 3" xfId="23056"/>
    <cellStyle name="Comma 4 2 2 4 2 3 2" xfId="32561"/>
    <cellStyle name="Comma 4 2 2 4 2 4" xfId="25433"/>
    <cellStyle name="Comma 4 2 2 4 2 4 2" xfId="34937"/>
    <cellStyle name="Comma 4 2 2 4 2 5" xfId="27809"/>
    <cellStyle name="Comma 4 2 2 4 3" xfId="18700"/>
    <cellStyle name="Comma 4 2 2 4 3 2" xfId="21076"/>
    <cellStyle name="Comma 4 2 2 4 3 2 2" xfId="30581"/>
    <cellStyle name="Comma 4 2 2 4 3 3" xfId="23452"/>
    <cellStyle name="Comma 4 2 2 4 3 3 2" xfId="32957"/>
    <cellStyle name="Comma 4 2 2 4 3 4" xfId="25829"/>
    <cellStyle name="Comma 4 2 2 4 3 4 2" xfId="35333"/>
    <cellStyle name="Comma 4 2 2 4 3 5" xfId="28205"/>
    <cellStyle name="Comma 4 2 2 4 4" xfId="19096"/>
    <cellStyle name="Comma 4 2 2 4 4 2" xfId="21472"/>
    <cellStyle name="Comma 4 2 2 4 4 2 2" xfId="30977"/>
    <cellStyle name="Comma 4 2 2 4 4 3" xfId="23848"/>
    <cellStyle name="Comma 4 2 2 4 4 3 2" xfId="33353"/>
    <cellStyle name="Comma 4 2 2 4 4 4" xfId="26225"/>
    <cellStyle name="Comma 4 2 2 4 4 4 2" xfId="35729"/>
    <cellStyle name="Comma 4 2 2 4 4 5" xfId="28601"/>
    <cellStyle name="Comma 4 2 2 4 5" xfId="19492"/>
    <cellStyle name="Comma 4 2 2 4 5 2" xfId="21868"/>
    <cellStyle name="Comma 4 2 2 4 5 2 2" xfId="31373"/>
    <cellStyle name="Comma 4 2 2 4 5 3" xfId="24244"/>
    <cellStyle name="Comma 4 2 2 4 5 3 2" xfId="33749"/>
    <cellStyle name="Comma 4 2 2 4 5 4" xfId="26621"/>
    <cellStyle name="Comma 4 2 2 4 5 4 2" xfId="36125"/>
    <cellStyle name="Comma 4 2 2 4 5 5" xfId="28997"/>
    <cellStyle name="Comma 4 2 2 4 6" xfId="19888"/>
    <cellStyle name="Comma 4 2 2 4 6 2" xfId="22264"/>
    <cellStyle name="Comma 4 2 2 4 6 2 2" xfId="31769"/>
    <cellStyle name="Comma 4 2 2 4 6 3" xfId="24640"/>
    <cellStyle name="Comma 4 2 2 4 6 3 2" xfId="34145"/>
    <cellStyle name="Comma 4 2 2 4 6 4" xfId="27017"/>
    <cellStyle name="Comma 4 2 2 4 6 4 2" xfId="36521"/>
    <cellStyle name="Comma 4 2 2 4 6 5" xfId="29393"/>
    <cellStyle name="Comma 4 2 2 4 7" xfId="20284"/>
    <cellStyle name="Comma 4 2 2 4 7 2" xfId="29789"/>
    <cellStyle name="Comma 4 2 2 4 8" xfId="22660"/>
    <cellStyle name="Comma 4 2 2 4 8 2" xfId="32165"/>
    <cellStyle name="Comma 4 2 2 4 9" xfId="25037"/>
    <cellStyle name="Comma 4 2 2 4 9 2" xfId="34541"/>
    <cellStyle name="Comma 4 2 2 5" xfId="18106"/>
    <cellStyle name="Comma 4 2 2 5 2" xfId="20482"/>
    <cellStyle name="Comma 4 2 2 5 2 2" xfId="29987"/>
    <cellStyle name="Comma 4 2 2 5 3" xfId="22858"/>
    <cellStyle name="Comma 4 2 2 5 3 2" xfId="32363"/>
    <cellStyle name="Comma 4 2 2 5 4" xfId="25235"/>
    <cellStyle name="Comma 4 2 2 5 4 2" xfId="34739"/>
    <cellStyle name="Comma 4 2 2 5 5" xfId="27611"/>
    <cellStyle name="Comma 4 2 2 6" xfId="18502"/>
    <cellStyle name="Comma 4 2 2 6 2" xfId="20878"/>
    <cellStyle name="Comma 4 2 2 6 2 2" xfId="30383"/>
    <cellStyle name="Comma 4 2 2 6 3" xfId="23254"/>
    <cellStyle name="Comma 4 2 2 6 3 2" xfId="32759"/>
    <cellStyle name="Comma 4 2 2 6 4" xfId="25631"/>
    <cellStyle name="Comma 4 2 2 6 4 2" xfId="35135"/>
    <cellStyle name="Comma 4 2 2 6 5" xfId="28007"/>
    <cellStyle name="Comma 4 2 2 7" xfId="18898"/>
    <cellStyle name="Comma 4 2 2 7 2" xfId="21274"/>
    <cellStyle name="Comma 4 2 2 7 2 2" xfId="30779"/>
    <cellStyle name="Comma 4 2 2 7 3" xfId="23650"/>
    <cellStyle name="Comma 4 2 2 7 3 2" xfId="33155"/>
    <cellStyle name="Comma 4 2 2 7 4" xfId="26027"/>
    <cellStyle name="Comma 4 2 2 7 4 2" xfId="35531"/>
    <cellStyle name="Comma 4 2 2 7 5" xfId="28403"/>
    <cellStyle name="Comma 4 2 2 8" xfId="19294"/>
    <cellStyle name="Comma 4 2 2 8 2" xfId="21670"/>
    <cellStyle name="Comma 4 2 2 8 2 2" xfId="31175"/>
    <cellStyle name="Comma 4 2 2 8 3" xfId="24046"/>
    <cellStyle name="Comma 4 2 2 8 3 2" xfId="33551"/>
    <cellStyle name="Comma 4 2 2 8 4" xfId="26423"/>
    <cellStyle name="Comma 4 2 2 8 4 2" xfId="35927"/>
    <cellStyle name="Comma 4 2 2 8 5" xfId="28799"/>
    <cellStyle name="Comma 4 2 2 9" xfId="19690"/>
    <cellStyle name="Comma 4 2 2 9 2" xfId="22066"/>
    <cellStyle name="Comma 4 2 2 9 2 2" xfId="31571"/>
    <cellStyle name="Comma 4 2 2 9 3" xfId="24442"/>
    <cellStyle name="Comma 4 2 2 9 3 2" xfId="33947"/>
    <cellStyle name="Comma 4 2 2 9 4" xfId="26819"/>
    <cellStyle name="Comma 4 2 2 9 4 2" xfId="36323"/>
    <cellStyle name="Comma 4 2 2 9 5" xfId="29195"/>
    <cellStyle name="Comma 4 2 3" xfId="4484"/>
    <cellStyle name="Comma 4 2 3 10" xfId="20108"/>
    <cellStyle name="Comma 4 2 3 10 2" xfId="29613"/>
    <cellStyle name="Comma 4 2 3 11" xfId="22484"/>
    <cellStyle name="Comma 4 2 3 11 2" xfId="31989"/>
    <cellStyle name="Comma 4 2 3 12" xfId="24861"/>
    <cellStyle name="Comma 4 2 3 12 2" xfId="34365"/>
    <cellStyle name="Comma 4 2 3 13" xfId="27237"/>
    <cellStyle name="Comma 4 2 3 2" xfId="8966"/>
    <cellStyle name="Comma 4 2 3 2 10" xfId="24927"/>
    <cellStyle name="Comma 4 2 3 2 10 2" xfId="34431"/>
    <cellStyle name="Comma 4 2 3 2 11" xfId="27303"/>
    <cellStyle name="Comma 4 2 3 2 2" xfId="17996"/>
    <cellStyle name="Comma 4 2 3 2 2 10" xfId="27501"/>
    <cellStyle name="Comma 4 2 3 2 2 2" xfId="18392"/>
    <cellStyle name="Comma 4 2 3 2 2 2 2" xfId="20768"/>
    <cellStyle name="Comma 4 2 3 2 2 2 2 2" xfId="30273"/>
    <cellStyle name="Comma 4 2 3 2 2 2 3" xfId="23144"/>
    <cellStyle name="Comma 4 2 3 2 2 2 3 2" xfId="32649"/>
    <cellStyle name="Comma 4 2 3 2 2 2 4" xfId="25521"/>
    <cellStyle name="Comma 4 2 3 2 2 2 4 2" xfId="35025"/>
    <cellStyle name="Comma 4 2 3 2 2 2 5" xfId="27897"/>
    <cellStyle name="Comma 4 2 3 2 2 3" xfId="18788"/>
    <cellStyle name="Comma 4 2 3 2 2 3 2" xfId="21164"/>
    <cellStyle name="Comma 4 2 3 2 2 3 2 2" xfId="30669"/>
    <cellStyle name="Comma 4 2 3 2 2 3 3" xfId="23540"/>
    <cellStyle name="Comma 4 2 3 2 2 3 3 2" xfId="33045"/>
    <cellStyle name="Comma 4 2 3 2 2 3 4" xfId="25917"/>
    <cellStyle name="Comma 4 2 3 2 2 3 4 2" xfId="35421"/>
    <cellStyle name="Comma 4 2 3 2 2 3 5" xfId="28293"/>
    <cellStyle name="Comma 4 2 3 2 2 4" xfId="19184"/>
    <cellStyle name="Comma 4 2 3 2 2 4 2" xfId="21560"/>
    <cellStyle name="Comma 4 2 3 2 2 4 2 2" xfId="31065"/>
    <cellStyle name="Comma 4 2 3 2 2 4 3" xfId="23936"/>
    <cellStyle name="Comma 4 2 3 2 2 4 3 2" xfId="33441"/>
    <cellStyle name="Comma 4 2 3 2 2 4 4" xfId="26313"/>
    <cellStyle name="Comma 4 2 3 2 2 4 4 2" xfId="35817"/>
    <cellStyle name="Comma 4 2 3 2 2 4 5" xfId="28689"/>
    <cellStyle name="Comma 4 2 3 2 2 5" xfId="19580"/>
    <cellStyle name="Comma 4 2 3 2 2 5 2" xfId="21956"/>
    <cellStyle name="Comma 4 2 3 2 2 5 2 2" xfId="31461"/>
    <cellStyle name="Comma 4 2 3 2 2 5 3" xfId="24332"/>
    <cellStyle name="Comma 4 2 3 2 2 5 3 2" xfId="33837"/>
    <cellStyle name="Comma 4 2 3 2 2 5 4" xfId="26709"/>
    <cellStyle name="Comma 4 2 3 2 2 5 4 2" xfId="36213"/>
    <cellStyle name="Comma 4 2 3 2 2 5 5" xfId="29085"/>
    <cellStyle name="Comma 4 2 3 2 2 6" xfId="19976"/>
    <cellStyle name="Comma 4 2 3 2 2 6 2" xfId="22352"/>
    <cellStyle name="Comma 4 2 3 2 2 6 2 2" xfId="31857"/>
    <cellStyle name="Comma 4 2 3 2 2 6 3" xfId="24728"/>
    <cellStyle name="Comma 4 2 3 2 2 6 3 2" xfId="34233"/>
    <cellStyle name="Comma 4 2 3 2 2 6 4" xfId="27105"/>
    <cellStyle name="Comma 4 2 3 2 2 6 4 2" xfId="36609"/>
    <cellStyle name="Comma 4 2 3 2 2 6 5" xfId="29481"/>
    <cellStyle name="Comma 4 2 3 2 2 7" xfId="20372"/>
    <cellStyle name="Comma 4 2 3 2 2 7 2" xfId="29877"/>
    <cellStyle name="Comma 4 2 3 2 2 8" xfId="22748"/>
    <cellStyle name="Comma 4 2 3 2 2 8 2" xfId="32253"/>
    <cellStyle name="Comma 4 2 3 2 2 9" xfId="25125"/>
    <cellStyle name="Comma 4 2 3 2 2 9 2" xfId="34629"/>
    <cellStyle name="Comma 4 2 3 2 3" xfId="18194"/>
    <cellStyle name="Comma 4 2 3 2 3 2" xfId="20570"/>
    <cellStyle name="Comma 4 2 3 2 3 2 2" xfId="30075"/>
    <cellStyle name="Comma 4 2 3 2 3 3" xfId="22946"/>
    <cellStyle name="Comma 4 2 3 2 3 3 2" xfId="32451"/>
    <cellStyle name="Comma 4 2 3 2 3 4" xfId="25323"/>
    <cellStyle name="Comma 4 2 3 2 3 4 2" xfId="34827"/>
    <cellStyle name="Comma 4 2 3 2 3 5" xfId="27699"/>
    <cellStyle name="Comma 4 2 3 2 4" xfId="18590"/>
    <cellStyle name="Comma 4 2 3 2 4 2" xfId="20966"/>
    <cellStyle name="Comma 4 2 3 2 4 2 2" xfId="30471"/>
    <cellStyle name="Comma 4 2 3 2 4 3" xfId="23342"/>
    <cellStyle name="Comma 4 2 3 2 4 3 2" xfId="32847"/>
    <cellStyle name="Comma 4 2 3 2 4 4" xfId="25719"/>
    <cellStyle name="Comma 4 2 3 2 4 4 2" xfId="35223"/>
    <cellStyle name="Comma 4 2 3 2 4 5" xfId="28095"/>
    <cellStyle name="Comma 4 2 3 2 5" xfId="18986"/>
    <cellStyle name="Comma 4 2 3 2 5 2" xfId="21362"/>
    <cellStyle name="Comma 4 2 3 2 5 2 2" xfId="30867"/>
    <cellStyle name="Comma 4 2 3 2 5 3" xfId="23738"/>
    <cellStyle name="Comma 4 2 3 2 5 3 2" xfId="33243"/>
    <cellStyle name="Comma 4 2 3 2 5 4" xfId="26115"/>
    <cellStyle name="Comma 4 2 3 2 5 4 2" xfId="35619"/>
    <cellStyle name="Comma 4 2 3 2 5 5" xfId="28491"/>
    <cellStyle name="Comma 4 2 3 2 6" xfId="19382"/>
    <cellStyle name="Comma 4 2 3 2 6 2" xfId="21758"/>
    <cellStyle name="Comma 4 2 3 2 6 2 2" xfId="31263"/>
    <cellStyle name="Comma 4 2 3 2 6 3" xfId="24134"/>
    <cellStyle name="Comma 4 2 3 2 6 3 2" xfId="33639"/>
    <cellStyle name="Comma 4 2 3 2 6 4" xfId="26511"/>
    <cellStyle name="Comma 4 2 3 2 6 4 2" xfId="36015"/>
    <cellStyle name="Comma 4 2 3 2 6 5" xfId="28887"/>
    <cellStyle name="Comma 4 2 3 2 7" xfId="19778"/>
    <cellStyle name="Comma 4 2 3 2 7 2" xfId="22154"/>
    <cellStyle name="Comma 4 2 3 2 7 2 2" xfId="31659"/>
    <cellStyle name="Comma 4 2 3 2 7 3" xfId="24530"/>
    <cellStyle name="Comma 4 2 3 2 7 3 2" xfId="34035"/>
    <cellStyle name="Comma 4 2 3 2 7 4" xfId="26907"/>
    <cellStyle name="Comma 4 2 3 2 7 4 2" xfId="36411"/>
    <cellStyle name="Comma 4 2 3 2 7 5" xfId="29283"/>
    <cellStyle name="Comma 4 2 3 2 8" xfId="20174"/>
    <cellStyle name="Comma 4 2 3 2 8 2" xfId="29679"/>
    <cellStyle name="Comma 4 2 3 2 9" xfId="22550"/>
    <cellStyle name="Comma 4 2 3 2 9 2" xfId="32055"/>
    <cellStyle name="Comma 4 2 3 3" xfId="9032"/>
    <cellStyle name="Comma 4 2 3 3 10" xfId="24993"/>
    <cellStyle name="Comma 4 2 3 3 10 2" xfId="34497"/>
    <cellStyle name="Comma 4 2 3 3 11" xfId="27369"/>
    <cellStyle name="Comma 4 2 3 3 2" xfId="18062"/>
    <cellStyle name="Comma 4 2 3 3 2 10" xfId="27567"/>
    <cellStyle name="Comma 4 2 3 3 2 2" xfId="18458"/>
    <cellStyle name="Comma 4 2 3 3 2 2 2" xfId="20834"/>
    <cellStyle name="Comma 4 2 3 3 2 2 2 2" xfId="30339"/>
    <cellStyle name="Comma 4 2 3 3 2 2 3" xfId="23210"/>
    <cellStyle name="Comma 4 2 3 3 2 2 3 2" xfId="32715"/>
    <cellStyle name="Comma 4 2 3 3 2 2 4" xfId="25587"/>
    <cellStyle name="Comma 4 2 3 3 2 2 4 2" xfId="35091"/>
    <cellStyle name="Comma 4 2 3 3 2 2 5" xfId="27963"/>
    <cellStyle name="Comma 4 2 3 3 2 3" xfId="18854"/>
    <cellStyle name="Comma 4 2 3 3 2 3 2" xfId="21230"/>
    <cellStyle name="Comma 4 2 3 3 2 3 2 2" xfId="30735"/>
    <cellStyle name="Comma 4 2 3 3 2 3 3" xfId="23606"/>
    <cellStyle name="Comma 4 2 3 3 2 3 3 2" xfId="33111"/>
    <cellStyle name="Comma 4 2 3 3 2 3 4" xfId="25983"/>
    <cellStyle name="Comma 4 2 3 3 2 3 4 2" xfId="35487"/>
    <cellStyle name="Comma 4 2 3 3 2 3 5" xfId="28359"/>
    <cellStyle name="Comma 4 2 3 3 2 4" xfId="19250"/>
    <cellStyle name="Comma 4 2 3 3 2 4 2" xfId="21626"/>
    <cellStyle name="Comma 4 2 3 3 2 4 2 2" xfId="31131"/>
    <cellStyle name="Comma 4 2 3 3 2 4 3" xfId="24002"/>
    <cellStyle name="Comma 4 2 3 3 2 4 3 2" xfId="33507"/>
    <cellStyle name="Comma 4 2 3 3 2 4 4" xfId="26379"/>
    <cellStyle name="Comma 4 2 3 3 2 4 4 2" xfId="35883"/>
    <cellStyle name="Comma 4 2 3 3 2 4 5" xfId="28755"/>
    <cellStyle name="Comma 4 2 3 3 2 5" xfId="19646"/>
    <cellStyle name="Comma 4 2 3 3 2 5 2" xfId="22022"/>
    <cellStyle name="Comma 4 2 3 3 2 5 2 2" xfId="31527"/>
    <cellStyle name="Comma 4 2 3 3 2 5 3" xfId="24398"/>
    <cellStyle name="Comma 4 2 3 3 2 5 3 2" xfId="33903"/>
    <cellStyle name="Comma 4 2 3 3 2 5 4" xfId="26775"/>
    <cellStyle name="Comma 4 2 3 3 2 5 4 2" xfId="36279"/>
    <cellStyle name="Comma 4 2 3 3 2 5 5" xfId="29151"/>
    <cellStyle name="Comma 4 2 3 3 2 6" xfId="20042"/>
    <cellStyle name="Comma 4 2 3 3 2 6 2" xfId="22418"/>
    <cellStyle name="Comma 4 2 3 3 2 6 2 2" xfId="31923"/>
    <cellStyle name="Comma 4 2 3 3 2 6 3" xfId="24794"/>
    <cellStyle name="Comma 4 2 3 3 2 6 3 2" xfId="34299"/>
    <cellStyle name="Comma 4 2 3 3 2 6 4" xfId="27171"/>
    <cellStyle name="Comma 4 2 3 3 2 6 4 2" xfId="36675"/>
    <cellStyle name="Comma 4 2 3 3 2 6 5" xfId="29547"/>
    <cellStyle name="Comma 4 2 3 3 2 7" xfId="20438"/>
    <cellStyle name="Comma 4 2 3 3 2 7 2" xfId="29943"/>
    <cellStyle name="Comma 4 2 3 3 2 8" xfId="22814"/>
    <cellStyle name="Comma 4 2 3 3 2 8 2" xfId="32319"/>
    <cellStyle name="Comma 4 2 3 3 2 9" xfId="25191"/>
    <cellStyle name="Comma 4 2 3 3 2 9 2" xfId="34695"/>
    <cellStyle name="Comma 4 2 3 3 3" xfId="18260"/>
    <cellStyle name="Comma 4 2 3 3 3 2" xfId="20636"/>
    <cellStyle name="Comma 4 2 3 3 3 2 2" xfId="30141"/>
    <cellStyle name="Comma 4 2 3 3 3 3" xfId="23012"/>
    <cellStyle name="Comma 4 2 3 3 3 3 2" xfId="32517"/>
    <cellStyle name="Comma 4 2 3 3 3 4" xfId="25389"/>
    <cellStyle name="Comma 4 2 3 3 3 4 2" xfId="34893"/>
    <cellStyle name="Comma 4 2 3 3 3 5" xfId="27765"/>
    <cellStyle name="Comma 4 2 3 3 4" xfId="18656"/>
    <cellStyle name="Comma 4 2 3 3 4 2" xfId="21032"/>
    <cellStyle name="Comma 4 2 3 3 4 2 2" xfId="30537"/>
    <cellStyle name="Comma 4 2 3 3 4 3" xfId="23408"/>
    <cellStyle name="Comma 4 2 3 3 4 3 2" xfId="32913"/>
    <cellStyle name="Comma 4 2 3 3 4 4" xfId="25785"/>
    <cellStyle name="Comma 4 2 3 3 4 4 2" xfId="35289"/>
    <cellStyle name="Comma 4 2 3 3 4 5" xfId="28161"/>
    <cellStyle name="Comma 4 2 3 3 5" xfId="19052"/>
    <cellStyle name="Comma 4 2 3 3 5 2" xfId="21428"/>
    <cellStyle name="Comma 4 2 3 3 5 2 2" xfId="30933"/>
    <cellStyle name="Comma 4 2 3 3 5 3" xfId="23804"/>
    <cellStyle name="Comma 4 2 3 3 5 3 2" xfId="33309"/>
    <cellStyle name="Comma 4 2 3 3 5 4" xfId="26181"/>
    <cellStyle name="Comma 4 2 3 3 5 4 2" xfId="35685"/>
    <cellStyle name="Comma 4 2 3 3 5 5" xfId="28557"/>
    <cellStyle name="Comma 4 2 3 3 6" xfId="19448"/>
    <cellStyle name="Comma 4 2 3 3 6 2" xfId="21824"/>
    <cellStyle name="Comma 4 2 3 3 6 2 2" xfId="31329"/>
    <cellStyle name="Comma 4 2 3 3 6 3" xfId="24200"/>
    <cellStyle name="Comma 4 2 3 3 6 3 2" xfId="33705"/>
    <cellStyle name="Comma 4 2 3 3 6 4" xfId="26577"/>
    <cellStyle name="Comma 4 2 3 3 6 4 2" xfId="36081"/>
    <cellStyle name="Comma 4 2 3 3 6 5" xfId="28953"/>
    <cellStyle name="Comma 4 2 3 3 7" xfId="19844"/>
    <cellStyle name="Comma 4 2 3 3 7 2" xfId="22220"/>
    <cellStyle name="Comma 4 2 3 3 7 2 2" xfId="31725"/>
    <cellStyle name="Comma 4 2 3 3 7 3" xfId="24596"/>
    <cellStyle name="Comma 4 2 3 3 7 3 2" xfId="34101"/>
    <cellStyle name="Comma 4 2 3 3 7 4" xfId="26973"/>
    <cellStyle name="Comma 4 2 3 3 7 4 2" xfId="36477"/>
    <cellStyle name="Comma 4 2 3 3 7 5" xfId="29349"/>
    <cellStyle name="Comma 4 2 3 3 8" xfId="20240"/>
    <cellStyle name="Comma 4 2 3 3 8 2" xfId="29745"/>
    <cellStyle name="Comma 4 2 3 3 9" xfId="22616"/>
    <cellStyle name="Comma 4 2 3 3 9 2" xfId="32121"/>
    <cellStyle name="Comma 4 2 3 4" xfId="13514"/>
    <cellStyle name="Comma 4 2 3 4 10" xfId="27435"/>
    <cellStyle name="Comma 4 2 3 4 2" xfId="18326"/>
    <cellStyle name="Comma 4 2 3 4 2 2" xfId="20702"/>
    <cellStyle name="Comma 4 2 3 4 2 2 2" xfId="30207"/>
    <cellStyle name="Comma 4 2 3 4 2 3" xfId="23078"/>
    <cellStyle name="Comma 4 2 3 4 2 3 2" xfId="32583"/>
    <cellStyle name="Comma 4 2 3 4 2 4" xfId="25455"/>
    <cellStyle name="Comma 4 2 3 4 2 4 2" xfId="34959"/>
    <cellStyle name="Comma 4 2 3 4 2 5" xfId="27831"/>
    <cellStyle name="Comma 4 2 3 4 3" xfId="18722"/>
    <cellStyle name="Comma 4 2 3 4 3 2" xfId="21098"/>
    <cellStyle name="Comma 4 2 3 4 3 2 2" xfId="30603"/>
    <cellStyle name="Comma 4 2 3 4 3 3" xfId="23474"/>
    <cellStyle name="Comma 4 2 3 4 3 3 2" xfId="32979"/>
    <cellStyle name="Comma 4 2 3 4 3 4" xfId="25851"/>
    <cellStyle name="Comma 4 2 3 4 3 4 2" xfId="35355"/>
    <cellStyle name="Comma 4 2 3 4 3 5" xfId="28227"/>
    <cellStyle name="Comma 4 2 3 4 4" xfId="19118"/>
    <cellStyle name="Comma 4 2 3 4 4 2" xfId="21494"/>
    <cellStyle name="Comma 4 2 3 4 4 2 2" xfId="30999"/>
    <cellStyle name="Comma 4 2 3 4 4 3" xfId="23870"/>
    <cellStyle name="Comma 4 2 3 4 4 3 2" xfId="33375"/>
    <cellStyle name="Comma 4 2 3 4 4 4" xfId="26247"/>
    <cellStyle name="Comma 4 2 3 4 4 4 2" xfId="35751"/>
    <cellStyle name="Comma 4 2 3 4 4 5" xfId="28623"/>
    <cellStyle name="Comma 4 2 3 4 5" xfId="19514"/>
    <cellStyle name="Comma 4 2 3 4 5 2" xfId="21890"/>
    <cellStyle name="Comma 4 2 3 4 5 2 2" xfId="31395"/>
    <cellStyle name="Comma 4 2 3 4 5 3" xfId="24266"/>
    <cellStyle name="Comma 4 2 3 4 5 3 2" xfId="33771"/>
    <cellStyle name="Comma 4 2 3 4 5 4" xfId="26643"/>
    <cellStyle name="Comma 4 2 3 4 5 4 2" xfId="36147"/>
    <cellStyle name="Comma 4 2 3 4 5 5" xfId="29019"/>
    <cellStyle name="Comma 4 2 3 4 6" xfId="19910"/>
    <cellStyle name="Comma 4 2 3 4 6 2" xfId="22286"/>
    <cellStyle name="Comma 4 2 3 4 6 2 2" xfId="31791"/>
    <cellStyle name="Comma 4 2 3 4 6 3" xfId="24662"/>
    <cellStyle name="Comma 4 2 3 4 6 3 2" xfId="34167"/>
    <cellStyle name="Comma 4 2 3 4 6 4" xfId="27039"/>
    <cellStyle name="Comma 4 2 3 4 6 4 2" xfId="36543"/>
    <cellStyle name="Comma 4 2 3 4 6 5" xfId="29415"/>
    <cellStyle name="Comma 4 2 3 4 7" xfId="20306"/>
    <cellStyle name="Comma 4 2 3 4 7 2" xfId="29811"/>
    <cellStyle name="Comma 4 2 3 4 8" xfId="22682"/>
    <cellStyle name="Comma 4 2 3 4 8 2" xfId="32187"/>
    <cellStyle name="Comma 4 2 3 4 9" xfId="25059"/>
    <cellStyle name="Comma 4 2 3 4 9 2" xfId="34563"/>
    <cellStyle name="Comma 4 2 3 5" xfId="18128"/>
    <cellStyle name="Comma 4 2 3 5 2" xfId="20504"/>
    <cellStyle name="Comma 4 2 3 5 2 2" xfId="30009"/>
    <cellStyle name="Comma 4 2 3 5 3" xfId="22880"/>
    <cellStyle name="Comma 4 2 3 5 3 2" xfId="32385"/>
    <cellStyle name="Comma 4 2 3 5 4" xfId="25257"/>
    <cellStyle name="Comma 4 2 3 5 4 2" xfId="34761"/>
    <cellStyle name="Comma 4 2 3 5 5" xfId="27633"/>
    <cellStyle name="Comma 4 2 3 6" xfId="18524"/>
    <cellStyle name="Comma 4 2 3 6 2" xfId="20900"/>
    <cellStyle name="Comma 4 2 3 6 2 2" xfId="30405"/>
    <cellStyle name="Comma 4 2 3 6 3" xfId="23276"/>
    <cellStyle name="Comma 4 2 3 6 3 2" xfId="32781"/>
    <cellStyle name="Comma 4 2 3 6 4" xfId="25653"/>
    <cellStyle name="Comma 4 2 3 6 4 2" xfId="35157"/>
    <cellStyle name="Comma 4 2 3 6 5" xfId="28029"/>
    <cellStyle name="Comma 4 2 3 7" xfId="18920"/>
    <cellStyle name="Comma 4 2 3 7 2" xfId="21296"/>
    <cellStyle name="Comma 4 2 3 7 2 2" xfId="30801"/>
    <cellStyle name="Comma 4 2 3 7 3" xfId="23672"/>
    <cellStyle name="Comma 4 2 3 7 3 2" xfId="33177"/>
    <cellStyle name="Comma 4 2 3 7 4" xfId="26049"/>
    <cellStyle name="Comma 4 2 3 7 4 2" xfId="35553"/>
    <cellStyle name="Comma 4 2 3 7 5" xfId="28425"/>
    <cellStyle name="Comma 4 2 3 8" xfId="19316"/>
    <cellStyle name="Comma 4 2 3 8 2" xfId="21692"/>
    <cellStyle name="Comma 4 2 3 8 2 2" xfId="31197"/>
    <cellStyle name="Comma 4 2 3 8 3" xfId="24068"/>
    <cellStyle name="Comma 4 2 3 8 3 2" xfId="33573"/>
    <cellStyle name="Comma 4 2 3 8 4" xfId="26445"/>
    <cellStyle name="Comma 4 2 3 8 4 2" xfId="35949"/>
    <cellStyle name="Comma 4 2 3 8 5" xfId="28821"/>
    <cellStyle name="Comma 4 2 3 9" xfId="19712"/>
    <cellStyle name="Comma 4 2 3 9 2" xfId="22088"/>
    <cellStyle name="Comma 4 2 3 9 2 2" xfId="31593"/>
    <cellStyle name="Comma 4 2 3 9 3" xfId="24464"/>
    <cellStyle name="Comma 4 2 3 9 3 2" xfId="33969"/>
    <cellStyle name="Comma 4 2 3 9 4" xfId="26841"/>
    <cellStyle name="Comma 4 2 3 9 4 2" xfId="36345"/>
    <cellStyle name="Comma 4 2 3 9 5" xfId="29217"/>
    <cellStyle name="Comma 4 2 4" xfId="5978"/>
    <cellStyle name="Comma 4 2 4 10" xfId="24883"/>
    <cellStyle name="Comma 4 2 4 10 2" xfId="34387"/>
    <cellStyle name="Comma 4 2 4 11" xfId="27259"/>
    <cellStyle name="Comma 4 2 4 2" xfId="15008"/>
    <cellStyle name="Comma 4 2 4 2 10" xfId="27457"/>
    <cellStyle name="Comma 4 2 4 2 2" xfId="18348"/>
    <cellStyle name="Comma 4 2 4 2 2 2" xfId="20724"/>
    <cellStyle name="Comma 4 2 4 2 2 2 2" xfId="30229"/>
    <cellStyle name="Comma 4 2 4 2 2 3" xfId="23100"/>
    <cellStyle name="Comma 4 2 4 2 2 3 2" xfId="32605"/>
    <cellStyle name="Comma 4 2 4 2 2 4" xfId="25477"/>
    <cellStyle name="Comma 4 2 4 2 2 4 2" xfId="34981"/>
    <cellStyle name="Comma 4 2 4 2 2 5" xfId="27853"/>
    <cellStyle name="Comma 4 2 4 2 3" xfId="18744"/>
    <cellStyle name="Comma 4 2 4 2 3 2" xfId="21120"/>
    <cellStyle name="Comma 4 2 4 2 3 2 2" xfId="30625"/>
    <cellStyle name="Comma 4 2 4 2 3 3" xfId="23496"/>
    <cellStyle name="Comma 4 2 4 2 3 3 2" xfId="33001"/>
    <cellStyle name="Comma 4 2 4 2 3 4" xfId="25873"/>
    <cellStyle name="Comma 4 2 4 2 3 4 2" xfId="35377"/>
    <cellStyle name="Comma 4 2 4 2 3 5" xfId="28249"/>
    <cellStyle name="Comma 4 2 4 2 4" xfId="19140"/>
    <cellStyle name="Comma 4 2 4 2 4 2" xfId="21516"/>
    <cellStyle name="Comma 4 2 4 2 4 2 2" xfId="31021"/>
    <cellStyle name="Comma 4 2 4 2 4 3" xfId="23892"/>
    <cellStyle name="Comma 4 2 4 2 4 3 2" xfId="33397"/>
    <cellStyle name="Comma 4 2 4 2 4 4" xfId="26269"/>
    <cellStyle name="Comma 4 2 4 2 4 4 2" xfId="35773"/>
    <cellStyle name="Comma 4 2 4 2 4 5" xfId="28645"/>
    <cellStyle name="Comma 4 2 4 2 5" xfId="19536"/>
    <cellStyle name="Comma 4 2 4 2 5 2" xfId="21912"/>
    <cellStyle name="Comma 4 2 4 2 5 2 2" xfId="31417"/>
    <cellStyle name="Comma 4 2 4 2 5 3" xfId="24288"/>
    <cellStyle name="Comma 4 2 4 2 5 3 2" xfId="33793"/>
    <cellStyle name="Comma 4 2 4 2 5 4" xfId="26665"/>
    <cellStyle name="Comma 4 2 4 2 5 4 2" xfId="36169"/>
    <cellStyle name="Comma 4 2 4 2 5 5" xfId="29041"/>
    <cellStyle name="Comma 4 2 4 2 6" xfId="19932"/>
    <cellStyle name="Comma 4 2 4 2 6 2" xfId="22308"/>
    <cellStyle name="Comma 4 2 4 2 6 2 2" xfId="31813"/>
    <cellStyle name="Comma 4 2 4 2 6 3" xfId="24684"/>
    <cellStyle name="Comma 4 2 4 2 6 3 2" xfId="34189"/>
    <cellStyle name="Comma 4 2 4 2 6 4" xfId="27061"/>
    <cellStyle name="Comma 4 2 4 2 6 4 2" xfId="36565"/>
    <cellStyle name="Comma 4 2 4 2 6 5" xfId="29437"/>
    <cellStyle name="Comma 4 2 4 2 7" xfId="20328"/>
    <cellStyle name="Comma 4 2 4 2 7 2" xfId="29833"/>
    <cellStyle name="Comma 4 2 4 2 8" xfId="22704"/>
    <cellStyle name="Comma 4 2 4 2 8 2" xfId="32209"/>
    <cellStyle name="Comma 4 2 4 2 9" xfId="25081"/>
    <cellStyle name="Comma 4 2 4 2 9 2" xfId="34585"/>
    <cellStyle name="Comma 4 2 4 3" xfId="18150"/>
    <cellStyle name="Comma 4 2 4 3 2" xfId="20526"/>
    <cellStyle name="Comma 4 2 4 3 2 2" xfId="30031"/>
    <cellStyle name="Comma 4 2 4 3 3" xfId="22902"/>
    <cellStyle name="Comma 4 2 4 3 3 2" xfId="32407"/>
    <cellStyle name="Comma 4 2 4 3 4" xfId="25279"/>
    <cellStyle name="Comma 4 2 4 3 4 2" xfId="34783"/>
    <cellStyle name="Comma 4 2 4 3 5" xfId="27655"/>
    <cellStyle name="Comma 4 2 4 4" xfId="18546"/>
    <cellStyle name="Comma 4 2 4 4 2" xfId="20922"/>
    <cellStyle name="Comma 4 2 4 4 2 2" xfId="30427"/>
    <cellStyle name="Comma 4 2 4 4 3" xfId="23298"/>
    <cellStyle name="Comma 4 2 4 4 3 2" xfId="32803"/>
    <cellStyle name="Comma 4 2 4 4 4" xfId="25675"/>
    <cellStyle name="Comma 4 2 4 4 4 2" xfId="35179"/>
    <cellStyle name="Comma 4 2 4 4 5" xfId="28051"/>
    <cellStyle name="Comma 4 2 4 5" xfId="18942"/>
    <cellStyle name="Comma 4 2 4 5 2" xfId="21318"/>
    <cellStyle name="Comma 4 2 4 5 2 2" xfId="30823"/>
    <cellStyle name="Comma 4 2 4 5 3" xfId="23694"/>
    <cellStyle name="Comma 4 2 4 5 3 2" xfId="33199"/>
    <cellStyle name="Comma 4 2 4 5 4" xfId="26071"/>
    <cellStyle name="Comma 4 2 4 5 4 2" xfId="35575"/>
    <cellStyle name="Comma 4 2 4 5 5" xfId="28447"/>
    <cellStyle name="Comma 4 2 4 6" xfId="19338"/>
    <cellStyle name="Comma 4 2 4 6 2" xfId="21714"/>
    <cellStyle name="Comma 4 2 4 6 2 2" xfId="31219"/>
    <cellStyle name="Comma 4 2 4 6 3" xfId="24090"/>
    <cellStyle name="Comma 4 2 4 6 3 2" xfId="33595"/>
    <cellStyle name="Comma 4 2 4 6 4" xfId="26467"/>
    <cellStyle name="Comma 4 2 4 6 4 2" xfId="35971"/>
    <cellStyle name="Comma 4 2 4 6 5" xfId="28843"/>
    <cellStyle name="Comma 4 2 4 7" xfId="19734"/>
    <cellStyle name="Comma 4 2 4 7 2" xfId="22110"/>
    <cellStyle name="Comma 4 2 4 7 2 2" xfId="31615"/>
    <cellStyle name="Comma 4 2 4 7 3" xfId="24486"/>
    <cellStyle name="Comma 4 2 4 7 3 2" xfId="33991"/>
    <cellStyle name="Comma 4 2 4 7 4" xfId="26863"/>
    <cellStyle name="Comma 4 2 4 7 4 2" xfId="36367"/>
    <cellStyle name="Comma 4 2 4 7 5" xfId="29239"/>
    <cellStyle name="Comma 4 2 4 8" xfId="20130"/>
    <cellStyle name="Comma 4 2 4 8 2" xfId="29635"/>
    <cellStyle name="Comma 4 2 4 9" xfId="22506"/>
    <cellStyle name="Comma 4 2 4 9 2" xfId="32011"/>
    <cellStyle name="Comma 4 2 5" xfId="8988"/>
    <cellStyle name="Comma 4 2 5 10" xfId="24949"/>
    <cellStyle name="Comma 4 2 5 10 2" xfId="34453"/>
    <cellStyle name="Comma 4 2 5 11" xfId="27325"/>
    <cellStyle name="Comma 4 2 5 2" xfId="18018"/>
    <cellStyle name="Comma 4 2 5 2 10" xfId="27523"/>
    <cellStyle name="Comma 4 2 5 2 2" xfId="18414"/>
    <cellStyle name="Comma 4 2 5 2 2 2" xfId="20790"/>
    <cellStyle name="Comma 4 2 5 2 2 2 2" xfId="30295"/>
    <cellStyle name="Comma 4 2 5 2 2 3" xfId="23166"/>
    <cellStyle name="Comma 4 2 5 2 2 3 2" xfId="32671"/>
    <cellStyle name="Comma 4 2 5 2 2 4" xfId="25543"/>
    <cellStyle name="Comma 4 2 5 2 2 4 2" xfId="35047"/>
    <cellStyle name="Comma 4 2 5 2 2 5" xfId="27919"/>
    <cellStyle name="Comma 4 2 5 2 3" xfId="18810"/>
    <cellStyle name="Comma 4 2 5 2 3 2" xfId="21186"/>
    <cellStyle name="Comma 4 2 5 2 3 2 2" xfId="30691"/>
    <cellStyle name="Comma 4 2 5 2 3 3" xfId="23562"/>
    <cellStyle name="Comma 4 2 5 2 3 3 2" xfId="33067"/>
    <cellStyle name="Comma 4 2 5 2 3 4" xfId="25939"/>
    <cellStyle name="Comma 4 2 5 2 3 4 2" xfId="35443"/>
    <cellStyle name="Comma 4 2 5 2 3 5" xfId="28315"/>
    <cellStyle name="Comma 4 2 5 2 4" xfId="19206"/>
    <cellStyle name="Comma 4 2 5 2 4 2" xfId="21582"/>
    <cellStyle name="Comma 4 2 5 2 4 2 2" xfId="31087"/>
    <cellStyle name="Comma 4 2 5 2 4 3" xfId="23958"/>
    <cellStyle name="Comma 4 2 5 2 4 3 2" xfId="33463"/>
    <cellStyle name="Comma 4 2 5 2 4 4" xfId="26335"/>
    <cellStyle name="Comma 4 2 5 2 4 4 2" xfId="35839"/>
    <cellStyle name="Comma 4 2 5 2 4 5" xfId="28711"/>
    <cellStyle name="Comma 4 2 5 2 5" xfId="19602"/>
    <cellStyle name="Comma 4 2 5 2 5 2" xfId="21978"/>
    <cellStyle name="Comma 4 2 5 2 5 2 2" xfId="31483"/>
    <cellStyle name="Comma 4 2 5 2 5 3" xfId="24354"/>
    <cellStyle name="Comma 4 2 5 2 5 3 2" xfId="33859"/>
    <cellStyle name="Comma 4 2 5 2 5 4" xfId="26731"/>
    <cellStyle name="Comma 4 2 5 2 5 4 2" xfId="36235"/>
    <cellStyle name="Comma 4 2 5 2 5 5" xfId="29107"/>
    <cellStyle name="Comma 4 2 5 2 6" xfId="19998"/>
    <cellStyle name="Comma 4 2 5 2 6 2" xfId="22374"/>
    <cellStyle name="Comma 4 2 5 2 6 2 2" xfId="31879"/>
    <cellStyle name="Comma 4 2 5 2 6 3" xfId="24750"/>
    <cellStyle name="Comma 4 2 5 2 6 3 2" xfId="34255"/>
    <cellStyle name="Comma 4 2 5 2 6 4" xfId="27127"/>
    <cellStyle name="Comma 4 2 5 2 6 4 2" xfId="36631"/>
    <cellStyle name="Comma 4 2 5 2 6 5" xfId="29503"/>
    <cellStyle name="Comma 4 2 5 2 7" xfId="20394"/>
    <cellStyle name="Comma 4 2 5 2 7 2" xfId="29899"/>
    <cellStyle name="Comma 4 2 5 2 8" xfId="22770"/>
    <cellStyle name="Comma 4 2 5 2 8 2" xfId="32275"/>
    <cellStyle name="Comma 4 2 5 2 9" xfId="25147"/>
    <cellStyle name="Comma 4 2 5 2 9 2" xfId="34651"/>
    <cellStyle name="Comma 4 2 5 3" xfId="18216"/>
    <cellStyle name="Comma 4 2 5 3 2" xfId="20592"/>
    <cellStyle name="Comma 4 2 5 3 2 2" xfId="30097"/>
    <cellStyle name="Comma 4 2 5 3 3" xfId="22968"/>
    <cellStyle name="Comma 4 2 5 3 3 2" xfId="32473"/>
    <cellStyle name="Comma 4 2 5 3 4" xfId="25345"/>
    <cellStyle name="Comma 4 2 5 3 4 2" xfId="34849"/>
    <cellStyle name="Comma 4 2 5 3 5" xfId="27721"/>
    <cellStyle name="Comma 4 2 5 4" xfId="18612"/>
    <cellStyle name="Comma 4 2 5 4 2" xfId="20988"/>
    <cellStyle name="Comma 4 2 5 4 2 2" xfId="30493"/>
    <cellStyle name="Comma 4 2 5 4 3" xfId="23364"/>
    <cellStyle name="Comma 4 2 5 4 3 2" xfId="32869"/>
    <cellStyle name="Comma 4 2 5 4 4" xfId="25741"/>
    <cellStyle name="Comma 4 2 5 4 4 2" xfId="35245"/>
    <cellStyle name="Comma 4 2 5 4 5" xfId="28117"/>
    <cellStyle name="Comma 4 2 5 5" xfId="19008"/>
    <cellStyle name="Comma 4 2 5 5 2" xfId="21384"/>
    <cellStyle name="Comma 4 2 5 5 2 2" xfId="30889"/>
    <cellStyle name="Comma 4 2 5 5 3" xfId="23760"/>
    <cellStyle name="Comma 4 2 5 5 3 2" xfId="33265"/>
    <cellStyle name="Comma 4 2 5 5 4" xfId="26137"/>
    <cellStyle name="Comma 4 2 5 5 4 2" xfId="35641"/>
    <cellStyle name="Comma 4 2 5 5 5" xfId="28513"/>
    <cellStyle name="Comma 4 2 5 6" xfId="19404"/>
    <cellStyle name="Comma 4 2 5 6 2" xfId="21780"/>
    <cellStyle name="Comma 4 2 5 6 2 2" xfId="31285"/>
    <cellStyle name="Comma 4 2 5 6 3" xfId="24156"/>
    <cellStyle name="Comma 4 2 5 6 3 2" xfId="33661"/>
    <cellStyle name="Comma 4 2 5 6 4" xfId="26533"/>
    <cellStyle name="Comma 4 2 5 6 4 2" xfId="36037"/>
    <cellStyle name="Comma 4 2 5 6 5" xfId="28909"/>
    <cellStyle name="Comma 4 2 5 7" xfId="19800"/>
    <cellStyle name="Comma 4 2 5 7 2" xfId="22176"/>
    <cellStyle name="Comma 4 2 5 7 2 2" xfId="31681"/>
    <cellStyle name="Comma 4 2 5 7 3" xfId="24552"/>
    <cellStyle name="Comma 4 2 5 7 3 2" xfId="34057"/>
    <cellStyle name="Comma 4 2 5 7 4" xfId="26929"/>
    <cellStyle name="Comma 4 2 5 7 4 2" xfId="36433"/>
    <cellStyle name="Comma 4 2 5 7 5" xfId="29305"/>
    <cellStyle name="Comma 4 2 5 8" xfId="20196"/>
    <cellStyle name="Comma 4 2 5 8 2" xfId="29701"/>
    <cellStyle name="Comma 4 2 5 9" xfId="22572"/>
    <cellStyle name="Comma 4 2 5 9 2" xfId="32077"/>
    <cellStyle name="Comma 4 2 6" xfId="10526"/>
    <cellStyle name="Comma 4 2 6 10" xfId="27391"/>
    <cellStyle name="Comma 4 2 6 2" xfId="18282"/>
    <cellStyle name="Comma 4 2 6 2 2" xfId="20658"/>
    <cellStyle name="Comma 4 2 6 2 2 2" xfId="30163"/>
    <cellStyle name="Comma 4 2 6 2 3" xfId="23034"/>
    <cellStyle name="Comma 4 2 6 2 3 2" xfId="32539"/>
    <cellStyle name="Comma 4 2 6 2 4" xfId="25411"/>
    <cellStyle name="Comma 4 2 6 2 4 2" xfId="34915"/>
    <cellStyle name="Comma 4 2 6 2 5" xfId="27787"/>
    <cellStyle name="Comma 4 2 6 3" xfId="18678"/>
    <cellStyle name="Comma 4 2 6 3 2" xfId="21054"/>
    <cellStyle name="Comma 4 2 6 3 2 2" xfId="30559"/>
    <cellStyle name="Comma 4 2 6 3 3" xfId="23430"/>
    <cellStyle name="Comma 4 2 6 3 3 2" xfId="32935"/>
    <cellStyle name="Comma 4 2 6 3 4" xfId="25807"/>
    <cellStyle name="Comma 4 2 6 3 4 2" xfId="35311"/>
    <cellStyle name="Comma 4 2 6 3 5" xfId="28183"/>
    <cellStyle name="Comma 4 2 6 4" xfId="19074"/>
    <cellStyle name="Comma 4 2 6 4 2" xfId="21450"/>
    <cellStyle name="Comma 4 2 6 4 2 2" xfId="30955"/>
    <cellStyle name="Comma 4 2 6 4 3" xfId="23826"/>
    <cellStyle name="Comma 4 2 6 4 3 2" xfId="33331"/>
    <cellStyle name="Comma 4 2 6 4 4" xfId="26203"/>
    <cellStyle name="Comma 4 2 6 4 4 2" xfId="35707"/>
    <cellStyle name="Comma 4 2 6 4 5" xfId="28579"/>
    <cellStyle name="Comma 4 2 6 5" xfId="19470"/>
    <cellStyle name="Comma 4 2 6 5 2" xfId="21846"/>
    <cellStyle name="Comma 4 2 6 5 2 2" xfId="31351"/>
    <cellStyle name="Comma 4 2 6 5 3" xfId="24222"/>
    <cellStyle name="Comma 4 2 6 5 3 2" xfId="33727"/>
    <cellStyle name="Comma 4 2 6 5 4" xfId="26599"/>
    <cellStyle name="Comma 4 2 6 5 4 2" xfId="36103"/>
    <cellStyle name="Comma 4 2 6 5 5" xfId="28975"/>
    <cellStyle name="Comma 4 2 6 6" xfId="19866"/>
    <cellStyle name="Comma 4 2 6 6 2" xfId="22242"/>
    <cellStyle name="Comma 4 2 6 6 2 2" xfId="31747"/>
    <cellStyle name="Comma 4 2 6 6 3" xfId="24618"/>
    <cellStyle name="Comma 4 2 6 6 3 2" xfId="34123"/>
    <cellStyle name="Comma 4 2 6 6 4" xfId="26995"/>
    <cellStyle name="Comma 4 2 6 6 4 2" xfId="36499"/>
    <cellStyle name="Comma 4 2 6 6 5" xfId="29371"/>
    <cellStyle name="Comma 4 2 6 7" xfId="20262"/>
    <cellStyle name="Comma 4 2 6 7 2" xfId="29767"/>
    <cellStyle name="Comma 4 2 6 8" xfId="22638"/>
    <cellStyle name="Comma 4 2 6 8 2" xfId="32143"/>
    <cellStyle name="Comma 4 2 6 9" xfId="25015"/>
    <cellStyle name="Comma 4 2 6 9 2" xfId="34519"/>
    <cellStyle name="Comma 4 2 7" xfId="18084"/>
    <cellStyle name="Comma 4 2 7 2" xfId="20460"/>
    <cellStyle name="Comma 4 2 7 2 2" xfId="29965"/>
    <cellStyle name="Comma 4 2 7 3" xfId="22836"/>
    <cellStyle name="Comma 4 2 7 3 2" xfId="32341"/>
    <cellStyle name="Comma 4 2 7 4" xfId="25213"/>
    <cellStyle name="Comma 4 2 7 4 2" xfId="34717"/>
    <cellStyle name="Comma 4 2 7 5" xfId="27589"/>
    <cellStyle name="Comma 4 2 8" xfId="18480"/>
    <cellStyle name="Comma 4 2 8 2" xfId="20856"/>
    <cellStyle name="Comma 4 2 8 2 2" xfId="30361"/>
    <cellStyle name="Comma 4 2 8 3" xfId="23232"/>
    <cellStyle name="Comma 4 2 8 3 2" xfId="32737"/>
    <cellStyle name="Comma 4 2 8 4" xfId="25609"/>
    <cellStyle name="Comma 4 2 8 4 2" xfId="35113"/>
    <cellStyle name="Comma 4 2 8 5" xfId="27985"/>
    <cellStyle name="Comma 4 2 9" xfId="18876"/>
    <cellStyle name="Comma 4 2 9 2" xfId="21252"/>
    <cellStyle name="Comma 4 2 9 2 2" xfId="30757"/>
    <cellStyle name="Comma 4 2 9 3" xfId="23628"/>
    <cellStyle name="Comma 4 2 9 3 2" xfId="33133"/>
    <cellStyle name="Comma 4 2 9 4" xfId="26005"/>
    <cellStyle name="Comma 4 2 9 4 2" xfId="35509"/>
    <cellStyle name="Comma 4 2 9 5" xfId="28381"/>
    <cellStyle name="Comma 4 3" xfId="2243"/>
    <cellStyle name="Comma 4 3 10" xfId="20075"/>
    <cellStyle name="Comma 4 3 10 2" xfId="29580"/>
    <cellStyle name="Comma 4 3 11" xfId="22451"/>
    <cellStyle name="Comma 4 3 11 2" xfId="31956"/>
    <cellStyle name="Comma 4 3 12" xfId="24828"/>
    <cellStyle name="Comma 4 3 12 2" xfId="34332"/>
    <cellStyle name="Comma 4 3 13" xfId="27204"/>
    <cellStyle name="Comma 4 3 2" xfId="6725"/>
    <cellStyle name="Comma 4 3 2 10" xfId="24894"/>
    <cellStyle name="Comma 4 3 2 10 2" xfId="34398"/>
    <cellStyle name="Comma 4 3 2 11" xfId="27270"/>
    <cellStyle name="Comma 4 3 2 2" xfId="15755"/>
    <cellStyle name="Comma 4 3 2 2 10" xfId="27468"/>
    <cellStyle name="Comma 4 3 2 2 2" xfId="18359"/>
    <cellStyle name="Comma 4 3 2 2 2 2" xfId="20735"/>
    <cellStyle name="Comma 4 3 2 2 2 2 2" xfId="30240"/>
    <cellStyle name="Comma 4 3 2 2 2 3" xfId="23111"/>
    <cellStyle name="Comma 4 3 2 2 2 3 2" xfId="32616"/>
    <cellStyle name="Comma 4 3 2 2 2 4" xfId="25488"/>
    <cellStyle name="Comma 4 3 2 2 2 4 2" xfId="34992"/>
    <cellStyle name="Comma 4 3 2 2 2 5" xfId="27864"/>
    <cellStyle name="Comma 4 3 2 2 3" xfId="18755"/>
    <cellStyle name="Comma 4 3 2 2 3 2" xfId="21131"/>
    <cellStyle name="Comma 4 3 2 2 3 2 2" xfId="30636"/>
    <cellStyle name="Comma 4 3 2 2 3 3" xfId="23507"/>
    <cellStyle name="Comma 4 3 2 2 3 3 2" xfId="33012"/>
    <cellStyle name="Comma 4 3 2 2 3 4" xfId="25884"/>
    <cellStyle name="Comma 4 3 2 2 3 4 2" xfId="35388"/>
    <cellStyle name="Comma 4 3 2 2 3 5" xfId="28260"/>
    <cellStyle name="Comma 4 3 2 2 4" xfId="19151"/>
    <cellStyle name="Comma 4 3 2 2 4 2" xfId="21527"/>
    <cellStyle name="Comma 4 3 2 2 4 2 2" xfId="31032"/>
    <cellStyle name="Comma 4 3 2 2 4 3" xfId="23903"/>
    <cellStyle name="Comma 4 3 2 2 4 3 2" xfId="33408"/>
    <cellStyle name="Comma 4 3 2 2 4 4" xfId="26280"/>
    <cellStyle name="Comma 4 3 2 2 4 4 2" xfId="35784"/>
    <cellStyle name="Comma 4 3 2 2 4 5" xfId="28656"/>
    <cellStyle name="Comma 4 3 2 2 5" xfId="19547"/>
    <cellStyle name="Comma 4 3 2 2 5 2" xfId="21923"/>
    <cellStyle name="Comma 4 3 2 2 5 2 2" xfId="31428"/>
    <cellStyle name="Comma 4 3 2 2 5 3" xfId="24299"/>
    <cellStyle name="Comma 4 3 2 2 5 3 2" xfId="33804"/>
    <cellStyle name="Comma 4 3 2 2 5 4" xfId="26676"/>
    <cellStyle name="Comma 4 3 2 2 5 4 2" xfId="36180"/>
    <cellStyle name="Comma 4 3 2 2 5 5" xfId="29052"/>
    <cellStyle name="Comma 4 3 2 2 6" xfId="19943"/>
    <cellStyle name="Comma 4 3 2 2 6 2" xfId="22319"/>
    <cellStyle name="Comma 4 3 2 2 6 2 2" xfId="31824"/>
    <cellStyle name="Comma 4 3 2 2 6 3" xfId="24695"/>
    <cellStyle name="Comma 4 3 2 2 6 3 2" xfId="34200"/>
    <cellStyle name="Comma 4 3 2 2 6 4" xfId="27072"/>
    <cellStyle name="Comma 4 3 2 2 6 4 2" xfId="36576"/>
    <cellStyle name="Comma 4 3 2 2 6 5" xfId="29448"/>
    <cellStyle name="Comma 4 3 2 2 7" xfId="20339"/>
    <cellStyle name="Comma 4 3 2 2 7 2" xfId="29844"/>
    <cellStyle name="Comma 4 3 2 2 8" xfId="22715"/>
    <cellStyle name="Comma 4 3 2 2 8 2" xfId="32220"/>
    <cellStyle name="Comma 4 3 2 2 9" xfId="25092"/>
    <cellStyle name="Comma 4 3 2 2 9 2" xfId="34596"/>
    <cellStyle name="Comma 4 3 2 3" xfId="18161"/>
    <cellStyle name="Comma 4 3 2 3 2" xfId="20537"/>
    <cellStyle name="Comma 4 3 2 3 2 2" xfId="30042"/>
    <cellStyle name="Comma 4 3 2 3 3" xfId="22913"/>
    <cellStyle name="Comma 4 3 2 3 3 2" xfId="32418"/>
    <cellStyle name="Comma 4 3 2 3 4" xfId="25290"/>
    <cellStyle name="Comma 4 3 2 3 4 2" xfId="34794"/>
    <cellStyle name="Comma 4 3 2 3 5" xfId="27666"/>
    <cellStyle name="Comma 4 3 2 4" xfId="18557"/>
    <cellStyle name="Comma 4 3 2 4 2" xfId="20933"/>
    <cellStyle name="Comma 4 3 2 4 2 2" xfId="30438"/>
    <cellStyle name="Comma 4 3 2 4 3" xfId="23309"/>
    <cellStyle name="Comma 4 3 2 4 3 2" xfId="32814"/>
    <cellStyle name="Comma 4 3 2 4 4" xfId="25686"/>
    <cellStyle name="Comma 4 3 2 4 4 2" xfId="35190"/>
    <cellStyle name="Comma 4 3 2 4 5" xfId="28062"/>
    <cellStyle name="Comma 4 3 2 5" xfId="18953"/>
    <cellStyle name="Comma 4 3 2 5 2" xfId="21329"/>
    <cellStyle name="Comma 4 3 2 5 2 2" xfId="30834"/>
    <cellStyle name="Comma 4 3 2 5 3" xfId="23705"/>
    <cellStyle name="Comma 4 3 2 5 3 2" xfId="33210"/>
    <cellStyle name="Comma 4 3 2 5 4" xfId="26082"/>
    <cellStyle name="Comma 4 3 2 5 4 2" xfId="35586"/>
    <cellStyle name="Comma 4 3 2 5 5" xfId="28458"/>
    <cellStyle name="Comma 4 3 2 6" xfId="19349"/>
    <cellStyle name="Comma 4 3 2 6 2" xfId="21725"/>
    <cellStyle name="Comma 4 3 2 6 2 2" xfId="31230"/>
    <cellStyle name="Comma 4 3 2 6 3" xfId="24101"/>
    <cellStyle name="Comma 4 3 2 6 3 2" xfId="33606"/>
    <cellStyle name="Comma 4 3 2 6 4" xfId="26478"/>
    <cellStyle name="Comma 4 3 2 6 4 2" xfId="35982"/>
    <cellStyle name="Comma 4 3 2 6 5" xfId="28854"/>
    <cellStyle name="Comma 4 3 2 7" xfId="19745"/>
    <cellStyle name="Comma 4 3 2 7 2" xfId="22121"/>
    <cellStyle name="Comma 4 3 2 7 2 2" xfId="31626"/>
    <cellStyle name="Comma 4 3 2 7 3" xfId="24497"/>
    <cellStyle name="Comma 4 3 2 7 3 2" xfId="34002"/>
    <cellStyle name="Comma 4 3 2 7 4" xfId="26874"/>
    <cellStyle name="Comma 4 3 2 7 4 2" xfId="36378"/>
    <cellStyle name="Comma 4 3 2 7 5" xfId="29250"/>
    <cellStyle name="Comma 4 3 2 8" xfId="20141"/>
    <cellStyle name="Comma 4 3 2 8 2" xfId="29646"/>
    <cellStyle name="Comma 4 3 2 9" xfId="22517"/>
    <cellStyle name="Comma 4 3 2 9 2" xfId="32022"/>
    <cellStyle name="Comma 4 3 3" xfId="8999"/>
    <cellStyle name="Comma 4 3 3 10" xfId="24960"/>
    <cellStyle name="Comma 4 3 3 10 2" xfId="34464"/>
    <cellStyle name="Comma 4 3 3 11" xfId="27336"/>
    <cellStyle name="Comma 4 3 3 2" xfId="18029"/>
    <cellStyle name="Comma 4 3 3 2 10" xfId="27534"/>
    <cellStyle name="Comma 4 3 3 2 2" xfId="18425"/>
    <cellStyle name="Comma 4 3 3 2 2 2" xfId="20801"/>
    <cellStyle name="Comma 4 3 3 2 2 2 2" xfId="30306"/>
    <cellStyle name="Comma 4 3 3 2 2 3" xfId="23177"/>
    <cellStyle name="Comma 4 3 3 2 2 3 2" xfId="32682"/>
    <cellStyle name="Comma 4 3 3 2 2 4" xfId="25554"/>
    <cellStyle name="Comma 4 3 3 2 2 4 2" xfId="35058"/>
    <cellStyle name="Comma 4 3 3 2 2 5" xfId="27930"/>
    <cellStyle name="Comma 4 3 3 2 3" xfId="18821"/>
    <cellStyle name="Comma 4 3 3 2 3 2" xfId="21197"/>
    <cellStyle name="Comma 4 3 3 2 3 2 2" xfId="30702"/>
    <cellStyle name="Comma 4 3 3 2 3 3" xfId="23573"/>
    <cellStyle name="Comma 4 3 3 2 3 3 2" xfId="33078"/>
    <cellStyle name="Comma 4 3 3 2 3 4" xfId="25950"/>
    <cellStyle name="Comma 4 3 3 2 3 4 2" xfId="35454"/>
    <cellStyle name="Comma 4 3 3 2 3 5" xfId="28326"/>
    <cellStyle name="Comma 4 3 3 2 4" xfId="19217"/>
    <cellStyle name="Comma 4 3 3 2 4 2" xfId="21593"/>
    <cellStyle name="Comma 4 3 3 2 4 2 2" xfId="31098"/>
    <cellStyle name="Comma 4 3 3 2 4 3" xfId="23969"/>
    <cellStyle name="Comma 4 3 3 2 4 3 2" xfId="33474"/>
    <cellStyle name="Comma 4 3 3 2 4 4" xfId="26346"/>
    <cellStyle name="Comma 4 3 3 2 4 4 2" xfId="35850"/>
    <cellStyle name="Comma 4 3 3 2 4 5" xfId="28722"/>
    <cellStyle name="Comma 4 3 3 2 5" xfId="19613"/>
    <cellStyle name="Comma 4 3 3 2 5 2" xfId="21989"/>
    <cellStyle name="Comma 4 3 3 2 5 2 2" xfId="31494"/>
    <cellStyle name="Comma 4 3 3 2 5 3" xfId="24365"/>
    <cellStyle name="Comma 4 3 3 2 5 3 2" xfId="33870"/>
    <cellStyle name="Comma 4 3 3 2 5 4" xfId="26742"/>
    <cellStyle name="Comma 4 3 3 2 5 4 2" xfId="36246"/>
    <cellStyle name="Comma 4 3 3 2 5 5" xfId="29118"/>
    <cellStyle name="Comma 4 3 3 2 6" xfId="20009"/>
    <cellStyle name="Comma 4 3 3 2 6 2" xfId="22385"/>
    <cellStyle name="Comma 4 3 3 2 6 2 2" xfId="31890"/>
    <cellStyle name="Comma 4 3 3 2 6 3" xfId="24761"/>
    <cellStyle name="Comma 4 3 3 2 6 3 2" xfId="34266"/>
    <cellStyle name="Comma 4 3 3 2 6 4" xfId="27138"/>
    <cellStyle name="Comma 4 3 3 2 6 4 2" xfId="36642"/>
    <cellStyle name="Comma 4 3 3 2 6 5" xfId="29514"/>
    <cellStyle name="Comma 4 3 3 2 7" xfId="20405"/>
    <cellStyle name="Comma 4 3 3 2 7 2" xfId="29910"/>
    <cellStyle name="Comma 4 3 3 2 8" xfId="22781"/>
    <cellStyle name="Comma 4 3 3 2 8 2" xfId="32286"/>
    <cellStyle name="Comma 4 3 3 2 9" xfId="25158"/>
    <cellStyle name="Comma 4 3 3 2 9 2" xfId="34662"/>
    <cellStyle name="Comma 4 3 3 3" xfId="18227"/>
    <cellStyle name="Comma 4 3 3 3 2" xfId="20603"/>
    <cellStyle name="Comma 4 3 3 3 2 2" xfId="30108"/>
    <cellStyle name="Comma 4 3 3 3 3" xfId="22979"/>
    <cellStyle name="Comma 4 3 3 3 3 2" xfId="32484"/>
    <cellStyle name="Comma 4 3 3 3 4" xfId="25356"/>
    <cellStyle name="Comma 4 3 3 3 4 2" xfId="34860"/>
    <cellStyle name="Comma 4 3 3 3 5" xfId="27732"/>
    <cellStyle name="Comma 4 3 3 4" xfId="18623"/>
    <cellStyle name="Comma 4 3 3 4 2" xfId="20999"/>
    <cellStyle name="Comma 4 3 3 4 2 2" xfId="30504"/>
    <cellStyle name="Comma 4 3 3 4 3" xfId="23375"/>
    <cellStyle name="Comma 4 3 3 4 3 2" xfId="32880"/>
    <cellStyle name="Comma 4 3 3 4 4" xfId="25752"/>
    <cellStyle name="Comma 4 3 3 4 4 2" xfId="35256"/>
    <cellStyle name="Comma 4 3 3 4 5" xfId="28128"/>
    <cellStyle name="Comma 4 3 3 5" xfId="19019"/>
    <cellStyle name="Comma 4 3 3 5 2" xfId="21395"/>
    <cellStyle name="Comma 4 3 3 5 2 2" xfId="30900"/>
    <cellStyle name="Comma 4 3 3 5 3" xfId="23771"/>
    <cellStyle name="Comma 4 3 3 5 3 2" xfId="33276"/>
    <cellStyle name="Comma 4 3 3 5 4" xfId="26148"/>
    <cellStyle name="Comma 4 3 3 5 4 2" xfId="35652"/>
    <cellStyle name="Comma 4 3 3 5 5" xfId="28524"/>
    <cellStyle name="Comma 4 3 3 6" xfId="19415"/>
    <cellStyle name="Comma 4 3 3 6 2" xfId="21791"/>
    <cellStyle name="Comma 4 3 3 6 2 2" xfId="31296"/>
    <cellStyle name="Comma 4 3 3 6 3" xfId="24167"/>
    <cellStyle name="Comma 4 3 3 6 3 2" xfId="33672"/>
    <cellStyle name="Comma 4 3 3 6 4" xfId="26544"/>
    <cellStyle name="Comma 4 3 3 6 4 2" xfId="36048"/>
    <cellStyle name="Comma 4 3 3 6 5" xfId="28920"/>
    <cellStyle name="Comma 4 3 3 7" xfId="19811"/>
    <cellStyle name="Comma 4 3 3 7 2" xfId="22187"/>
    <cellStyle name="Comma 4 3 3 7 2 2" xfId="31692"/>
    <cellStyle name="Comma 4 3 3 7 3" xfId="24563"/>
    <cellStyle name="Comma 4 3 3 7 3 2" xfId="34068"/>
    <cellStyle name="Comma 4 3 3 7 4" xfId="26940"/>
    <cellStyle name="Comma 4 3 3 7 4 2" xfId="36444"/>
    <cellStyle name="Comma 4 3 3 7 5" xfId="29316"/>
    <cellStyle name="Comma 4 3 3 8" xfId="20207"/>
    <cellStyle name="Comma 4 3 3 8 2" xfId="29712"/>
    <cellStyle name="Comma 4 3 3 9" xfId="22583"/>
    <cellStyle name="Comma 4 3 3 9 2" xfId="32088"/>
    <cellStyle name="Comma 4 3 4" xfId="11273"/>
    <cellStyle name="Comma 4 3 4 10" xfId="27402"/>
    <cellStyle name="Comma 4 3 4 2" xfId="18293"/>
    <cellStyle name="Comma 4 3 4 2 2" xfId="20669"/>
    <cellStyle name="Comma 4 3 4 2 2 2" xfId="30174"/>
    <cellStyle name="Comma 4 3 4 2 3" xfId="23045"/>
    <cellStyle name="Comma 4 3 4 2 3 2" xfId="32550"/>
    <cellStyle name="Comma 4 3 4 2 4" xfId="25422"/>
    <cellStyle name="Comma 4 3 4 2 4 2" xfId="34926"/>
    <cellStyle name="Comma 4 3 4 2 5" xfId="27798"/>
    <cellStyle name="Comma 4 3 4 3" xfId="18689"/>
    <cellStyle name="Comma 4 3 4 3 2" xfId="21065"/>
    <cellStyle name="Comma 4 3 4 3 2 2" xfId="30570"/>
    <cellStyle name="Comma 4 3 4 3 3" xfId="23441"/>
    <cellStyle name="Comma 4 3 4 3 3 2" xfId="32946"/>
    <cellStyle name="Comma 4 3 4 3 4" xfId="25818"/>
    <cellStyle name="Comma 4 3 4 3 4 2" xfId="35322"/>
    <cellStyle name="Comma 4 3 4 3 5" xfId="28194"/>
    <cellStyle name="Comma 4 3 4 4" xfId="19085"/>
    <cellStyle name="Comma 4 3 4 4 2" xfId="21461"/>
    <cellStyle name="Comma 4 3 4 4 2 2" xfId="30966"/>
    <cellStyle name="Comma 4 3 4 4 3" xfId="23837"/>
    <cellStyle name="Comma 4 3 4 4 3 2" xfId="33342"/>
    <cellStyle name="Comma 4 3 4 4 4" xfId="26214"/>
    <cellStyle name="Comma 4 3 4 4 4 2" xfId="35718"/>
    <cellStyle name="Comma 4 3 4 4 5" xfId="28590"/>
    <cellStyle name="Comma 4 3 4 5" xfId="19481"/>
    <cellStyle name="Comma 4 3 4 5 2" xfId="21857"/>
    <cellStyle name="Comma 4 3 4 5 2 2" xfId="31362"/>
    <cellStyle name="Comma 4 3 4 5 3" xfId="24233"/>
    <cellStyle name="Comma 4 3 4 5 3 2" xfId="33738"/>
    <cellStyle name="Comma 4 3 4 5 4" xfId="26610"/>
    <cellStyle name="Comma 4 3 4 5 4 2" xfId="36114"/>
    <cellStyle name="Comma 4 3 4 5 5" xfId="28986"/>
    <cellStyle name="Comma 4 3 4 6" xfId="19877"/>
    <cellStyle name="Comma 4 3 4 6 2" xfId="22253"/>
    <cellStyle name="Comma 4 3 4 6 2 2" xfId="31758"/>
    <cellStyle name="Comma 4 3 4 6 3" xfId="24629"/>
    <cellStyle name="Comma 4 3 4 6 3 2" xfId="34134"/>
    <cellStyle name="Comma 4 3 4 6 4" xfId="27006"/>
    <cellStyle name="Comma 4 3 4 6 4 2" xfId="36510"/>
    <cellStyle name="Comma 4 3 4 6 5" xfId="29382"/>
    <cellStyle name="Comma 4 3 4 7" xfId="20273"/>
    <cellStyle name="Comma 4 3 4 7 2" xfId="29778"/>
    <cellStyle name="Comma 4 3 4 8" xfId="22649"/>
    <cellStyle name="Comma 4 3 4 8 2" xfId="32154"/>
    <cellStyle name="Comma 4 3 4 9" xfId="25026"/>
    <cellStyle name="Comma 4 3 4 9 2" xfId="34530"/>
    <cellStyle name="Comma 4 3 5" xfId="18095"/>
    <cellStyle name="Comma 4 3 5 2" xfId="20471"/>
    <cellStyle name="Comma 4 3 5 2 2" xfId="29976"/>
    <cellStyle name="Comma 4 3 5 3" xfId="22847"/>
    <cellStyle name="Comma 4 3 5 3 2" xfId="32352"/>
    <cellStyle name="Comma 4 3 5 4" xfId="25224"/>
    <cellStyle name="Comma 4 3 5 4 2" xfId="34728"/>
    <cellStyle name="Comma 4 3 5 5" xfId="27600"/>
    <cellStyle name="Comma 4 3 6" xfId="18491"/>
    <cellStyle name="Comma 4 3 6 2" xfId="20867"/>
    <cellStyle name="Comma 4 3 6 2 2" xfId="30372"/>
    <cellStyle name="Comma 4 3 6 3" xfId="23243"/>
    <cellStyle name="Comma 4 3 6 3 2" xfId="32748"/>
    <cellStyle name="Comma 4 3 6 4" xfId="25620"/>
    <cellStyle name="Comma 4 3 6 4 2" xfId="35124"/>
    <cellStyle name="Comma 4 3 6 5" xfId="27996"/>
    <cellStyle name="Comma 4 3 7" xfId="18887"/>
    <cellStyle name="Comma 4 3 7 2" xfId="21263"/>
    <cellStyle name="Comma 4 3 7 2 2" xfId="30768"/>
    <cellStyle name="Comma 4 3 7 3" xfId="23639"/>
    <cellStyle name="Comma 4 3 7 3 2" xfId="33144"/>
    <cellStyle name="Comma 4 3 7 4" xfId="26016"/>
    <cellStyle name="Comma 4 3 7 4 2" xfId="35520"/>
    <cellStyle name="Comma 4 3 7 5" xfId="28392"/>
    <cellStyle name="Comma 4 3 8" xfId="19283"/>
    <cellStyle name="Comma 4 3 8 2" xfId="21659"/>
    <cellStyle name="Comma 4 3 8 2 2" xfId="31164"/>
    <cellStyle name="Comma 4 3 8 3" xfId="24035"/>
    <cellStyle name="Comma 4 3 8 3 2" xfId="33540"/>
    <cellStyle name="Comma 4 3 8 4" xfId="26412"/>
    <cellStyle name="Comma 4 3 8 4 2" xfId="35916"/>
    <cellStyle name="Comma 4 3 8 5" xfId="28788"/>
    <cellStyle name="Comma 4 3 9" xfId="19679"/>
    <cellStyle name="Comma 4 3 9 2" xfId="22055"/>
    <cellStyle name="Comma 4 3 9 2 2" xfId="31560"/>
    <cellStyle name="Comma 4 3 9 3" xfId="24431"/>
    <cellStyle name="Comma 4 3 9 3 2" xfId="33936"/>
    <cellStyle name="Comma 4 3 9 4" xfId="26808"/>
    <cellStyle name="Comma 4 3 9 4 2" xfId="36312"/>
    <cellStyle name="Comma 4 3 9 5" xfId="29184"/>
    <cellStyle name="Comma 4 4" xfId="3737"/>
    <cellStyle name="Comma 4 4 10" xfId="20097"/>
    <cellStyle name="Comma 4 4 10 2" xfId="29602"/>
    <cellStyle name="Comma 4 4 11" xfId="22473"/>
    <cellStyle name="Comma 4 4 11 2" xfId="31978"/>
    <cellStyle name="Comma 4 4 12" xfId="24850"/>
    <cellStyle name="Comma 4 4 12 2" xfId="34354"/>
    <cellStyle name="Comma 4 4 13" xfId="27226"/>
    <cellStyle name="Comma 4 4 2" xfId="8219"/>
    <cellStyle name="Comma 4 4 2 10" xfId="24916"/>
    <cellStyle name="Comma 4 4 2 10 2" xfId="34420"/>
    <cellStyle name="Comma 4 4 2 11" xfId="27292"/>
    <cellStyle name="Comma 4 4 2 2" xfId="17249"/>
    <cellStyle name="Comma 4 4 2 2 10" xfId="27490"/>
    <cellStyle name="Comma 4 4 2 2 2" xfId="18381"/>
    <cellStyle name="Comma 4 4 2 2 2 2" xfId="20757"/>
    <cellStyle name="Comma 4 4 2 2 2 2 2" xfId="30262"/>
    <cellStyle name="Comma 4 4 2 2 2 3" xfId="23133"/>
    <cellStyle name="Comma 4 4 2 2 2 3 2" xfId="32638"/>
    <cellStyle name="Comma 4 4 2 2 2 4" xfId="25510"/>
    <cellStyle name="Comma 4 4 2 2 2 4 2" xfId="35014"/>
    <cellStyle name="Comma 4 4 2 2 2 5" xfId="27886"/>
    <cellStyle name="Comma 4 4 2 2 3" xfId="18777"/>
    <cellStyle name="Comma 4 4 2 2 3 2" xfId="21153"/>
    <cellStyle name="Comma 4 4 2 2 3 2 2" xfId="30658"/>
    <cellStyle name="Comma 4 4 2 2 3 3" xfId="23529"/>
    <cellStyle name="Comma 4 4 2 2 3 3 2" xfId="33034"/>
    <cellStyle name="Comma 4 4 2 2 3 4" xfId="25906"/>
    <cellStyle name="Comma 4 4 2 2 3 4 2" xfId="35410"/>
    <cellStyle name="Comma 4 4 2 2 3 5" xfId="28282"/>
    <cellStyle name="Comma 4 4 2 2 4" xfId="19173"/>
    <cellStyle name="Comma 4 4 2 2 4 2" xfId="21549"/>
    <cellStyle name="Comma 4 4 2 2 4 2 2" xfId="31054"/>
    <cellStyle name="Comma 4 4 2 2 4 3" xfId="23925"/>
    <cellStyle name="Comma 4 4 2 2 4 3 2" xfId="33430"/>
    <cellStyle name="Comma 4 4 2 2 4 4" xfId="26302"/>
    <cellStyle name="Comma 4 4 2 2 4 4 2" xfId="35806"/>
    <cellStyle name="Comma 4 4 2 2 4 5" xfId="28678"/>
    <cellStyle name="Comma 4 4 2 2 5" xfId="19569"/>
    <cellStyle name="Comma 4 4 2 2 5 2" xfId="21945"/>
    <cellStyle name="Comma 4 4 2 2 5 2 2" xfId="31450"/>
    <cellStyle name="Comma 4 4 2 2 5 3" xfId="24321"/>
    <cellStyle name="Comma 4 4 2 2 5 3 2" xfId="33826"/>
    <cellStyle name="Comma 4 4 2 2 5 4" xfId="26698"/>
    <cellStyle name="Comma 4 4 2 2 5 4 2" xfId="36202"/>
    <cellStyle name="Comma 4 4 2 2 5 5" xfId="29074"/>
    <cellStyle name="Comma 4 4 2 2 6" xfId="19965"/>
    <cellStyle name="Comma 4 4 2 2 6 2" xfId="22341"/>
    <cellStyle name="Comma 4 4 2 2 6 2 2" xfId="31846"/>
    <cellStyle name="Comma 4 4 2 2 6 3" xfId="24717"/>
    <cellStyle name="Comma 4 4 2 2 6 3 2" xfId="34222"/>
    <cellStyle name="Comma 4 4 2 2 6 4" xfId="27094"/>
    <cellStyle name="Comma 4 4 2 2 6 4 2" xfId="36598"/>
    <cellStyle name="Comma 4 4 2 2 6 5" xfId="29470"/>
    <cellStyle name="Comma 4 4 2 2 7" xfId="20361"/>
    <cellStyle name="Comma 4 4 2 2 7 2" xfId="29866"/>
    <cellStyle name="Comma 4 4 2 2 8" xfId="22737"/>
    <cellStyle name="Comma 4 4 2 2 8 2" xfId="32242"/>
    <cellStyle name="Comma 4 4 2 2 9" xfId="25114"/>
    <cellStyle name="Comma 4 4 2 2 9 2" xfId="34618"/>
    <cellStyle name="Comma 4 4 2 3" xfId="18183"/>
    <cellStyle name="Comma 4 4 2 3 2" xfId="20559"/>
    <cellStyle name="Comma 4 4 2 3 2 2" xfId="30064"/>
    <cellStyle name="Comma 4 4 2 3 3" xfId="22935"/>
    <cellStyle name="Comma 4 4 2 3 3 2" xfId="32440"/>
    <cellStyle name="Comma 4 4 2 3 4" xfId="25312"/>
    <cellStyle name="Comma 4 4 2 3 4 2" xfId="34816"/>
    <cellStyle name="Comma 4 4 2 3 5" xfId="27688"/>
    <cellStyle name="Comma 4 4 2 4" xfId="18579"/>
    <cellStyle name="Comma 4 4 2 4 2" xfId="20955"/>
    <cellStyle name="Comma 4 4 2 4 2 2" xfId="30460"/>
    <cellStyle name="Comma 4 4 2 4 3" xfId="23331"/>
    <cellStyle name="Comma 4 4 2 4 3 2" xfId="32836"/>
    <cellStyle name="Comma 4 4 2 4 4" xfId="25708"/>
    <cellStyle name="Comma 4 4 2 4 4 2" xfId="35212"/>
    <cellStyle name="Comma 4 4 2 4 5" xfId="28084"/>
    <cellStyle name="Comma 4 4 2 5" xfId="18975"/>
    <cellStyle name="Comma 4 4 2 5 2" xfId="21351"/>
    <cellStyle name="Comma 4 4 2 5 2 2" xfId="30856"/>
    <cellStyle name="Comma 4 4 2 5 3" xfId="23727"/>
    <cellStyle name="Comma 4 4 2 5 3 2" xfId="33232"/>
    <cellStyle name="Comma 4 4 2 5 4" xfId="26104"/>
    <cellStyle name="Comma 4 4 2 5 4 2" xfId="35608"/>
    <cellStyle name="Comma 4 4 2 5 5" xfId="28480"/>
    <cellStyle name="Comma 4 4 2 6" xfId="19371"/>
    <cellStyle name="Comma 4 4 2 6 2" xfId="21747"/>
    <cellStyle name="Comma 4 4 2 6 2 2" xfId="31252"/>
    <cellStyle name="Comma 4 4 2 6 3" xfId="24123"/>
    <cellStyle name="Comma 4 4 2 6 3 2" xfId="33628"/>
    <cellStyle name="Comma 4 4 2 6 4" xfId="26500"/>
    <cellStyle name="Comma 4 4 2 6 4 2" xfId="36004"/>
    <cellStyle name="Comma 4 4 2 6 5" xfId="28876"/>
    <cellStyle name="Comma 4 4 2 7" xfId="19767"/>
    <cellStyle name="Comma 4 4 2 7 2" xfId="22143"/>
    <cellStyle name="Comma 4 4 2 7 2 2" xfId="31648"/>
    <cellStyle name="Comma 4 4 2 7 3" xfId="24519"/>
    <cellStyle name="Comma 4 4 2 7 3 2" xfId="34024"/>
    <cellStyle name="Comma 4 4 2 7 4" xfId="26896"/>
    <cellStyle name="Comma 4 4 2 7 4 2" xfId="36400"/>
    <cellStyle name="Comma 4 4 2 7 5" xfId="29272"/>
    <cellStyle name="Comma 4 4 2 8" xfId="20163"/>
    <cellStyle name="Comma 4 4 2 8 2" xfId="29668"/>
    <cellStyle name="Comma 4 4 2 9" xfId="22539"/>
    <cellStyle name="Comma 4 4 2 9 2" xfId="32044"/>
    <cellStyle name="Comma 4 4 3" xfId="9021"/>
    <cellStyle name="Comma 4 4 3 10" xfId="24982"/>
    <cellStyle name="Comma 4 4 3 10 2" xfId="34486"/>
    <cellStyle name="Comma 4 4 3 11" xfId="27358"/>
    <cellStyle name="Comma 4 4 3 2" xfId="18051"/>
    <cellStyle name="Comma 4 4 3 2 10" xfId="27556"/>
    <cellStyle name="Comma 4 4 3 2 2" xfId="18447"/>
    <cellStyle name="Comma 4 4 3 2 2 2" xfId="20823"/>
    <cellStyle name="Comma 4 4 3 2 2 2 2" xfId="30328"/>
    <cellStyle name="Comma 4 4 3 2 2 3" xfId="23199"/>
    <cellStyle name="Comma 4 4 3 2 2 3 2" xfId="32704"/>
    <cellStyle name="Comma 4 4 3 2 2 4" xfId="25576"/>
    <cellStyle name="Comma 4 4 3 2 2 4 2" xfId="35080"/>
    <cellStyle name="Comma 4 4 3 2 2 5" xfId="27952"/>
    <cellStyle name="Comma 4 4 3 2 3" xfId="18843"/>
    <cellStyle name="Comma 4 4 3 2 3 2" xfId="21219"/>
    <cellStyle name="Comma 4 4 3 2 3 2 2" xfId="30724"/>
    <cellStyle name="Comma 4 4 3 2 3 3" xfId="23595"/>
    <cellStyle name="Comma 4 4 3 2 3 3 2" xfId="33100"/>
    <cellStyle name="Comma 4 4 3 2 3 4" xfId="25972"/>
    <cellStyle name="Comma 4 4 3 2 3 4 2" xfId="35476"/>
    <cellStyle name="Comma 4 4 3 2 3 5" xfId="28348"/>
    <cellStyle name="Comma 4 4 3 2 4" xfId="19239"/>
    <cellStyle name="Comma 4 4 3 2 4 2" xfId="21615"/>
    <cellStyle name="Comma 4 4 3 2 4 2 2" xfId="31120"/>
    <cellStyle name="Comma 4 4 3 2 4 3" xfId="23991"/>
    <cellStyle name="Comma 4 4 3 2 4 3 2" xfId="33496"/>
    <cellStyle name="Comma 4 4 3 2 4 4" xfId="26368"/>
    <cellStyle name="Comma 4 4 3 2 4 4 2" xfId="35872"/>
    <cellStyle name="Comma 4 4 3 2 4 5" xfId="28744"/>
    <cellStyle name="Comma 4 4 3 2 5" xfId="19635"/>
    <cellStyle name="Comma 4 4 3 2 5 2" xfId="22011"/>
    <cellStyle name="Comma 4 4 3 2 5 2 2" xfId="31516"/>
    <cellStyle name="Comma 4 4 3 2 5 3" xfId="24387"/>
    <cellStyle name="Comma 4 4 3 2 5 3 2" xfId="33892"/>
    <cellStyle name="Comma 4 4 3 2 5 4" xfId="26764"/>
    <cellStyle name="Comma 4 4 3 2 5 4 2" xfId="36268"/>
    <cellStyle name="Comma 4 4 3 2 5 5" xfId="29140"/>
    <cellStyle name="Comma 4 4 3 2 6" xfId="20031"/>
    <cellStyle name="Comma 4 4 3 2 6 2" xfId="22407"/>
    <cellStyle name="Comma 4 4 3 2 6 2 2" xfId="31912"/>
    <cellStyle name="Comma 4 4 3 2 6 3" xfId="24783"/>
    <cellStyle name="Comma 4 4 3 2 6 3 2" xfId="34288"/>
    <cellStyle name="Comma 4 4 3 2 6 4" xfId="27160"/>
    <cellStyle name="Comma 4 4 3 2 6 4 2" xfId="36664"/>
    <cellStyle name="Comma 4 4 3 2 6 5" xfId="29536"/>
    <cellStyle name="Comma 4 4 3 2 7" xfId="20427"/>
    <cellStyle name="Comma 4 4 3 2 7 2" xfId="29932"/>
    <cellStyle name="Comma 4 4 3 2 8" xfId="22803"/>
    <cellStyle name="Comma 4 4 3 2 8 2" xfId="32308"/>
    <cellStyle name="Comma 4 4 3 2 9" xfId="25180"/>
    <cellStyle name="Comma 4 4 3 2 9 2" xfId="34684"/>
    <cellStyle name="Comma 4 4 3 3" xfId="18249"/>
    <cellStyle name="Comma 4 4 3 3 2" xfId="20625"/>
    <cellStyle name="Comma 4 4 3 3 2 2" xfId="30130"/>
    <cellStyle name="Comma 4 4 3 3 3" xfId="23001"/>
    <cellStyle name="Comma 4 4 3 3 3 2" xfId="32506"/>
    <cellStyle name="Comma 4 4 3 3 4" xfId="25378"/>
    <cellStyle name="Comma 4 4 3 3 4 2" xfId="34882"/>
    <cellStyle name="Comma 4 4 3 3 5" xfId="27754"/>
    <cellStyle name="Comma 4 4 3 4" xfId="18645"/>
    <cellStyle name="Comma 4 4 3 4 2" xfId="21021"/>
    <cellStyle name="Comma 4 4 3 4 2 2" xfId="30526"/>
    <cellStyle name="Comma 4 4 3 4 3" xfId="23397"/>
    <cellStyle name="Comma 4 4 3 4 3 2" xfId="32902"/>
    <cellStyle name="Comma 4 4 3 4 4" xfId="25774"/>
    <cellStyle name="Comma 4 4 3 4 4 2" xfId="35278"/>
    <cellStyle name="Comma 4 4 3 4 5" xfId="28150"/>
    <cellStyle name="Comma 4 4 3 5" xfId="19041"/>
    <cellStyle name="Comma 4 4 3 5 2" xfId="21417"/>
    <cellStyle name="Comma 4 4 3 5 2 2" xfId="30922"/>
    <cellStyle name="Comma 4 4 3 5 3" xfId="23793"/>
    <cellStyle name="Comma 4 4 3 5 3 2" xfId="33298"/>
    <cellStyle name="Comma 4 4 3 5 4" xfId="26170"/>
    <cellStyle name="Comma 4 4 3 5 4 2" xfId="35674"/>
    <cellStyle name="Comma 4 4 3 5 5" xfId="28546"/>
    <cellStyle name="Comma 4 4 3 6" xfId="19437"/>
    <cellStyle name="Comma 4 4 3 6 2" xfId="21813"/>
    <cellStyle name="Comma 4 4 3 6 2 2" xfId="31318"/>
    <cellStyle name="Comma 4 4 3 6 3" xfId="24189"/>
    <cellStyle name="Comma 4 4 3 6 3 2" xfId="33694"/>
    <cellStyle name="Comma 4 4 3 6 4" xfId="26566"/>
    <cellStyle name="Comma 4 4 3 6 4 2" xfId="36070"/>
    <cellStyle name="Comma 4 4 3 6 5" xfId="28942"/>
    <cellStyle name="Comma 4 4 3 7" xfId="19833"/>
    <cellStyle name="Comma 4 4 3 7 2" xfId="22209"/>
    <cellStyle name="Comma 4 4 3 7 2 2" xfId="31714"/>
    <cellStyle name="Comma 4 4 3 7 3" xfId="24585"/>
    <cellStyle name="Comma 4 4 3 7 3 2" xfId="34090"/>
    <cellStyle name="Comma 4 4 3 7 4" xfId="26962"/>
    <cellStyle name="Comma 4 4 3 7 4 2" xfId="36466"/>
    <cellStyle name="Comma 4 4 3 7 5" xfId="29338"/>
    <cellStyle name="Comma 4 4 3 8" xfId="20229"/>
    <cellStyle name="Comma 4 4 3 8 2" xfId="29734"/>
    <cellStyle name="Comma 4 4 3 9" xfId="22605"/>
    <cellStyle name="Comma 4 4 3 9 2" xfId="32110"/>
    <cellStyle name="Comma 4 4 4" xfId="12767"/>
    <cellStyle name="Comma 4 4 4 10" xfId="27424"/>
    <cellStyle name="Comma 4 4 4 2" xfId="18315"/>
    <cellStyle name="Comma 4 4 4 2 2" xfId="20691"/>
    <cellStyle name="Comma 4 4 4 2 2 2" xfId="30196"/>
    <cellStyle name="Comma 4 4 4 2 3" xfId="23067"/>
    <cellStyle name="Comma 4 4 4 2 3 2" xfId="32572"/>
    <cellStyle name="Comma 4 4 4 2 4" xfId="25444"/>
    <cellStyle name="Comma 4 4 4 2 4 2" xfId="34948"/>
    <cellStyle name="Comma 4 4 4 2 5" xfId="27820"/>
    <cellStyle name="Comma 4 4 4 3" xfId="18711"/>
    <cellStyle name="Comma 4 4 4 3 2" xfId="21087"/>
    <cellStyle name="Comma 4 4 4 3 2 2" xfId="30592"/>
    <cellStyle name="Comma 4 4 4 3 3" xfId="23463"/>
    <cellStyle name="Comma 4 4 4 3 3 2" xfId="32968"/>
    <cellStyle name="Comma 4 4 4 3 4" xfId="25840"/>
    <cellStyle name="Comma 4 4 4 3 4 2" xfId="35344"/>
    <cellStyle name="Comma 4 4 4 3 5" xfId="28216"/>
    <cellStyle name="Comma 4 4 4 4" xfId="19107"/>
    <cellStyle name="Comma 4 4 4 4 2" xfId="21483"/>
    <cellStyle name="Comma 4 4 4 4 2 2" xfId="30988"/>
    <cellStyle name="Comma 4 4 4 4 3" xfId="23859"/>
    <cellStyle name="Comma 4 4 4 4 3 2" xfId="33364"/>
    <cellStyle name="Comma 4 4 4 4 4" xfId="26236"/>
    <cellStyle name="Comma 4 4 4 4 4 2" xfId="35740"/>
    <cellStyle name="Comma 4 4 4 4 5" xfId="28612"/>
    <cellStyle name="Comma 4 4 4 5" xfId="19503"/>
    <cellStyle name="Comma 4 4 4 5 2" xfId="21879"/>
    <cellStyle name="Comma 4 4 4 5 2 2" xfId="31384"/>
    <cellStyle name="Comma 4 4 4 5 3" xfId="24255"/>
    <cellStyle name="Comma 4 4 4 5 3 2" xfId="33760"/>
    <cellStyle name="Comma 4 4 4 5 4" xfId="26632"/>
    <cellStyle name="Comma 4 4 4 5 4 2" xfId="36136"/>
    <cellStyle name="Comma 4 4 4 5 5" xfId="29008"/>
    <cellStyle name="Comma 4 4 4 6" xfId="19899"/>
    <cellStyle name="Comma 4 4 4 6 2" xfId="22275"/>
    <cellStyle name="Comma 4 4 4 6 2 2" xfId="31780"/>
    <cellStyle name="Comma 4 4 4 6 3" xfId="24651"/>
    <cellStyle name="Comma 4 4 4 6 3 2" xfId="34156"/>
    <cellStyle name="Comma 4 4 4 6 4" xfId="27028"/>
    <cellStyle name="Comma 4 4 4 6 4 2" xfId="36532"/>
    <cellStyle name="Comma 4 4 4 6 5" xfId="29404"/>
    <cellStyle name="Comma 4 4 4 7" xfId="20295"/>
    <cellStyle name="Comma 4 4 4 7 2" xfId="29800"/>
    <cellStyle name="Comma 4 4 4 8" xfId="22671"/>
    <cellStyle name="Comma 4 4 4 8 2" xfId="32176"/>
    <cellStyle name="Comma 4 4 4 9" xfId="25048"/>
    <cellStyle name="Comma 4 4 4 9 2" xfId="34552"/>
    <cellStyle name="Comma 4 4 5" xfId="18117"/>
    <cellStyle name="Comma 4 4 5 2" xfId="20493"/>
    <cellStyle name="Comma 4 4 5 2 2" xfId="29998"/>
    <cellStyle name="Comma 4 4 5 3" xfId="22869"/>
    <cellStyle name="Comma 4 4 5 3 2" xfId="32374"/>
    <cellStyle name="Comma 4 4 5 4" xfId="25246"/>
    <cellStyle name="Comma 4 4 5 4 2" xfId="34750"/>
    <cellStyle name="Comma 4 4 5 5" xfId="27622"/>
    <cellStyle name="Comma 4 4 6" xfId="18513"/>
    <cellStyle name="Comma 4 4 6 2" xfId="20889"/>
    <cellStyle name="Comma 4 4 6 2 2" xfId="30394"/>
    <cellStyle name="Comma 4 4 6 3" xfId="23265"/>
    <cellStyle name="Comma 4 4 6 3 2" xfId="32770"/>
    <cellStyle name="Comma 4 4 6 4" xfId="25642"/>
    <cellStyle name="Comma 4 4 6 4 2" xfId="35146"/>
    <cellStyle name="Comma 4 4 6 5" xfId="28018"/>
    <cellStyle name="Comma 4 4 7" xfId="18909"/>
    <cellStyle name="Comma 4 4 7 2" xfId="21285"/>
    <cellStyle name="Comma 4 4 7 2 2" xfId="30790"/>
    <cellStyle name="Comma 4 4 7 3" xfId="23661"/>
    <cellStyle name="Comma 4 4 7 3 2" xfId="33166"/>
    <cellStyle name="Comma 4 4 7 4" xfId="26038"/>
    <cellStyle name="Comma 4 4 7 4 2" xfId="35542"/>
    <cellStyle name="Comma 4 4 7 5" xfId="28414"/>
    <cellStyle name="Comma 4 4 8" xfId="19305"/>
    <cellStyle name="Comma 4 4 8 2" xfId="21681"/>
    <cellStyle name="Comma 4 4 8 2 2" xfId="31186"/>
    <cellStyle name="Comma 4 4 8 3" xfId="24057"/>
    <cellStyle name="Comma 4 4 8 3 2" xfId="33562"/>
    <cellStyle name="Comma 4 4 8 4" xfId="26434"/>
    <cellStyle name="Comma 4 4 8 4 2" xfId="35938"/>
    <cellStyle name="Comma 4 4 8 5" xfId="28810"/>
    <cellStyle name="Comma 4 4 9" xfId="19701"/>
    <cellStyle name="Comma 4 4 9 2" xfId="22077"/>
    <cellStyle name="Comma 4 4 9 2 2" xfId="31582"/>
    <cellStyle name="Comma 4 4 9 3" xfId="24453"/>
    <cellStyle name="Comma 4 4 9 3 2" xfId="33958"/>
    <cellStyle name="Comma 4 4 9 4" xfId="26830"/>
    <cellStyle name="Comma 4 4 9 4 2" xfId="36334"/>
    <cellStyle name="Comma 4 4 9 5" xfId="29206"/>
    <cellStyle name="Comma 4 5" xfId="5231"/>
    <cellStyle name="Comma 4 5 10" xfId="24872"/>
    <cellStyle name="Comma 4 5 10 2" xfId="34376"/>
    <cellStyle name="Comma 4 5 11" xfId="27248"/>
    <cellStyle name="Comma 4 5 2" xfId="14261"/>
    <cellStyle name="Comma 4 5 2 10" xfId="27446"/>
    <cellStyle name="Comma 4 5 2 2" xfId="18337"/>
    <cellStyle name="Comma 4 5 2 2 2" xfId="20713"/>
    <cellStyle name="Comma 4 5 2 2 2 2" xfId="30218"/>
    <cellStyle name="Comma 4 5 2 2 3" xfId="23089"/>
    <cellStyle name="Comma 4 5 2 2 3 2" xfId="32594"/>
    <cellStyle name="Comma 4 5 2 2 4" xfId="25466"/>
    <cellStyle name="Comma 4 5 2 2 4 2" xfId="34970"/>
    <cellStyle name="Comma 4 5 2 2 5" xfId="27842"/>
    <cellStyle name="Comma 4 5 2 3" xfId="18733"/>
    <cellStyle name="Comma 4 5 2 3 2" xfId="21109"/>
    <cellStyle name="Comma 4 5 2 3 2 2" xfId="30614"/>
    <cellStyle name="Comma 4 5 2 3 3" xfId="23485"/>
    <cellStyle name="Comma 4 5 2 3 3 2" xfId="32990"/>
    <cellStyle name="Comma 4 5 2 3 4" xfId="25862"/>
    <cellStyle name="Comma 4 5 2 3 4 2" xfId="35366"/>
    <cellStyle name="Comma 4 5 2 3 5" xfId="28238"/>
    <cellStyle name="Comma 4 5 2 4" xfId="19129"/>
    <cellStyle name="Comma 4 5 2 4 2" xfId="21505"/>
    <cellStyle name="Comma 4 5 2 4 2 2" xfId="31010"/>
    <cellStyle name="Comma 4 5 2 4 3" xfId="23881"/>
    <cellStyle name="Comma 4 5 2 4 3 2" xfId="33386"/>
    <cellStyle name="Comma 4 5 2 4 4" xfId="26258"/>
    <cellStyle name="Comma 4 5 2 4 4 2" xfId="35762"/>
    <cellStyle name="Comma 4 5 2 4 5" xfId="28634"/>
    <cellStyle name="Comma 4 5 2 5" xfId="19525"/>
    <cellStyle name="Comma 4 5 2 5 2" xfId="21901"/>
    <cellStyle name="Comma 4 5 2 5 2 2" xfId="31406"/>
    <cellStyle name="Comma 4 5 2 5 3" xfId="24277"/>
    <cellStyle name="Comma 4 5 2 5 3 2" xfId="33782"/>
    <cellStyle name="Comma 4 5 2 5 4" xfId="26654"/>
    <cellStyle name="Comma 4 5 2 5 4 2" xfId="36158"/>
    <cellStyle name="Comma 4 5 2 5 5" xfId="29030"/>
    <cellStyle name="Comma 4 5 2 6" xfId="19921"/>
    <cellStyle name="Comma 4 5 2 6 2" xfId="22297"/>
    <cellStyle name="Comma 4 5 2 6 2 2" xfId="31802"/>
    <cellStyle name="Comma 4 5 2 6 3" xfId="24673"/>
    <cellStyle name="Comma 4 5 2 6 3 2" xfId="34178"/>
    <cellStyle name="Comma 4 5 2 6 4" xfId="27050"/>
    <cellStyle name="Comma 4 5 2 6 4 2" xfId="36554"/>
    <cellStyle name="Comma 4 5 2 6 5" xfId="29426"/>
    <cellStyle name="Comma 4 5 2 7" xfId="20317"/>
    <cellStyle name="Comma 4 5 2 7 2" xfId="29822"/>
    <cellStyle name="Comma 4 5 2 8" xfId="22693"/>
    <cellStyle name="Comma 4 5 2 8 2" xfId="32198"/>
    <cellStyle name="Comma 4 5 2 9" xfId="25070"/>
    <cellStyle name="Comma 4 5 2 9 2" xfId="34574"/>
    <cellStyle name="Comma 4 5 3" xfId="18139"/>
    <cellStyle name="Comma 4 5 3 2" xfId="20515"/>
    <cellStyle name="Comma 4 5 3 2 2" xfId="30020"/>
    <cellStyle name="Comma 4 5 3 3" xfId="22891"/>
    <cellStyle name="Comma 4 5 3 3 2" xfId="32396"/>
    <cellStyle name="Comma 4 5 3 4" xfId="25268"/>
    <cellStyle name="Comma 4 5 3 4 2" xfId="34772"/>
    <cellStyle name="Comma 4 5 3 5" xfId="27644"/>
    <cellStyle name="Comma 4 5 4" xfId="18535"/>
    <cellStyle name="Comma 4 5 4 2" xfId="20911"/>
    <cellStyle name="Comma 4 5 4 2 2" xfId="30416"/>
    <cellStyle name="Comma 4 5 4 3" xfId="23287"/>
    <cellStyle name="Comma 4 5 4 3 2" xfId="32792"/>
    <cellStyle name="Comma 4 5 4 4" xfId="25664"/>
    <cellStyle name="Comma 4 5 4 4 2" xfId="35168"/>
    <cellStyle name="Comma 4 5 4 5" xfId="28040"/>
    <cellStyle name="Comma 4 5 5" xfId="18931"/>
    <cellStyle name="Comma 4 5 5 2" xfId="21307"/>
    <cellStyle name="Comma 4 5 5 2 2" xfId="30812"/>
    <cellStyle name="Comma 4 5 5 3" xfId="23683"/>
    <cellStyle name="Comma 4 5 5 3 2" xfId="33188"/>
    <cellStyle name="Comma 4 5 5 4" xfId="26060"/>
    <cellStyle name="Comma 4 5 5 4 2" xfId="35564"/>
    <cellStyle name="Comma 4 5 5 5" xfId="28436"/>
    <cellStyle name="Comma 4 5 6" xfId="19327"/>
    <cellStyle name="Comma 4 5 6 2" xfId="21703"/>
    <cellStyle name="Comma 4 5 6 2 2" xfId="31208"/>
    <cellStyle name="Comma 4 5 6 3" xfId="24079"/>
    <cellStyle name="Comma 4 5 6 3 2" xfId="33584"/>
    <cellStyle name="Comma 4 5 6 4" xfId="26456"/>
    <cellStyle name="Comma 4 5 6 4 2" xfId="35960"/>
    <cellStyle name="Comma 4 5 6 5" xfId="28832"/>
    <cellStyle name="Comma 4 5 7" xfId="19723"/>
    <cellStyle name="Comma 4 5 7 2" xfId="22099"/>
    <cellStyle name="Comma 4 5 7 2 2" xfId="31604"/>
    <cellStyle name="Comma 4 5 7 3" xfId="24475"/>
    <cellStyle name="Comma 4 5 7 3 2" xfId="33980"/>
    <cellStyle name="Comma 4 5 7 4" xfId="26852"/>
    <cellStyle name="Comma 4 5 7 4 2" xfId="36356"/>
    <cellStyle name="Comma 4 5 7 5" xfId="29228"/>
    <cellStyle name="Comma 4 5 8" xfId="20119"/>
    <cellStyle name="Comma 4 5 8 2" xfId="29624"/>
    <cellStyle name="Comma 4 5 9" xfId="22495"/>
    <cellStyle name="Comma 4 5 9 2" xfId="32000"/>
    <cellStyle name="Comma 4 6" xfId="8977"/>
    <cellStyle name="Comma 4 6 10" xfId="24938"/>
    <cellStyle name="Comma 4 6 10 2" xfId="34442"/>
    <cellStyle name="Comma 4 6 11" xfId="27314"/>
    <cellStyle name="Comma 4 6 2" xfId="18007"/>
    <cellStyle name="Comma 4 6 2 10" xfId="27512"/>
    <cellStyle name="Comma 4 6 2 2" xfId="18403"/>
    <cellStyle name="Comma 4 6 2 2 2" xfId="20779"/>
    <cellStyle name="Comma 4 6 2 2 2 2" xfId="30284"/>
    <cellStyle name="Comma 4 6 2 2 3" xfId="23155"/>
    <cellStyle name="Comma 4 6 2 2 3 2" xfId="32660"/>
    <cellStyle name="Comma 4 6 2 2 4" xfId="25532"/>
    <cellStyle name="Comma 4 6 2 2 4 2" xfId="35036"/>
    <cellStyle name="Comma 4 6 2 2 5" xfId="27908"/>
    <cellStyle name="Comma 4 6 2 3" xfId="18799"/>
    <cellStyle name="Comma 4 6 2 3 2" xfId="21175"/>
    <cellStyle name="Comma 4 6 2 3 2 2" xfId="30680"/>
    <cellStyle name="Comma 4 6 2 3 3" xfId="23551"/>
    <cellStyle name="Comma 4 6 2 3 3 2" xfId="33056"/>
    <cellStyle name="Comma 4 6 2 3 4" xfId="25928"/>
    <cellStyle name="Comma 4 6 2 3 4 2" xfId="35432"/>
    <cellStyle name="Comma 4 6 2 3 5" xfId="28304"/>
    <cellStyle name="Comma 4 6 2 4" xfId="19195"/>
    <cellStyle name="Comma 4 6 2 4 2" xfId="21571"/>
    <cellStyle name="Comma 4 6 2 4 2 2" xfId="31076"/>
    <cellStyle name="Comma 4 6 2 4 3" xfId="23947"/>
    <cellStyle name="Comma 4 6 2 4 3 2" xfId="33452"/>
    <cellStyle name="Comma 4 6 2 4 4" xfId="26324"/>
    <cellStyle name="Comma 4 6 2 4 4 2" xfId="35828"/>
    <cellStyle name="Comma 4 6 2 4 5" xfId="28700"/>
    <cellStyle name="Comma 4 6 2 5" xfId="19591"/>
    <cellStyle name="Comma 4 6 2 5 2" xfId="21967"/>
    <cellStyle name="Comma 4 6 2 5 2 2" xfId="31472"/>
    <cellStyle name="Comma 4 6 2 5 3" xfId="24343"/>
    <cellStyle name="Comma 4 6 2 5 3 2" xfId="33848"/>
    <cellStyle name="Comma 4 6 2 5 4" xfId="26720"/>
    <cellStyle name="Comma 4 6 2 5 4 2" xfId="36224"/>
    <cellStyle name="Comma 4 6 2 5 5" xfId="29096"/>
    <cellStyle name="Comma 4 6 2 6" xfId="19987"/>
    <cellStyle name="Comma 4 6 2 6 2" xfId="22363"/>
    <cellStyle name="Comma 4 6 2 6 2 2" xfId="31868"/>
    <cellStyle name="Comma 4 6 2 6 3" xfId="24739"/>
    <cellStyle name="Comma 4 6 2 6 3 2" xfId="34244"/>
    <cellStyle name="Comma 4 6 2 6 4" xfId="27116"/>
    <cellStyle name="Comma 4 6 2 6 4 2" xfId="36620"/>
    <cellStyle name="Comma 4 6 2 6 5" xfId="29492"/>
    <cellStyle name="Comma 4 6 2 7" xfId="20383"/>
    <cellStyle name="Comma 4 6 2 7 2" xfId="29888"/>
    <cellStyle name="Comma 4 6 2 8" xfId="22759"/>
    <cellStyle name="Comma 4 6 2 8 2" xfId="32264"/>
    <cellStyle name="Comma 4 6 2 9" xfId="25136"/>
    <cellStyle name="Comma 4 6 2 9 2" xfId="34640"/>
    <cellStyle name="Comma 4 6 3" xfId="18205"/>
    <cellStyle name="Comma 4 6 3 2" xfId="20581"/>
    <cellStyle name="Comma 4 6 3 2 2" xfId="30086"/>
    <cellStyle name="Comma 4 6 3 3" xfId="22957"/>
    <cellStyle name="Comma 4 6 3 3 2" xfId="32462"/>
    <cellStyle name="Comma 4 6 3 4" xfId="25334"/>
    <cellStyle name="Comma 4 6 3 4 2" xfId="34838"/>
    <cellStyle name="Comma 4 6 3 5" xfId="27710"/>
    <cellStyle name="Comma 4 6 4" xfId="18601"/>
    <cellStyle name="Comma 4 6 4 2" xfId="20977"/>
    <cellStyle name="Comma 4 6 4 2 2" xfId="30482"/>
    <cellStyle name="Comma 4 6 4 3" xfId="23353"/>
    <cellStyle name="Comma 4 6 4 3 2" xfId="32858"/>
    <cellStyle name="Comma 4 6 4 4" xfId="25730"/>
    <cellStyle name="Comma 4 6 4 4 2" xfId="35234"/>
    <cellStyle name="Comma 4 6 4 5" xfId="28106"/>
    <cellStyle name="Comma 4 6 5" xfId="18997"/>
    <cellStyle name="Comma 4 6 5 2" xfId="21373"/>
    <cellStyle name="Comma 4 6 5 2 2" xfId="30878"/>
    <cellStyle name="Comma 4 6 5 3" xfId="23749"/>
    <cellStyle name="Comma 4 6 5 3 2" xfId="33254"/>
    <cellStyle name="Comma 4 6 5 4" xfId="26126"/>
    <cellStyle name="Comma 4 6 5 4 2" xfId="35630"/>
    <cellStyle name="Comma 4 6 5 5" xfId="28502"/>
    <cellStyle name="Comma 4 6 6" xfId="19393"/>
    <cellStyle name="Comma 4 6 6 2" xfId="21769"/>
    <cellStyle name="Comma 4 6 6 2 2" xfId="31274"/>
    <cellStyle name="Comma 4 6 6 3" xfId="24145"/>
    <cellStyle name="Comma 4 6 6 3 2" xfId="33650"/>
    <cellStyle name="Comma 4 6 6 4" xfId="26522"/>
    <cellStyle name="Comma 4 6 6 4 2" xfId="36026"/>
    <cellStyle name="Comma 4 6 6 5" xfId="28898"/>
    <cellStyle name="Comma 4 6 7" xfId="19789"/>
    <cellStyle name="Comma 4 6 7 2" xfId="22165"/>
    <cellStyle name="Comma 4 6 7 2 2" xfId="31670"/>
    <cellStyle name="Comma 4 6 7 3" xfId="24541"/>
    <cellStyle name="Comma 4 6 7 3 2" xfId="34046"/>
    <cellStyle name="Comma 4 6 7 4" xfId="26918"/>
    <cellStyle name="Comma 4 6 7 4 2" xfId="36422"/>
    <cellStyle name="Comma 4 6 7 5" xfId="29294"/>
    <cellStyle name="Comma 4 6 8" xfId="20185"/>
    <cellStyle name="Comma 4 6 8 2" xfId="29690"/>
    <cellStyle name="Comma 4 6 9" xfId="22561"/>
    <cellStyle name="Comma 4 6 9 2" xfId="32066"/>
    <cellStyle name="Comma 4 7" xfId="9779"/>
    <cellStyle name="Comma 4 7 10" xfId="27380"/>
    <cellStyle name="Comma 4 7 2" xfId="18271"/>
    <cellStyle name="Comma 4 7 2 2" xfId="20647"/>
    <cellStyle name="Comma 4 7 2 2 2" xfId="30152"/>
    <cellStyle name="Comma 4 7 2 3" xfId="23023"/>
    <cellStyle name="Comma 4 7 2 3 2" xfId="32528"/>
    <cellStyle name="Comma 4 7 2 4" xfId="25400"/>
    <cellStyle name="Comma 4 7 2 4 2" xfId="34904"/>
    <cellStyle name="Comma 4 7 2 5" xfId="27776"/>
    <cellStyle name="Comma 4 7 3" xfId="18667"/>
    <cellStyle name="Comma 4 7 3 2" xfId="21043"/>
    <cellStyle name="Comma 4 7 3 2 2" xfId="30548"/>
    <cellStyle name="Comma 4 7 3 3" xfId="23419"/>
    <cellStyle name="Comma 4 7 3 3 2" xfId="32924"/>
    <cellStyle name="Comma 4 7 3 4" xfId="25796"/>
    <cellStyle name="Comma 4 7 3 4 2" xfId="35300"/>
    <cellStyle name="Comma 4 7 3 5" xfId="28172"/>
    <cellStyle name="Comma 4 7 4" xfId="19063"/>
    <cellStyle name="Comma 4 7 4 2" xfId="21439"/>
    <cellStyle name="Comma 4 7 4 2 2" xfId="30944"/>
    <cellStyle name="Comma 4 7 4 3" xfId="23815"/>
    <cellStyle name="Comma 4 7 4 3 2" xfId="33320"/>
    <cellStyle name="Comma 4 7 4 4" xfId="26192"/>
    <cellStyle name="Comma 4 7 4 4 2" xfId="35696"/>
    <cellStyle name="Comma 4 7 4 5" xfId="28568"/>
    <cellStyle name="Comma 4 7 5" xfId="19459"/>
    <cellStyle name="Comma 4 7 5 2" xfId="21835"/>
    <cellStyle name="Comma 4 7 5 2 2" xfId="31340"/>
    <cellStyle name="Comma 4 7 5 3" xfId="24211"/>
    <cellStyle name="Comma 4 7 5 3 2" xfId="33716"/>
    <cellStyle name="Comma 4 7 5 4" xfId="26588"/>
    <cellStyle name="Comma 4 7 5 4 2" xfId="36092"/>
    <cellStyle name="Comma 4 7 5 5" xfId="28964"/>
    <cellStyle name="Comma 4 7 6" xfId="19855"/>
    <cellStyle name="Comma 4 7 6 2" xfId="22231"/>
    <cellStyle name="Comma 4 7 6 2 2" xfId="31736"/>
    <cellStyle name="Comma 4 7 6 3" xfId="24607"/>
    <cellStyle name="Comma 4 7 6 3 2" xfId="34112"/>
    <cellStyle name="Comma 4 7 6 4" xfId="26984"/>
    <cellStyle name="Comma 4 7 6 4 2" xfId="36488"/>
    <cellStyle name="Comma 4 7 6 5" xfId="29360"/>
    <cellStyle name="Comma 4 7 7" xfId="20251"/>
    <cellStyle name="Comma 4 7 7 2" xfId="29756"/>
    <cellStyle name="Comma 4 7 8" xfId="22627"/>
    <cellStyle name="Comma 4 7 8 2" xfId="32132"/>
    <cellStyle name="Comma 4 7 9" xfId="25004"/>
    <cellStyle name="Comma 4 7 9 2" xfId="34508"/>
    <cellStyle name="Comma 4 8" xfId="18073"/>
    <cellStyle name="Comma 4 8 2" xfId="20449"/>
    <cellStyle name="Comma 4 8 2 2" xfId="29954"/>
    <cellStyle name="Comma 4 8 3" xfId="22825"/>
    <cellStyle name="Comma 4 8 3 2" xfId="32330"/>
    <cellStyle name="Comma 4 8 4" xfId="25202"/>
    <cellStyle name="Comma 4 8 4 2" xfId="34706"/>
    <cellStyle name="Comma 4 8 5" xfId="27578"/>
    <cellStyle name="Comma 4 9" xfId="18469"/>
    <cellStyle name="Comma 4 9 2" xfId="20845"/>
    <cellStyle name="Comma 4 9 2 2" xfId="30350"/>
    <cellStyle name="Comma 4 9 3" xfId="23221"/>
    <cellStyle name="Comma 4 9 3 2" xfId="32726"/>
    <cellStyle name="Comma 4 9 4" xfId="25598"/>
    <cellStyle name="Comma 4 9 4 2" xfId="35102"/>
    <cellStyle name="Comma 4 9 5" xfId="27974"/>
    <cellStyle name="Hyperlink" xfId="24797" builtinId="8"/>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ristine.Grikova@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JR86"/>
  <sheetViews>
    <sheetView tabSelected="1" topLeftCell="B1" zoomScale="80" zoomScaleNormal="80" workbookViewId="0">
      <pane xSplit="2" ySplit="7" topLeftCell="D29" activePane="bottomRight" state="frozen"/>
      <selection activeCell="B1" sqref="B1"/>
      <selection pane="topRight" activeCell="D1" sqref="D1"/>
      <selection pane="bottomLeft" activeCell="B8" sqref="B8"/>
      <selection pane="bottomRight" activeCell="U34" sqref="U34"/>
    </sheetView>
  </sheetViews>
  <sheetFormatPr defaultColWidth="9" defaultRowHeight="12.75" outlineLevelCol="2" x14ac:dyDescent="0.2"/>
  <cols>
    <col min="1" max="1" width="4.625" style="3" hidden="1" customWidth="1"/>
    <col min="2" max="2" width="10.375" style="3" customWidth="1"/>
    <col min="3" max="3" width="38.75" style="3" customWidth="1"/>
    <col min="4" max="4" width="9.5" style="3" hidden="1" customWidth="1"/>
    <col min="5" max="5" width="9.5" style="3" customWidth="1"/>
    <col min="6" max="6" width="13.5" style="3" customWidth="1"/>
    <col min="7" max="7" width="15" style="3" customWidth="1"/>
    <col min="8" max="8" width="3.875" style="11" hidden="1" customWidth="1"/>
    <col min="9" max="9" width="10.125" style="3" hidden="1" customWidth="1"/>
    <col min="10" max="11" width="9.25" style="3" hidden="1" customWidth="1"/>
    <col min="12" max="12" width="12.625" style="3" hidden="1" customWidth="1"/>
    <col min="13" max="13" width="14.25" style="3" hidden="1" customWidth="1"/>
    <col min="14" max="15" width="11.875" style="3" hidden="1" customWidth="1"/>
    <col min="16" max="16" width="10.125" style="3" hidden="1" customWidth="1"/>
    <col min="17" max="17" width="10.25" style="3" hidden="1" customWidth="1"/>
    <col min="18" max="18" width="12.75" style="3" hidden="1" customWidth="1"/>
    <col min="19" max="19" width="18.75" style="4" hidden="1" customWidth="1"/>
    <col min="20" max="22" width="14" style="5" customWidth="1"/>
    <col min="23" max="23" width="13.375" style="5" customWidth="1"/>
    <col min="24" max="24" width="15.125" style="5" customWidth="1"/>
    <col min="25" max="25" width="17.125" style="5" customWidth="1"/>
    <col min="26" max="26" width="16.375" style="5" customWidth="1" collapsed="1"/>
    <col min="27" max="27" width="20.25" style="18" hidden="1" customWidth="1" outlineLevel="1"/>
    <col min="28" max="28" width="19.625" style="5" hidden="1" customWidth="1" outlineLevel="1" collapsed="1"/>
    <col min="29" max="29" width="21.5" style="5" hidden="1" customWidth="1" outlineLevel="2"/>
    <col min="30" max="30" width="14.875" style="5" hidden="1" customWidth="1" outlineLevel="2"/>
    <col min="31" max="31" width="22.125" style="5" hidden="1" customWidth="1" outlineLevel="2"/>
    <col min="32" max="32" width="32.125" style="17" hidden="1" customWidth="1" outlineLevel="1"/>
    <col min="33" max="33" width="54" style="5" hidden="1" customWidth="1" outlineLevel="1"/>
    <col min="34" max="34" width="14.25" style="5" hidden="1" customWidth="1"/>
    <col min="35" max="35" width="47.5" style="3" customWidth="1"/>
    <col min="36" max="36" width="12.125" style="3" customWidth="1"/>
    <col min="37" max="37" width="9" style="3"/>
    <col min="38" max="38" width="12.25" style="3" customWidth="1"/>
    <col min="39" max="16384" width="9" style="3"/>
  </cols>
  <sheetData>
    <row r="1" spans="1:36" s="11" customFormat="1" ht="55.5" customHeight="1" x14ac:dyDescent="0.25">
      <c r="S1" s="4"/>
      <c r="T1" s="5"/>
      <c r="U1" s="35"/>
      <c r="V1" s="35"/>
      <c r="W1" s="35"/>
      <c r="X1" s="35"/>
      <c r="Z1" s="155" t="s">
        <v>142</v>
      </c>
      <c r="AA1" s="155"/>
      <c r="AB1" s="155"/>
      <c r="AC1" s="155"/>
      <c r="AD1" s="155"/>
      <c r="AE1" s="155"/>
      <c r="AF1" s="155"/>
      <c r="AG1" s="155"/>
      <c r="AH1" s="155"/>
      <c r="AI1" s="155"/>
    </row>
    <row r="2" spans="1:36" s="11" customFormat="1" ht="21" customHeight="1" x14ac:dyDescent="0.25">
      <c r="B2" s="31"/>
      <c r="C2" s="159" t="s">
        <v>150</v>
      </c>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row>
    <row r="3" spans="1:36" s="11" customFormat="1" ht="3" customHeight="1" thickBot="1" x14ac:dyDescent="0.4">
      <c r="B3" s="31"/>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1:36" s="2" customFormat="1" ht="49.5" customHeight="1" x14ac:dyDescent="0.2">
      <c r="A4" s="141" t="s">
        <v>46</v>
      </c>
      <c r="B4" s="147" t="s">
        <v>54</v>
      </c>
      <c r="C4" s="147" t="s">
        <v>26</v>
      </c>
      <c r="D4" s="147" t="s">
        <v>52</v>
      </c>
      <c r="E4" s="128" t="s">
        <v>141</v>
      </c>
      <c r="F4" s="165" t="s">
        <v>64</v>
      </c>
      <c r="G4" s="165" t="s">
        <v>53</v>
      </c>
      <c r="H4" s="139" t="s">
        <v>66</v>
      </c>
      <c r="I4" s="139" t="s">
        <v>35</v>
      </c>
      <c r="J4" s="139" t="s">
        <v>36</v>
      </c>
      <c r="K4" s="139" t="s">
        <v>37</v>
      </c>
      <c r="L4" s="139" t="s">
        <v>38</v>
      </c>
      <c r="M4" s="139" t="s">
        <v>39</v>
      </c>
      <c r="N4" s="139" t="s">
        <v>40</v>
      </c>
      <c r="O4" s="139" t="s">
        <v>41</v>
      </c>
      <c r="P4" s="139" t="s">
        <v>42</v>
      </c>
      <c r="Q4" s="139" t="s">
        <v>43</v>
      </c>
      <c r="R4" s="139" t="s">
        <v>44</v>
      </c>
      <c r="S4" s="150" t="s">
        <v>45</v>
      </c>
      <c r="T4" s="148" t="s">
        <v>136</v>
      </c>
      <c r="U4" s="161"/>
      <c r="V4" s="144" t="s">
        <v>62</v>
      </c>
      <c r="W4" s="148" t="s">
        <v>34</v>
      </c>
      <c r="X4" s="149"/>
      <c r="Y4" s="149"/>
      <c r="Z4" s="149"/>
      <c r="AA4" s="160" t="s">
        <v>47</v>
      </c>
      <c r="AB4" s="161"/>
      <c r="AC4" s="138" t="s">
        <v>68</v>
      </c>
      <c r="AD4" s="138"/>
      <c r="AE4" s="138"/>
      <c r="AF4" s="162" t="s">
        <v>51</v>
      </c>
      <c r="AG4" s="138" t="s">
        <v>65</v>
      </c>
      <c r="AH4" s="138" t="s">
        <v>63</v>
      </c>
      <c r="AI4" s="156" t="s">
        <v>127</v>
      </c>
    </row>
    <row r="5" spans="1:36" s="2" customFormat="1" ht="18" customHeight="1" x14ac:dyDescent="0.2">
      <c r="A5" s="142"/>
      <c r="B5" s="145"/>
      <c r="C5" s="145"/>
      <c r="D5" s="145"/>
      <c r="E5" s="128"/>
      <c r="F5" s="165"/>
      <c r="G5" s="165"/>
      <c r="H5" s="139"/>
      <c r="I5" s="139"/>
      <c r="J5" s="139"/>
      <c r="K5" s="139"/>
      <c r="L5" s="139"/>
      <c r="M5" s="139"/>
      <c r="N5" s="139"/>
      <c r="O5" s="139"/>
      <c r="P5" s="139"/>
      <c r="Q5" s="139"/>
      <c r="R5" s="139"/>
      <c r="S5" s="139"/>
      <c r="T5" s="138" t="s">
        <v>77</v>
      </c>
      <c r="U5" s="138" t="s">
        <v>33</v>
      </c>
      <c r="V5" s="145"/>
      <c r="W5" s="138" t="s">
        <v>73</v>
      </c>
      <c r="X5" s="138"/>
      <c r="Y5" s="138" t="s">
        <v>74</v>
      </c>
      <c r="Z5" s="138"/>
      <c r="AA5" s="42"/>
      <c r="AB5" s="43"/>
      <c r="AC5" s="39"/>
      <c r="AD5" s="39"/>
      <c r="AE5" s="39"/>
      <c r="AF5" s="163"/>
      <c r="AG5" s="138"/>
      <c r="AH5" s="138"/>
      <c r="AI5" s="157"/>
    </row>
    <row r="6" spans="1:36" s="2" customFormat="1" ht="26.25" customHeight="1" thickBot="1" x14ac:dyDescent="0.25">
      <c r="A6" s="143" t="s">
        <v>46</v>
      </c>
      <c r="B6" s="146"/>
      <c r="C6" s="146"/>
      <c r="D6" s="146"/>
      <c r="E6" s="128"/>
      <c r="F6" s="165"/>
      <c r="G6" s="165"/>
      <c r="H6" s="140"/>
      <c r="I6" s="140"/>
      <c r="J6" s="140"/>
      <c r="K6" s="140"/>
      <c r="L6" s="140"/>
      <c r="M6" s="140"/>
      <c r="N6" s="140"/>
      <c r="O6" s="140"/>
      <c r="P6" s="140"/>
      <c r="Q6" s="140"/>
      <c r="R6" s="140"/>
      <c r="S6" s="140"/>
      <c r="T6" s="138"/>
      <c r="U6" s="138"/>
      <c r="V6" s="146"/>
      <c r="W6" s="44" t="s">
        <v>75</v>
      </c>
      <c r="X6" s="44" t="s">
        <v>76</v>
      </c>
      <c r="Y6" s="44" t="s">
        <v>75</v>
      </c>
      <c r="Z6" s="76" t="s">
        <v>76</v>
      </c>
      <c r="AA6" s="22" t="s">
        <v>67</v>
      </c>
      <c r="AB6" s="23" t="s">
        <v>50</v>
      </c>
      <c r="AC6" s="39" t="s">
        <v>69</v>
      </c>
      <c r="AD6" s="39" t="s">
        <v>70</v>
      </c>
      <c r="AE6" s="39" t="s">
        <v>72</v>
      </c>
      <c r="AF6" s="164"/>
      <c r="AG6" s="138"/>
      <c r="AH6" s="138" t="s">
        <v>63</v>
      </c>
      <c r="AI6" s="158"/>
    </row>
    <row r="7" spans="1:36" s="2" customFormat="1" x14ac:dyDescent="0.2">
      <c r="A7" s="9">
        <v>1</v>
      </c>
      <c r="B7" s="41">
        <v>1</v>
      </c>
      <c r="C7" s="41">
        <v>2</v>
      </c>
      <c r="D7" s="41">
        <v>3</v>
      </c>
      <c r="E7" s="41">
        <v>3</v>
      </c>
      <c r="F7" s="41">
        <v>4</v>
      </c>
      <c r="G7" s="41">
        <v>5</v>
      </c>
      <c r="H7" s="41"/>
      <c r="I7" s="41">
        <v>9</v>
      </c>
      <c r="J7" s="41">
        <v>10</v>
      </c>
      <c r="K7" s="41">
        <v>11</v>
      </c>
      <c r="L7" s="41">
        <v>12</v>
      </c>
      <c r="M7" s="41">
        <v>13</v>
      </c>
      <c r="N7" s="41">
        <v>14</v>
      </c>
      <c r="O7" s="41">
        <v>15</v>
      </c>
      <c r="P7" s="41">
        <v>16</v>
      </c>
      <c r="Q7" s="41">
        <v>17</v>
      </c>
      <c r="R7" s="41">
        <v>18</v>
      </c>
      <c r="S7" s="41">
        <v>19</v>
      </c>
      <c r="T7" s="41">
        <v>6</v>
      </c>
      <c r="U7" s="41">
        <v>7</v>
      </c>
      <c r="V7" s="41">
        <v>8</v>
      </c>
      <c r="W7" s="41">
        <v>9</v>
      </c>
      <c r="X7" s="41">
        <v>10</v>
      </c>
      <c r="Y7" s="41">
        <v>11</v>
      </c>
      <c r="Z7" s="41">
        <v>12</v>
      </c>
      <c r="AA7" s="41">
        <v>12</v>
      </c>
      <c r="AB7" s="41">
        <v>12</v>
      </c>
      <c r="AC7" s="41">
        <v>12</v>
      </c>
      <c r="AD7" s="41">
        <v>12</v>
      </c>
      <c r="AE7" s="41">
        <v>12</v>
      </c>
      <c r="AF7" s="41">
        <v>12</v>
      </c>
      <c r="AG7" s="41">
        <v>12</v>
      </c>
      <c r="AH7" s="41">
        <v>12</v>
      </c>
      <c r="AI7" s="41">
        <v>13</v>
      </c>
    </row>
    <row r="8" spans="1:36" s="2" customFormat="1" ht="15.75" customHeight="1" x14ac:dyDescent="0.2">
      <c r="A8" s="40"/>
      <c r="B8" s="122" t="s">
        <v>125</v>
      </c>
      <c r="C8" s="123"/>
      <c r="D8" s="123"/>
      <c r="E8" s="124"/>
      <c r="F8" s="45">
        <f>F12+F20+F32+F26+F29+F34</f>
        <v>296285328.82352942</v>
      </c>
      <c r="G8" s="45">
        <f>G12+G20+G32+G26+G29+G34</f>
        <v>251341531</v>
      </c>
      <c r="H8" s="46"/>
      <c r="I8" s="46"/>
      <c r="J8" s="46"/>
      <c r="K8" s="46"/>
      <c r="L8" s="46"/>
      <c r="M8" s="46"/>
      <c r="N8" s="46"/>
      <c r="O8" s="46"/>
      <c r="P8" s="46"/>
      <c r="Q8" s="46"/>
      <c r="R8" s="46"/>
      <c r="S8" s="46"/>
      <c r="T8" s="128"/>
      <c r="U8" s="128"/>
      <c r="V8" s="128"/>
      <c r="W8" s="128"/>
      <c r="X8" s="128"/>
      <c r="Y8" s="128"/>
      <c r="Z8" s="128"/>
      <c r="AA8" s="128"/>
      <c r="AB8" s="128"/>
      <c r="AC8" s="128"/>
      <c r="AD8" s="128"/>
      <c r="AE8" s="128"/>
      <c r="AF8" s="128"/>
      <c r="AG8" s="128"/>
      <c r="AH8" s="128"/>
      <c r="AI8" s="128"/>
    </row>
    <row r="9" spans="1:36" s="2" customFormat="1" ht="15.75" customHeight="1" x14ac:dyDescent="0.2">
      <c r="A9" s="67"/>
      <c r="B9" s="68"/>
      <c r="C9" s="69"/>
      <c r="D9" s="69"/>
      <c r="E9" s="70" t="s">
        <v>78</v>
      </c>
      <c r="F9" s="45">
        <f>F13+F14+F16++F17+F15+F21+F27+F30+F18+F25+F22+F23+F24</f>
        <v>225724755.88235295</v>
      </c>
      <c r="G9" s="45">
        <f>G13+G14+G16++G17+G15+G21+G27+G30+G18+G25+G22+G23+G24</f>
        <v>191365043</v>
      </c>
      <c r="H9" s="66"/>
      <c r="I9" s="66"/>
      <c r="J9" s="66"/>
      <c r="K9" s="66"/>
      <c r="L9" s="66"/>
      <c r="M9" s="66"/>
      <c r="N9" s="66"/>
      <c r="O9" s="66"/>
      <c r="P9" s="66"/>
      <c r="Q9" s="66"/>
      <c r="R9" s="66"/>
      <c r="S9" s="66"/>
      <c r="T9" s="122"/>
      <c r="U9" s="123"/>
      <c r="V9" s="123"/>
      <c r="W9" s="123"/>
      <c r="X9" s="123"/>
      <c r="Y9" s="123"/>
      <c r="Z9" s="123"/>
      <c r="AA9" s="123"/>
      <c r="AB9" s="123"/>
      <c r="AC9" s="123"/>
      <c r="AD9" s="123"/>
      <c r="AE9" s="123"/>
      <c r="AF9" s="123"/>
      <c r="AG9" s="123"/>
      <c r="AH9" s="123"/>
      <c r="AI9" s="124"/>
    </row>
    <row r="10" spans="1:36" s="2" customFormat="1" ht="15.75" customHeight="1" x14ac:dyDescent="0.2">
      <c r="A10" s="40"/>
      <c r="B10" s="125" t="s">
        <v>79</v>
      </c>
      <c r="C10" s="126"/>
      <c r="D10" s="126"/>
      <c r="E10" s="127"/>
      <c r="F10" s="45">
        <f>F33+F34+F31</f>
        <v>71633121</v>
      </c>
      <c r="G10" s="45">
        <f>G33+G34+G31</f>
        <v>60888154</v>
      </c>
      <c r="H10" s="46"/>
      <c r="I10" s="46"/>
      <c r="J10" s="46"/>
      <c r="K10" s="46"/>
      <c r="L10" s="46"/>
      <c r="M10" s="46"/>
      <c r="N10" s="46"/>
      <c r="O10" s="46"/>
      <c r="P10" s="46"/>
      <c r="Q10" s="46"/>
      <c r="R10" s="46"/>
      <c r="S10" s="46"/>
      <c r="T10" s="128"/>
      <c r="U10" s="128"/>
      <c r="V10" s="128"/>
      <c r="W10" s="128"/>
      <c r="X10" s="128"/>
      <c r="Y10" s="128"/>
      <c r="Z10" s="128"/>
      <c r="AA10" s="128"/>
      <c r="AB10" s="128"/>
      <c r="AC10" s="128"/>
      <c r="AD10" s="128"/>
      <c r="AE10" s="128"/>
      <c r="AF10" s="128"/>
      <c r="AG10" s="128"/>
      <c r="AH10" s="128"/>
      <c r="AI10" s="128"/>
    </row>
    <row r="11" spans="1:36" s="2" customFormat="1" x14ac:dyDescent="0.2">
      <c r="A11" s="40"/>
      <c r="B11" s="125" t="s">
        <v>91</v>
      </c>
      <c r="C11" s="126"/>
      <c r="D11" s="126"/>
      <c r="E11" s="127"/>
      <c r="F11" s="45">
        <f>F19+F28</f>
        <v>13062619</v>
      </c>
      <c r="G11" s="45">
        <f>G19+G28</f>
        <v>11103226</v>
      </c>
      <c r="H11" s="46"/>
      <c r="I11" s="46"/>
      <c r="J11" s="46"/>
      <c r="K11" s="46"/>
      <c r="L11" s="46"/>
      <c r="M11" s="46"/>
      <c r="N11" s="46"/>
      <c r="O11" s="46"/>
      <c r="P11" s="46"/>
      <c r="Q11" s="46"/>
      <c r="R11" s="46"/>
      <c r="S11" s="46"/>
      <c r="T11" s="128"/>
      <c r="U11" s="128"/>
      <c r="V11" s="128"/>
      <c r="W11" s="128"/>
      <c r="X11" s="128"/>
      <c r="Y11" s="128"/>
      <c r="Z11" s="128"/>
      <c r="AA11" s="128"/>
      <c r="AB11" s="128"/>
      <c r="AC11" s="128"/>
      <c r="AD11" s="128"/>
      <c r="AE11" s="128"/>
      <c r="AF11" s="128"/>
      <c r="AG11" s="128"/>
      <c r="AH11" s="128"/>
      <c r="AI11" s="128"/>
    </row>
    <row r="12" spans="1:36" s="11" customFormat="1" x14ac:dyDescent="0.2">
      <c r="A12" s="24"/>
      <c r="B12" s="129" t="s">
        <v>80</v>
      </c>
      <c r="C12" s="129"/>
      <c r="D12" s="129"/>
      <c r="E12" s="129"/>
      <c r="F12" s="48">
        <f>SUM(F13:F19)</f>
        <v>112101231</v>
      </c>
      <c r="G12" s="48">
        <f>SUM(G13:G19)</f>
        <v>95235047</v>
      </c>
      <c r="H12" s="49"/>
      <c r="I12" s="49"/>
      <c r="J12" s="49"/>
      <c r="K12" s="49"/>
      <c r="L12" s="49"/>
      <c r="M12" s="49"/>
      <c r="N12" s="49"/>
      <c r="O12" s="49"/>
      <c r="P12" s="49"/>
      <c r="Q12" s="49"/>
      <c r="R12" s="49"/>
      <c r="S12" s="49"/>
      <c r="T12" s="130"/>
      <c r="U12" s="130"/>
      <c r="V12" s="130"/>
      <c r="W12" s="130"/>
      <c r="X12" s="130"/>
      <c r="Y12" s="130"/>
      <c r="Z12" s="130"/>
      <c r="AA12" s="130"/>
      <c r="AB12" s="130"/>
      <c r="AC12" s="130"/>
      <c r="AD12" s="130"/>
      <c r="AE12" s="130"/>
      <c r="AF12" s="130"/>
      <c r="AG12" s="130"/>
      <c r="AH12" s="130"/>
      <c r="AI12" s="130"/>
    </row>
    <row r="13" spans="1:36" s="11" customFormat="1" ht="54.75" customHeight="1" x14ac:dyDescent="0.2">
      <c r="A13" s="24"/>
      <c r="B13" s="19" t="s">
        <v>24</v>
      </c>
      <c r="C13" s="21" t="s">
        <v>31</v>
      </c>
      <c r="D13" s="16" t="s">
        <v>3</v>
      </c>
      <c r="E13" s="16" t="s">
        <v>2</v>
      </c>
      <c r="F13" s="15">
        <f t="shared" ref="F13:F17" si="0">G13+M13</f>
        <v>4874359</v>
      </c>
      <c r="G13" s="13">
        <f>I13+J13+K13</f>
        <v>4092205</v>
      </c>
      <c r="H13" s="13"/>
      <c r="I13" s="15">
        <v>0</v>
      </c>
      <c r="J13" s="15">
        <v>0</v>
      </c>
      <c r="K13" s="15">
        <v>4092205</v>
      </c>
      <c r="L13" s="14">
        <f>G13/F13</f>
        <v>0.83953705502610698</v>
      </c>
      <c r="M13" s="13">
        <f t="shared" ref="M13:M19" si="1">N13+P13+R13</f>
        <v>782154</v>
      </c>
      <c r="N13" s="13">
        <v>782154</v>
      </c>
      <c r="O13" s="14">
        <f t="shared" ref="O13:O18" si="2">N13/F13</f>
        <v>0.16046294497389299</v>
      </c>
      <c r="P13" s="15">
        <v>0</v>
      </c>
      <c r="Q13" s="14">
        <f t="shared" ref="Q13:Q18" si="3">P13/F13</f>
        <v>0</v>
      </c>
      <c r="R13" s="15">
        <v>0</v>
      </c>
      <c r="S13" s="14">
        <f t="shared" ref="S13:S18" si="4">R13/F13</f>
        <v>0</v>
      </c>
      <c r="T13" s="92" t="s">
        <v>61</v>
      </c>
      <c r="U13" s="63" t="s">
        <v>128</v>
      </c>
      <c r="V13" s="30"/>
      <c r="W13" s="92" t="s">
        <v>61</v>
      </c>
      <c r="X13" s="63" t="s">
        <v>130</v>
      </c>
      <c r="Y13" s="72" t="s">
        <v>160</v>
      </c>
      <c r="Z13" s="95" t="s">
        <v>123</v>
      </c>
      <c r="AA13" s="56">
        <v>2</v>
      </c>
      <c r="AB13" s="78" t="s">
        <v>32</v>
      </c>
      <c r="AC13" s="72"/>
      <c r="AD13" s="72"/>
      <c r="AE13" s="72"/>
      <c r="AF13" s="56">
        <v>4</v>
      </c>
      <c r="AG13" s="82" t="s">
        <v>48</v>
      </c>
      <c r="AH13" s="79"/>
      <c r="AI13" s="101" t="s">
        <v>154</v>
      </c>
    </row>
    <row r="14" spans="1:36" s="11" customFormat="1" ht="97.5" customHeight="1" x14ac:dyDescent="0.2">
      <c r="A14" s="24"/>
      <c r="B14" s="8" t="s">
        <v>19</v>
      </c>
      <c r="C14" s="21" t="s">
        <v>20</v>
      </c>
      <c r="D14" s="19" t="s">
        <v>18</v>
      </c>
      <c r="E14" s="19" t="s">
        <v>1</v>
      </c>
      <c r="F14" s="13">
        <f t="shared" si="0"/>
        <v>34000000</v>
      </c>
      <c r="G14" s="13">
        <f>I14+J14+K14</f>
        <v>28900000</v>
      </c>
      <c r="H14" s="13"/>
      <c r="I14" s="13">
        <v>0</v>
      </c>
      <c r="J14" s="13">
        <v>28900000</v>
      </c>
      <c r="K14" s="13">
        <v>0</v>
      </c>
      <c r="L14" s="14">
        <f t="shared" ref="L14:L16" si="5">G14/F14</f>
        <v>0.85</v>
      </c>
      <c r="M14" s="13">
        <f t="shared" si="1"/>
        <v>5100000</v>
      </c>
      <c r="N14" s="13">
        <v>1972000</v>
      </c>
      <c r="O14" s="14">
        <f t="shared" si="2"/>
        <v>5.8000000000000003E-2</v>
      </c>
      <c r="P14" s="13">
        <v>0</v>
      </c>
      <c r="Q14" s="14">
        <f t="shared" si="3"/>
        <v>0</v>
      </c>
      <c r="R14" s="13">
        <v>3128000</v>
      </c>
      <c r="S14" s="14">
        <f t="shared" si="4"/>
        <v>9.1999999999999998E-2</v>
      </c>
      <c r="T14" s="92" t="s">
        <v>126</v>
      </c>
      <c r="U14" s="63" t="s">
        <v>149</v>
      </c>
      <c r="V14" s="82"/>
      <c r="W14" s="92" t="s">
        <v>158</v>
      </c>
      <c r="X14" s="95" t="s">
        <v>123</v>
      </c>
      <c r="Y14" s="111" t="s">
        <v>159</v>
      </c>
      <c r="Z14" s="95" t="s">
        <v>155</v>
      </c>
      <c r="AA14" s="56">
        <v>2</v>
      </c>
      <c r="AB14" s="78" t="s">
        <v>32</v>
      </c>
      <c r="AC14" s="82"/>
      <c r="AD14" s="82"/>
      <c r="AE14" s="82"/>
      <c r="AF14" s="56">
        <v>4</v>
      </c>
      <c r="AG14" s="82"/>
      <c r="AH14" s="79"/>
      <c r="AI14" s="110" t="s">
        <v>170</v>
      </c>
    </row>
    <row r="15" spans="1:36" s="57" customFormat="1" ht="114.75" customHeight="1" x14ac:dyDescent="0.2">
      <c r="A15" s="62"/>
      <c r="B15" s="33" t="s">
        <v>8</v>
      </c>
      <c r="C15" s="34" t="s">
        <v>9</v>
      </c>
      <c r="D15" s="16" t="s">
        <v>18</v>
      </c>
      <c r="E15" s="16" t="s">
        <v>2</v>
      </c>
      <c r="F15" s="13">
        <f>G15+M15</f>
        <v>20000000</v>
      </c>
      <c r="G15" s="13">
        <f>I15+J15+K15</f>
        <v>17000000</v>
      </c>
      <c r="H15" s="13"/>
      <c r="I15" s="15">
        <v>0</v>
      </c>
      <c r="J15" s="15">
        <v>0</v>
      </c>
      <c r="K15" s="13">
        <v>17000000</v>
      </c>
      <c r="L15" s="14">
        <f>G15/F15</f>
        <v>0.85</v>
      </c>
      <c r="M15" s="13">
        <f>N15+P15+R15</f>
        <v>3000000</v>
      </c>
      <c r="N15" s="13">
        <v>3000000</v>
      </c>
      <c r="O15" s="14">
        <f>N15/F15</f>
        <v>0.15</v>
      </c>
      <c r="P15" s="15">
        <v>0</v>
      </c>
      <c r="Q15" s="14">
        <f>P15/F15</f>
        <v>0</v>
      </c>
      <c r="R15" s="15">
        <v>0</v>
      </c>
      <c r="S15" s="14">
        <f>R15/F15</f>
        <v>0</v>
      </c>
      <c r="T15" s="82" t="s">
        <v>166</v>
      </c>
      <c r="U15" s="95" t="s">
        <v>123</v>
      </c>
      <c r="V15" s="12"/>
      <c r="W15" s="82" t="s">
        <v>166</v>
      </c>
      <c r="X15" s="95" t="s">
        <v>123</v>
      </c>
      <c r="Y15" s="82" t="s">
        <v>167</v>
      </c>
      <c r="Z15" s="95" t="s">
        <v>123</v>
      </c>
      <c r="AA15" s="56">
        <v>2</v>
      </c>
      <c r="AB15" s="78" t="s">
        <v>32</v>
      </c>
      <c r="AC15" s="82"/>
      <c r="AD15" s="82"/>
      <c r="AE15" s="82"/>
      <c r="AF15" s="56">
        <v>4</v>
      </c>
      <c r="AG15" s="82"/>
      <c r="AH15" s="79"/>
      <c r="AI15" s="102" t="s">
        <v>168</v>
      </c>
      <c r="AJ15" s="10"/>
    </row>
    <row r="16" spans="1:36" s="11" customFormat="1" ht="47.25" customHeight="1" x14ac:dyDescent="0.2">
      <c r="A16" s="24"/>
      <c r="B16" s="8" t="s">
        <v>4</v>
      </c>
      <c r="C16" s="32" t="s">
        <v>109</v>
      </c>
      <c r="D16" s="16" t="s">
        <v>18</v>
      </c>
      <c r="E16" s="16" t="s">
        <v>2</v>
      </c>
      <c r="F16" s="13">
        <f t="shared" si="0"/>
        <v>10815000</v>
      </c>
      <c r="G16" s="58">
        <f t="shared" ref="G16:G17" si="6">I16+J16+K16</f>
        <v>9192750</v>
      </c>
      <c r="H16" s="13"/>
      <c r="I16" s="15">
        <v>0</v>
      </c>
      <c r="J16" s="15">
        <v>0</v>
      </c>
      <c r="K16" s="13">
        <v>9192750</v>
      </c>
      <c r="L16" s="14">
        <f t="shared" si="5"/>
        <v>0.85</v>
      </c>
      <c r="M16" s="13">
        <f t="shared" si="1"/>
        <v>1622250</v>
      </c>
      <c r="N16" s="13">
        <v>1622250</v>
      </c>
      <c r="O16" s="14">
        <f t="shared" si="2"/>
        <v>0.15</v>
      </c>
      <c r="P16" s="15">
        <v>0</v>
      </c>
      <c r="Q16" s="14">
        <f t="shared" si="3"/>
        <v>0</v>
      </c>
      <c r="R16" s="15">
        <v>0</v>
      </c>
      <c r="S16" s="14">
        <f t="shared" si="4"/>
        <v>0</v>
      </c>
      <c r="T16" s="82" t="s">
        <v>117</v>
      </c>
      <c r="U16" s="83" t="s">
        <v>32</v>
      </c>
      <c r="V16" s="12"/>
      <c r="W16" s="82" t="s">
        <v>104</v>
      </c>
      <c r="X16" s="83" t="s">
        <v>32</v>
      </c>
      <c r="Y16" s="82" t="s">
        <v>119</v>
      </c>
      <c r="Z16" s="78" t="s">
        <v>32</v>
      </c>
      <c r="AA16" s="56">
        <v>2</v>
      </c>
      <c r="AB16" s="78" t="s">
        <v>32</v>
      </c>
      <c r="AC16" s="82"/>
      <c r="AD16" s="82"/>
      <c r="AE16" s="82"/>
      <c r="AF16" s="56">
        <v>4</v>
      </c>
      <c r="AG16" s="82"/>
      <c r="AH16" s="79"/>
      <c r="AI16" s="89"/>
    </row>
    <row r="17" spans="1:278" s="11" customFormat="1" ht="45" customHeight="1" x14ac:dyDescent="0.2">
      <c r="A17" s="24"/>
      <c r="B17" s="8" t="s">
        <v>7</v>
      </c>
      <c r="C17" s="32" t="s">
        <v>110</v>
      </c>
      <c r="D17" s="16" t="s">
        <v>18</v>
      </c>
      <c r="E17" s="16" t="s">
        <v>2</v>
      </c>
      <c r="F17" s="60">
        <f t="shared" si="0"/>
        <v>34340685</v>
      </c>
      <c r="G17" s="58">
        <f t="shared" si="6"/>
        <v>29189583</v>
      </c>
      <c r="H17" s="13"/>
      <c r="I17" s="15">
        <v>0</v>
      </c>
      <c r="J17" s="15">
        <v>0</v>
      </c>
      <c r="K17" s="15">
        <v>29189583</v>
      </c>
      <c r="L17" s="14">
        <f t="shared" ref="L17:L18" si="7">G17/F17</f>
        <v>0.85000002183998369</v>
      </c>
      <c r="M17" s="13">
        <f t="shared" si="1"/>
        <v>5151102</v>
      </c>
      <c r="N17" s="15">
        <v>5151102</v>
      </c>
      <c r="O17" s="14">
        <f t="shared" si="2"/>
        <v>0.14999997816001631</v>
      </c>
      <c r="P17" s="15">
        <v>0</v>
      </c>
      <c r="Q17" s="14">
        <f t="shared" si="3"/>
        <v>0</v>
      </c>
      <c r="R17" s="15">
        <v>0</v>
      </c>
      <c r="S17" s="14">
        <f t="shared" si="4"/>
        <v>0</v>
      </c>
      <c r="T17" s="82" t="s">
        <v>115</v>
      </c>
      <c r="U17" s="83" t="s">
        <v>32</v>
      </c>
      <c r="V17" s="30"/>
      <c r="W17" s="82" t="s">
        <v>118</v>
      </c>
      <c r="X17" s="83" t="s">
        <v>32</v>
      </c>
      <c r="Y17" s="82" t="s">
        <v>120</v>
      </c>
      <c r="Z17" s="78" t="s">
        <v>32</v>
      </c>
      <c r="AA17" s="56">
        <v>2</v>
      </c>
      <c r="AB17" s="78" t="s">
        <v>32</v>
      </c>
      <c r="AC17" s="82"/>
      <c r="AD17" s="82"/>
      <c r="AE17" s="82"/>
      <c r="AF17" s="56">
        <v>4</v>
      </c>
      <c r="AG17" s="82"/>
      <c r="AH17" s="79"/>
      <c r="AI17" s="89"/>
    </row>
    <row r="18" spans="1:278" s="11" customFormat="1" ht="36.75" customHeight="1" x14ac:dyDescent="0.2">
      <c r="A18" s="24"/>
      <c r="B18" s="19" t="s">
        <v>25</v>
      </c>
      <c r="C18" s="21" t="s">
        <v>111</v>
      </c>
      <c r="D18" s="16" t="s">
        <v>18</v>
      </c>
      <c r="E18" s="16" t="s">
        <v>2</v>
      </c>
      <c r="F18" s="13">
        <f t="shared" ref="F18" si="8">G18+M18</f>
        <v>4221187</v>
      </c>
      <c r="G18" s="58">
        <f>I18+J18+K18</f>
        <v>3588009</v>
      </c>
      <c r="H18" s="13"/>
      <c r="I18" s="15">
        <v>0</v>
      </c>
      <c r="J18" s="15">
        <v>0</v>
      </c>
      <c r="K18" s="15">
        <v>3588009</v>
      </c>
      <c r="L18" s="14">
        <f t="shared" si="7"/>
        <v>0.85000001184500951</v>
      </c>
      <c r="M18" s="13">
        <f t="shared" si="1"/>
        <v>633178</v>
      </c>
      <c r="N18" s="15">
        <v>0</v>
      </c>
      <c r="O18" s="14">
        <f t="shared" si="2"/>
        <v>0</v>
      </c>
      <c r="P18" s="15">
        <v>0</v>
      </c>
      <c r="Q18" s="14">
        <f t="shared" si="3"/>
        <v>0</v>
      </c>
      <c r="R18" s="15">
        <v>633178</v>
      </c>
      <c r="S18" s="14">
        <f t="shared" si="4"/>
        <v>0.14999998815499052</v>
      </c>
      <c r="T18" s="82" t="s">
        <v>116</v>
      </c>
      <c r="U18" s="83" t="s">
        <v>32</v>
      </c>
      <c r="V18" s="12"/>
      <c r="W18" s="82" t="s">
        <v>116</v>
      </c>
      <c r="X18" s="83" t="s">
        <v>32</v>
      </c>
      <c r="Y18" s="100" t="s">
        <v>120</v>
      </c>
      <c r="Z18" s="83" t="s">
        <v>32</v>
      </c>
      <c r="AA18" s="77" t="s">
        <v>15</v>
      </c>
      <c r="AB18" s="78" t="s">
        <v>32</v>
      </c>
      <c r="AC18" s="82"/>
      <c r="AD18" s="82"/>
      <c r="AE18" s="82"/>
      <c r="AF18" s="82" t="s">
        <v>14</v>
      </c>
      <c r="AG18" s="82" t="s">
        <v>14</v>
      </c>
      <c r="AH18" s="79"/>
      <c r="AI18" s="89"/>
    </row>
    <row r="19" spans="1:278" s="57" customFormat="1" ht="36.75" customHeight="1" x14ac:dyDescent="0.2">
      <c r="A19" s="62"/>
      <c r="B19" s="8" t="s">
        <v>85</v>
      </c>
      <c r="C19" s="21" t="s">
        <v>86</v>
      </c>
      <c r="D19" s="19" t="s">
        <v>3</v>
      </c>
      <c r="E19" s="19" t="s">
        <v>2</v>
      </c>
      <c r="F19" s="58">
        <f>G19+M19</f>
        <v>3850000</v>
      </c>
      <c r="G19" s="58">
        <f>I19+J19+K19</f>
        <v>3272500</v>
      </c>
      <c r="H19" s="58"/>
      <c r="I19" s="58">
        <v>0</v>
      </c>
      <c r="J19" s="58">
        <v>0</v>
      </c>
      <c r="K19" s="58">
        <v>3272500</v>
      </c>
      <c r="L19" s="59">
        <f>G19/F19</f>
        <v>0.85</v>
      </c>
      <c r="M19" s="58">
        <f t="shared" si="1"/>
        <v>577500</v>
      </c>
      <c r="N19" s="58">
        <v>577500</v>
      </c>
      <c r="O19" s="59">
        <f>N19/F19</f>
        <v>0.15</v>
      </c>
      <c r="P19" s="58">
        <v>0</v>
      </c>
      <c r="Q19" s="59">
        <f>P19/F19</f>
        <v>0</v>
      </c>
      <c r="R19" s="58">
        <v>0</v>
      </c>
      <c r="S19" s="59">
        <f>R19/F19</f>
        <v>0</v>
      </c>
      <c r="T19" s="85">
        <v>2019</v>
      </c>
      <c r="U19" s="83" t="s">
        <v>32</v>
      </c>
      <c r="V19" s="84"/>
      <c r="W19" s="85">
        <v>2019</v>
      </c>
      <c r="X19" s="83" t="s">
        <v>32</v>
      </c>
      <c r="Y19" s="85">
        <v>2019</v>
      </c>
      <c r="Z19" s="83" t="s">
        <v>32</v>
      </c>
      <c r="AA19" s="56">
        <v>2</v>
      </c>
      <c r="AB19" s="78" t="s">
        <v>32</v>
      </c>
      <c r="AC19" s="72"/>
      <c r="AD19" s="72"/>
      <c r="AE19" s="72"/>
      <c r="AF19" s="56">
        <v>4</v>
      </c>
      <c r="AG19" s="82"/>
      <c r="AH19" s="79"/>
      <c r="AI19" s="89"/>
    </row>
    <row r="20" spans="1:278" s="11" customFormat="1" x14ac:dyDescent="0.2">
      <c r="A20" s="24"/>
      <c r="B20" s="129" t="s">
        <v>81</v>
      </c>
      <c r="C20" s="129"/>
      <c r="D20" s="129"/>
      <c r="E20" s="129"/>
      <c r="F20" s="50">
        <f>SUM(F22:F25)</f>
        <v>76704896</v>
      </c>
      <c r="G20" s="50">
        <f>SUM(G22:G25)</f>
        <v>64749162</v>
      </c>
      <c r="H20" s="51"/>
      <c r="I20" s="52"/>
      <c r="J20" s="52"/>
      <c r="K20" s="52"/>
      <c r="L20" s="53"/>
      <c r="M20" s="51"/>
      <c r="N20" s="52"/>
      <c r="O20" s="53"/>
      <c r="P20" s="52"/>
      <c r="Q20" s="53"/>
      <c r="R20" s="52"/>
      <c r="S20" s="53"/>
      <c r="T20" s="131"/>
      <c r="U20" s="131"/>
      <c r="V20" s="131"/>
      <c r="W20" s="131"/>
      <c r="X20" s="131"/>
      <c r="Y20" s="131"/>
      <c r="Z20" s="131"/>
      <c r="AA20" s="131"/>
      <c r="AB20" s="131"/>
      <c r="AC20" s="131"/>
      <c r="AD20" s="131"/>
      <c r="AE20" s="131"/>
      <c r="AF20" s="131"/>
      <c r="AG20" s="131"/>
      <c r="AH20" s="131"/>
      <c r="AI20" s="131"/>
    </row>
    <row r="21" spans="1:278" s="57" customFormat="1" ht="45.75" customHeight="1" x14ac:dyDescent="0.2">
      <c r="A21" s="62"/>
      <c r="B21" s="8" t="s">
        <v>112</v>
      </c>
      <c r="C21" s="21" t="s">
        <v>60</v>
      </c>
      <c r="D21" s="19" t="s">
        <v>18</v>
      </c>
      <c r="E21" s="19" t="s">
        <v>1</v>
      </c>
      <c r="F21" s="13">
        <f>G21+M21</f>
        <v>14135167.05882353</v>
      </c>
      <c r="G21" s="13">
        <f>I21+J21+K21</f>
        <v>12014892</v>
      </c>
      <c r="H21" s="13"/>
      <c r="I21" s="13">
        <v>0</v>
      </c>
      <c r="J21" s="37">
        <v>12014892</v>
      </c>
      <c r="K21" s="13">
        <v>0</v>
      </c>
      <c r="L21" s="14">
        <f>G21/F21</f>
        <v>0.85</v>
      </c>
      <c r="M21" s="13">
        <f>N21+P21+R21</f>
        <v>2120275.0588235292</v>
      </c>
      <c r="N21" s="13">
        <v>0</v>
      </c>
      <c r="O21" s="14">
        <f>N21/F21</f>
        <v>0</v>
      </c>
      <c r="P21" s="13">
        <v>0</v>
      </c>
      <c r="Q21" s="14">
        <f>P21/F21</f>
        <v>0</v>
      </c>
      <c r="R21" s="37">
        <v>2120275.0588235292</v>
      </c>
      <c r="S21" s="14">
        <f>R21/F21</f>
        <v>0.14999999999999997</v>
      </c>
      <c r="T21" s="132" t="s">
        <v>152</v>
      </c>
      <c r="U21" s="133"/>
      <c r="V21" s="133"/>
      <c r="W21" s="133"/>
      <c r="X21" s="133"/>
      <c r="Y21" s="133"/>
      <c r="Z21" s="133"/>
      <c r="AA21" s="134"/>
      <c r="AB21" s="134"/>
      <c r="AC21" s="134"/>
      <c r="AD21" s="134"/>
      <c r="AE21" s="134"/>
      <c r="AF21" s="134"/>
      <c r="AG21" s="134"/>
      <c r="AH21" s="134"/>
      <c r="AI21" s="135"/>
    </row>
    <row r="22" spans="1:278" s="7" customFormat="1" ht="70.5" customHeight="1" x14ac:dyDescent="0.2">
      <c r="A22" s="120"/>
      <c r="B22" s="112" t="s">
        <v>107</v>
      </c>
      <c r="C22" s="113" t="s">
        <v>108</v>
      </c>
      <c r="D22" s="114"/>
      <c r="E22" s="114" t="s">
        <v>1</v>
      </c>
      <c r="F22" s="115">
        <f>G22+M22</f>
        <v>10007862</v>
      </c>
      <c r="G22" s="115">
        <f>I22+J22+K22+1</f>
        <v>8506683</v>
      </c>
      <c r="H22" s="115"/>
      <c r="I22" s="116">
        <v>0</v>
      </c>
      <c r="J22" s="116">
        <v>8506682</v>
      </c>
      <c r="K22" s="116">
        <v>0</v>
      </c>
      <c r="L22" s="117">
        <f t="shared" ref="L22:L23" si="9">G22/F22</f>
        <v>0.85000002997643254</v>
      </c>
      <c r="M22" s="115">
        <f>N22+P22+R22</f>
        <v>1501179</v>
      </c>
      <c r="N22" s="116">
        <v>0</v>
      </c>
      <c r="O22" s="117">
        <f t="shared" ref="O22:O23" si="10">N22/F22</f>
        <v>0</v>
      </c>
      <c r="P22" s="116">
        <v>0</v>
      </c>
      <c r="Q22" s="117">
        <f t="shared" ref="Q22:Q23" si="11">P22/F22</f>
        <v>0</v>
      </c>
      <c r="R22" s="116">
        <v>1501179</v>
      </c>
      <c r="S22" s="117">
        <f t="shared" ref="S22:S23" si="12">R22/F22</f>
        <v>0.14999997002356746</v>
      </c>
      <c r="T22" s="72" t="s">
        <v>6</v>
      </c>
      <c r="U22" s="118" t="s">
        <v>6</v>
      </c>
      <c r="V22" s="84" t="s">
        <v>6</v>
      </c>
      <c r="W22" s="72" t="s">
        <v>161</v>
      </c>
      <c r="X22" s="84" t="s">
        <v>32</v>
      </c>
      <c r="Y22" s="72" t="s">
        <v>162</v>
      </c>
      <c r="Z22" s="84" t="s">
        <v>32</v>
      </c>
      <c r="AA22" s="56"/>
      <c r="AB22" s="72"/>
      <c r="AC22" s="72"/>
      <c r="AD22" s="72"/>
      <c r="AE22" s="72"/>
      <c r="AF22" s="56"/>
      <c r="AG22" s="72"/>
      <c r="AH22" s="72"/>
      <c r="AI22" s="119" t="s">
        <v>169</v>
      </c>
      <c r="AJ22" s="57"/>
      <c r="AK22" s="57"/>
      <c r="AL22" s="57"/>
      <c r="AM22" s="57"/>
      <c r="AN22" s="57"/>
      <c r="AO22" s="57"/>
      <c r="AP22" s="57"/>
      <c r="AQ22" s="57"/>
      <c r="AR22" s="57"/>
      <c r="AS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c r="IU22" s="57"/>
      <c r="IV22" s="57"/>
      <c r="IW22" s="57"/>
      <c r="IX22" s="57"/>
      <c r="IY22" s="57"/>
      <c r="IZ22" s="57"/>
      <c r="JA22" s="57"/>
      <c r="JB22" s="57"/>
      <c r="JC22" s="57"/>
      <c r="JD22" s="57"/>
      <c r="JE22" s="57"/>
      <c r="JF22" s="57"/>
      <c r="JG22" s="57"/>
      <c r="JH22" s="57"/>
      <c r="JI22" s="57"/>
      <c r="JJ22" s="57"/>
      <c r="JK22" s="57"/>
      <c r="JL22" s="57"/>
      <c r="JM22" s="57"/>
      <c r="JN22" s="57"/>
      <c r="JO22" s="57"/>
      <c r="JP22" s="57"/>
      <c r="JQ22" s="57"/>
      <c r="JR22" s="57"/>
    </row>
    <row r="23" spans="1:278" s="57" customFormat="1" ht="59.25" customHeight="1" x14ac:dyDescent="0.2">
      <c r="A23" s="62"/>
      <c r="B23" s="19" t="s">
        <v>94</v>
      </c>
      <c r="C23" s="21" t="s">
        <v>100</v>
      </c>
      <c r="D23" s="61" t="s">
        <v>3</v>
      </c>
      <c r="E23" s="61" t="s">
        <v>1</v>
      </c>
      <c r="F23" s="58">
        <f>G23+M23</f>
        <v>32507612</v>
      </c>
      <c r="G23" s="58">
        <f>I23+J23+K23</f>
        <v>27631470</v>
      </c>
      <c r="H23" s="58"/>
      <c r="I23" s="60">
        <v>0</v>
      </c>
      <c r="J23" s="60">
        <v>27631470</v>
      </c>
      <c r="K23" s="60">
        <v>0</v>
      </c>
      <c r="L23" s="59">
        <f t="shared" si="9"/>
        <v>0.84999999384759484</v>
      </c>
      <c r="M23" s="58">
        <f>N23+P23+R23</f>
        <v>4876142</v>
      </c>
      <c r="N23" s="60">
        <v>4876142</v>
      </c>
      <c r="O23" s="59">
        <f t="shared" si="10"/>
        <v>0.15000000615240516</v>
      </c>
      <c r="P23" s="60">
        <v>0</v>
      </c>
      <c r="Q23" s="59">
        <f t="shared" si="11"/>
        <v>0</v>
      </c>
      <c r="R23" s="60">
        <v>0</v>
      </c>
      <c r="S23" s="59">
        <f t="shared" si="12"/>
        <v>0</v>
      </c>
      <c r="T23" s="94" t="s">
        <v>105</v>
      </c>
      <c r="U23" s="63" t="s">
        <v>131</v>
      </c>
      <c r="V23" s="63">
        <v>42923</v>
      </c>
      <c r="W23" s="94" t="s">
        <v>163</v>
      </c>
      <c r="X23" s="63" t="s">
        <v>138</v>
      </c>
      <c r="Y23" s="82" t="s">
        <v>164</v>
      </c>
      <c r="Z23" s="95" t="s">
        <v>123</v>
      </c>
      <c r="AA23" s="77">
        <v>2</v>
      </c>
      <c r="AB23" s="78" t="s">
        <v>32</v>
      </c>
      <c r="AC23" s="82"/>
      <c r="AD23" s="82"/>
      <c r="AE23" s="82"/>
      <c r="AF23" s="77">
        <v>4</v>
      </c>
      <c r="AG23" s="82"/>
      <c r="AH23" s="79"/>
      <c r="AI23" s="102" t="s">
        <v>153</v>
      </c>
    </row>
    <row r="24" spans="1:278" s="11" customFormat="1" ht="69.75" customHeight="1" x14ac:dyDescent="0.2">
      <c r="A24" s="24"/>
      <c r="B24" s="19" t="s">
        <v>133</v>
      </c>
      <c r="C24" s="21" t="s">
        <v>23</v>
      </c>
      <c r="D24" s="20" t="s">
        <v>6</v>
      </c>
      <c r="E24" s="19" t="s">
        <v>1</v>
      </c>
      <c r="F24" s="86">
        <v>12784135</v>
      </c>
      <c r="G24" s="86">
        <v>10416515</v>
      </c>
      <c r="H24" s="13"/>
      <c r="I24" s="13">
        <v>0</v>
      </c>
      <c r="J24" s="37">
        <v>10416515</v>
      </c>
      <c r="K24" s="13">
        <v>0</v>
      </c>
      <c r="L24" s="14" t="e">
        <f>#REF!/#REF!</f>
        <v>#REF!</v>
      </c>
      <c r="M24" s="36">
        <f>N24+P24+R24</f>
        <v>2367620</v>
      </c>
      <c r="N24" s="36">
        <v>2367620</v>
      </c>
      <c r="O24" s="14" t="e">
        <f>N24/#REF!</f>
        <v>#REF!</v>
      </c>
      <c r="P24" s="13">
        <v>0</v>
      </c>
      <c r="Q24" s="14" t="e">
        <f>P24/#REF!</f>
        <v>#REF!</v>
      </c>
      <c r="R24" s="13">
        <v>0</v>
      </c>
      <c r="S24" s="14" t="e">
        <f>R24/#REF!</f>
        <v>#REF!</v>
      </c>
      <c r="T24" s="136" t="s">
        <v>156</v>
      </c>
      <c r="U24" s="137"/>
      <c r="V24" s="137"/>
      <c r="W24" s="137"/>
      <c r="X24" s="137"/>
      <c r="Y24" s="137"/>
      <c r="Z24" s="137"/>
      <c r="AA24" s="134"/>
      <c r="AB24" s="134"/>
      <c r="AC24" s="134"/>
      <c r="AD24" s="134"/>
      <c r="AE24" s="134"/>
      <c r="AF24" s="134"/>
      <c r="AG24" s="134"/>
      <c r="AH24" s="134"/>
      <c r="AI24" s="135"/>
    </row>
    <row r="25" spans="1:278" s="11" customFormat="1" ht="48" customHeight="1" x14ac:dyDescent="0.2">
      <c r="A25" s="12"/>
      <c r="B25" s="8" t="s">
        <v>5</v>
      </c>
      <c r="C25" s="32" t="s">
        <v>99</v>
      </c>
      <c r="D25" s="61" t="s">
        <v>18</v>
      </c>
      <c r="E25" s="61" t="s">
        <v>0</v>
      </c>
      <c r="F25" s="58">
        <f>G25+M25</f>
        <v>21405287</v>
      </c>
      <c r="G25" s="58">
        <f>I25+J25+K25</f>
        <v>18194494</v>
      </c>
      <c r="H25" s="58"/>
      <c r="I25" s="60">
        <v>18194494</v>
      </c>
      <c r="J25" s="60">
        <v>0</v>
      </c>
      <c r="K25" s="60">
        <v>0</v>
      </c>
      <c r="L25" s="59">
        <f>G25/F25</f>
        <v>0.85000000233587147</v>
      </c>
      <c r="M25" s="58">
        <f>N25+P25+R25</f>
        <v>3210793</v>
      </c>
      <c r="N25" s="60">
        <v>0</v>
      </c>
      <c r="O25" s="59">
        <f>N25/F25</f>
        <v>0</v>
      </c>
      <c r="P25" s="60">
        <v>0</v>
      </c>
      <c r="Q25" s="59">
        <f>P25/F25</f>
        <v>0</v>
      </c>
      <c r="R25" s="60">
        <v>3210793</v>
      </c>
      <c r="S25" s="59">
        <f>R25/F25</f>
        <v>0.1499999976641285</v>
      </c>
      <c r="T25" s="82" t="s">
        <v>103</v>
      </c>
      <c r="U25" s="63" t="s">
        <v>131</v>
      </c>
      <c r="V25" s="63">
        <v>42923</v>
      </c>
      <c r="W25" s="82" t="s">
        <v>103</v>
      </c>
      <c r="X25" s="63" t="s">
        <v>134</v>
      </c>
      <c r="Y25" s="82" t="s">
        <v>104</v>
      </c>
      <c r="Z25" s="83" t="s">
        <v>32</v>
      </c>
      <c r="AA25" s="77">
        <v>2</v>
      </c>
      <c r="AB25" s="78" t="s">
        <v>32</v>
      </c>
      <c r="AC25" s="82"/>
      <c r="AD25" s="82"/>
      <c r="AE25" s="82"/>
      <c r="AF25" s="77">
        <v>4</v>
      </c>
      <c r="AG25" s="82"/>
      <c r="AH25" s="79"/>
      <c r="AI25" s="89"/>
    </row>
    <row r="26" spans="1:278" s="11" customFormat="1" x14ac:dyDescent="0.2">
      <c r="A26" s="24"/>
      <c r="B26" s="129" t="s">
        <v>84</v>
      </c>
      <c r="C26" s="129"/>
      <c r="D26" s="129"/>
      <c r="E26" s="129"/>
      <c r="F26" s="48">
        <f>SUM(F27:F28)</f>
        <v>20017617.823529411</v>
      </c>
      <c r="G26" s="48">
        <f>SUM(G27:G28)</f>
        <v>17014975</v>
      </c>
      <c r="H26" s="49"/>
      <c r="I26" s="49"/>
      <c r="J26" s="49"/>
      <c r="K26" s="49"/>
      <c r="L26" s="49"/>
      <c r="M26" s="49"/>
      <c r="N26" s="49"/>
      <c r="O26" s="49"/>
      <c r="P26" s="49"/>
      <c r="Q26" s="49"/>
      <c r="R26" s="49"/>
      <c r="S26" s="49"/>
      <c r="T26" s="130"/>
      <c r="U26" s="130"/>
      <c r="V26" s="130"/>
      <c r="W26" s="130"/>
      <c r="X26" s="130"/>
      <c r="Y26" s="130"/>
      <c r="Z26" s="130"/>
      <c r="AA26" s="130"/>
      <c r="AB26" s="130"/>
      <c r="AC26" s="130"/>
      <c r="AD26" s="130"/>
      <c r="AE26" s="130"/>
      <c r="AF26" s="130"/>
      <c r="AG26" s="130"/>
      <c r="AH26" s="130"/>
      <c r="AI26" s="130"/>
    </row>
    <row r="27" spans="1:278" s="57" customFormat="1" ht="57" customHeight="1" x14ac:dyDescent="0.2">
      <c r="A27" s="62"/>
      <c r="B27" s="19" t="s">
        <v>58</v>
      </c>
      <c r="C27" s="21" t="s">
        <v>59</v>
      </c>
      <c r="D27" s="16" t="s">
        <v>18</v>
      </c>
      <c r="E27" s="16" t="s">
        <v>0</v>
      </c>
      <c r="F27" s="13">
        <f>G27+M27</f>
        <v>10804998.823529411</v>
      </c>
      <c r="G27" s="13">
        <v>9184249</v>
      </c>
      <c r="H27" s="13"/>
      <c r="I27" s="13">
        <v>9184249</v>
      </c>
      <c r="J27" s="15">
        <v>0</v>
      </c>
      <c r="K27" s="15">
        <v>0</v>
      </c>
      <c r="L27" s="14">
        <f>G27/F27</f>
        <v>0.85000000000000009</v>
      </c>
      <c r="M27" s="13">
        <f>N27+P27+R27</f>
        <v>1620749.8235294111</v>
      </c>
      <c r="N27" s="15">
        <v>0</v>
      </c>
      <c r="O27" s="14">
        <f>N27/F27</f>
        <v>0</v>
      </c>
      <c r="P27" s="58">
        <v>810374.91176470555</v>
      </c>
      <c r="Q27" s="14">
        <f>P27/F27</f>
        <v>7.4999999999999969E-2</v>
      </c>
      <c r="R27" s="58">
        <v>810374.91176470555</v>
      </c>
      <c r="S27" s="14">
        <f>R27/F27</f>
        <v>7.4999999999999969E-2</v>
      </c>
      <c r="T27" s="82" t="s">
        <v>106</v>
      </c>
      <c r="U27" s="63" t="s">
        <v>124</v>
      </c>
      <c r="V27" s="63">
        <v>42857</v>
      </c>
      <c r="W27" s="82" t="s">
        <v>61</v>
      </c>
      <c r="X27" s="63" t="s">
        <v>129</v>
      </c>
      <c r="Y27" s="104" t="s">
        <v>165</v>
      </c>
      <c r="Z27" s="95" t="s">
        <v>123</v>
      </c>
      <c r="AA27" s="77">
        <v>2</v>
      </c>
      <c r="AB27" s="78" t="s">
        <v>32</v>
      </c>
      <c r="AC27" s="82">
        <v>3</v>
      </c>
      <c r="AD27" s="82">
        <v>41640</v>
      </c>
      <c r="AE27" s="82"/>
      <c r="AF27" s="77">
        <v>4</v>
      </c>
      <c r="AG27" s="82" t="s">
        <v>17</v>
      </c>
      <c r="AH27" s="79"/>
      <c r="AI27" s="96" t="s">
        <v>157</v>
      </c>
    </row>
    <row r="28" spans="1:278" s="11" customFormat="1" ht="46.5" customHeight="1" x14ac:dyDescent="0.2">
      <c r="A28" s="24"/>
      <c r="B28" s="19" t="s">
        <v>92</v>
      </c>
      <c r="C28" s="21" t="s">
        <v>21</v>
      </c>
      <c r="D28" s="16" t="s">
        <v>3</v>
      </c>
      <c r="E28" s="16" t="s">
        <v>0</v>
      </c>
      <c r="F28" s="13">
        <v>9212619</v>
      </c>
      <c r="G28" s="13">
        <v>7830726</v>
      </c>
      <c r="H28" s="13">
        <v>0</v>
      </c>
      <c r="I28" s="15">
        <v>0</v>
      </c>
      <c r="J28" s="13">
        <v>7830726</v>
      </c>
      <c r="K28" s="15">
        <v>0</v>
      </c>
      <c r="L28" s="14">
        <v>0.84999998371798513</v>
      </c>
      <c r="M28" s="13">
        <v>1381893</v>
      </c>
      <c r="N28" s="13">
        <v>1381893</v>
      </c>
      <c r="O28" s="14">
        <v>0.15000001628201493</v>
      </c>
      <c r="P28" s="15">
        <v>0</v>
      </c>
      <c r="Q28" s="14">
        <v>0</v>
      </c>
      <c r="R28" s="15">
        <v>0</v>
      </c>
      <c r="S28" s="14">
        <v>0</v>
      </c>
      <c r="T28" s="82" t="s">
        <v>97</v>
      </c>
      <c r="U28" s="78" t="s">
        <v>32</v>
      </c>
      <c r="V28" s="82"/>
      <c r="W28" s="82" t="s">
        <v>97</v>
      </c>
      <c r="X28" s="78" t="s">
        <v>32</v>
      </c>
      <c r="Y28" s="82" t="s">
        <v>98</v>
      </c>
      <c r="Z28" s="78" t="s">
        <v>32</v>
      </c>
      <c r="AA28" s="55">
        <v>3</v>
      </c>
      <c r="AB28" s="78" t="s">
        <v>32</v>
      </c>
      <c r="AC28" s="72">
        <v>3</v>
      </c>
      <c r="AD28" s="72" t="s">
        <v>89</v>
      </c>
      <c r="AE28" s="72"/>
      <c r="AF28" s="56">
        <v>3</v>
      </c>
      <c r="AG28" s="72" t="s">
        <v>89</v>
      </c>
      <c r="AH28" s="79"/>
      <c r="AI28" s="89"/>
    </row>
    <row r="29" spans="1:278" s="11" customFormat="1" x14ac:dyDescent="0.2">
      <c r="A29" s="24"/>
      <c r="B29" s="129" t="s">
        <v>82</v>
      </c>
      <c r="C29" s="129"/>
      <c r="D29" s="129"/>
      <c r="E29" s="129"/>
      <c r="F29" s="48">
        <f>SUM(F30:F31)</f>
        <v>20304838</v>
      </c>
      <c r="G29" s="48">
        <f>SUM(G30:G31)</f>
        <v>17259114</v>
      </c>
      <c r="H29" s="49"/>
      <c r="I29" s="49"/>
      <c r="J29" s="49"/>
      <c r="K29" s="49"/>
      <c r="L29" s="49"/>
      <c r="M29" s="49"/>
      <c r="N29" s="49"/>
      <c r="O29" s="49"/>
      <c r="P29" s="49"/>
      <c r="Q29" s="49"/>
      <c r="R29" s="49"/>
      <c r="S29" s="49"/>
      <c r="T29" s="130"/>
      <c r="U29" s="130"/>
      <c r="V29" s="130"/>
      <c r="W29" s="130"/>
      <c r="X29" s="130"/>
      <c r="Y29" s="130"/>
      <c r="Z29" s="130"/>
      <c r="AA29" s="130"/>
      <c r="AB29" s="130"/>
      <c r="AC29" s="130"/>
      <c r="AD29" s="130"/>
      <c r="AE29" s="130"/>
      <c r="AF29" s="130"/>
      <c r="AG29" s="130"/>
      <c r="AH29" s="130"/>
      <c r="AI29" s="130"/>
    </row>
    <row r="30" spans="1:278" s="7" customFormat="1" ht="81.75" customHeight="1" x14ac:dyDescent="0.2">
      <c r="A30" s="80"/>
      <c r="B30" s="64" t="s">
        <v>95</v>
      </c>
      <c r="C30" s="65" t="s">
        <v>145</v>
      </c>
      <c r="D30" s="61" t="s">
        <v>3</v>
      </c>
      <c r="E30" s="61" t="s">
        <v>1</v>
      </c>
      <c r="F30" s="58">
        <v>15828463</v>
      </c>
      <c r="G30" s="58">
        <v>13454193</v>
      </c>
      <c r="H30" s="58"/>
      <c r="I30" s="60">
        <v>0</v>
      </c>
      <c r="J30" s="60">
        <v>17259114</v>
      </c>
      <c r="K30" s="60">
        <v>0</v>
      </c>
      <c r="L30" s="59">
        <f>G30/F30</f>
        <v>0.84999996525246957</v>
      </c>
      <c r="M30" s="58">
        <f>N30+P30+R30</f>
        <v>3045727</v>
      </c>
      <c r="N30" s="60">
        <v>1827439</v>
      </c>
      <c r="O30" s="59">
        <f>N30/F30</f>
        <v>0.11545271325459712</v>
      </c>
      <c r="P30" s="60">
        <v>0</v>
      </c>
      <c r="Q30" s="59">
        <f>P30/F30</f>
        <v>0</v>
      </c>
      <c r="R30" s="60">
        <v>1218288</v>
      </c>
      <c r="S30" s="59">
        <f>R30/F30</f>
        <v>7.6968180675533696E-2</v>
      </c>
      <c r="T30" s="82" t="s">
        <v>90</v>
      </c>
      <c r="U30" s="63" t="s">
        <v>171</v>
      </c>
      <c r="V30" s="82"/>
      <c r="W30" s="82" t="s">
        <v>90</v>
      </c>
      <c r="X30" s="78" t="s">
        <v>32</v>
      </c>
      <c r="Y30" s="82" t="s">
        <v>116</v>
      </c>
      <c r="Z30" s="78" t="s">
        <v>32</v>
      </c>
      <c r="AA30" s="82" t="s">
        <v>96</v>
      </c>
      <c r="AB30" s="78" t="s">
        <v>32</v>
      </c>
      <c r="AC30" s="82"/>
      <c r="AD30" s="82"/>
      <c r="AE30" s="82">
        <v>4</v>
      </c>
      <c r="AF30" s="77">
        <v>4</v>
      </c>
      <c r="AG30" s="82" t="s">
        <v>48</v>
      </c>
      <c r="AH30" s="82"/>
      <c r="AI30" s="91"/>
      <c r="AJ30" s="57"/>
      <c r="AK30" s="57"/>
      <c r="AL30" s="57"/>
      <c r="AM30" s="57"/>
      <c r="AN30" s="57"/>
    </row>
    <row r="31" spans="1:278" s="7" customFormat="1" ht="81.75" customHeight="1" x14ac:dyDescent="0.2">
      <c r="A31" s="80"/>
      <c r="B31" s="64" t="s">
        <v>95</v>
      </c>
      <c r="C31" s="65" t="s">
        <v>146</v>
      </c>
      <c r="D31" s="61" t="s">
        <v>3</v>
      </c>
      <c r="E31" s="61" t="s">
        <v>1</v>
      </c>
      <c r="F31" s="58">
        <v>4476375</v>
      </c>
      <c r="G31" s="58">
        <v>3804921</v>
      </c>
      <c r="H31" s="58"/>
      <c r="I31" s="60"/>
      <c r="J31" s="60"/>
      <c r="K31" s="60"/>
      <c r="L31" s="59"/>
      <c r="M31" s="58"/>
      <c r="N31" s="60"/>
      <c r="O31" s="59"/>
      <c r="P31" s="60"/>
      <c r="Q31" s="59"/>
      <c r="R31" s="60"/>
      <c r="S31" s="59"/>
      <c r="T31" s="109" t="s">
        <v>121</v>
      </c>
      <c r="U31" s="78" t="s">
        <v>32</v>
      </c>
      <c r="V31" s="109"/>
      <c r="W31" s="109" t="s">
        <v>147</v>
      </c>
      <c r="X31" s="78" t="s">
        <v>32</v>
      </c>
      <c r="Y31" s="109" t="s">
        <v>122</v>
      </c>
      <c r="Z31" s="78" t="s">
        <v>32</v>
      </c>
      <c r="AA31" s="109"/>
      <c r="AB31" s="78"/>
      <c r="AC31" s="109"/>
      <c r="AD31" s="109"/>
      <c r="AE31" s="109"/>
      <c r="AF31" s="77"/>
      <c r="AG31" s="109"/>
      <c r="AH31" s="109"/>
      <c r="AI31" s="91"/>
      <c r="AJ31" s="57"/>
      <c r="AK31" s="57"/>
      <c r="AL31" s="57"/>
      <c r="AM31" s="57"/>
      <c r="AN31" s="57"/>
    </row>
    <row r="32" spans="1:278" s="7" customFormat="1" ht="15.75" customHeight="1" x14ac:dyDescent="0.2">
      <c r="A32" s="80"/>
      <c r="B32" s="129" t="s">
        <v>83</v>
      </c>
      <c r="C32" s="129"/>
      <c r="D32" s="129"/>
      <c r="E32" s="129"/>
      <c r="F32" s="48">
        <f>F33</f>
        <v>3258896</v>
      </c>
      <c r="G32" s="48">
        <f>G33</f>
        <v>2770061</v>
      </c>
      <c r="H32" s="49"/>
      <c r="I32" s="49"/>
      <c r="J32" s="49"/>
      <c r="K32" s="49"/>
      <c r="L32" s="49"/>
      <c r="M32" s="49"/>
      <c r="N32" s="49"/>
      <c r="O32" s="49"/>
      <c r="P32" s="49"/>
      <c r="Q32" s="49"/>
      <c r="R32" s="49"/>
      <c r="S32" s="49"/>
      <c r="T32" s="130"/>
      <c r="U32" s="130"/>
      <c r="V32" s="130"/>
      <c r="W32" s="130"/>
      <c r="X32" s="130"/>
      <c r="Y32" s="130"/>
      <c r="Z32" s="130"/>
      <c r="AA32" s="130"/>
      <c r="AB32" s="130"/>
      <c r="AC32" s="130"/>
      <c r="AD32" s="130"/>
      <c r="AE32" s="130"/>
      <c r="AF32" s="130"/>
      <c r="AG32" s="130"/>
      <c r="AH32" s="130"/>
      <c r="AI32" s="130"/>
      <c r="AJ32" s="57"/>
      <c r="AK32" s="57"/>
      <c r="AL32" s="57"/>
      <c r="AM32" s="57"/>
      <c r="AN32" s="57"/>
    </row>
    <row r="33" spans="1:47" s="7" customFormat="1" ht="34.5" customHeight="1" x14ac:dyDescent="0.2">
      <c r="A33" s="80"/>
      <c r="B33" s="19" t="s">
        <v>22</v>
      </c>
      <c r="C33" s="21" t="s">
        <v>87</v>
      </c>
      <c r="D33" s="16" t="s">
        <v>3</v>
      </c>
      <c r="E33" s="16" t="s">
        <v>2</v>
      </c>
      <c r="F33" s="13">
        <f>G33+M33</f>
        <v>3258896</v>
      </c>
      <c r="G33" s="13">
        <f>I33+J33+K33</f>
        <v>2770061</v>
      </c>
      <c r="H33" s="13"/>
      <c r="I33" s="15">
        <v>0</v>
      </c>
      <c r="J33" s="15">
        <v>0</v>
      </c>
      <c r="K33" s="15">
        <v>2770061</v>
      </c>
      <c r="L33" s="14">
        <f>G33/F33</f>
        <v>0.84999981588857088</v>
      </c>
      <c r="M33" s="13">
        <f>N33+P33+R33</f>
        <v>488835</v>
      </c>
      <c r="N33" s="15">
        <v>488835</v>
      </c>
      <c r="O33" s="14">
        <f>N33/F33</f>
        <v>0.15000018411142915</v>
      </c>
      <c r="P33" s="15">
        <v>0</v>
      </c>
      <c r="Q33" s="14">
        <f>P33/F33</f>
        <v>0</v>
      </c>
      <c r="R33" s="15">
        <v>0</v>
      </c>
      <c r="S33" s="14">
        <f>R33/F33</f>
        <v>0</v>
      </c>
      <c r="T33" s="82" t="s">
        <v>121</v>
      </c>
      <c r="U33" s="78" t="s">
        <v>32</v>
      </c>
      <c r="V33" s="12"/>
      <c r="W33" s="82" t="s">
        <v>121</v>
      </c>
      <c r="X33" s="78" t="s">
        <v>32</v>
      </c>
      <c r="Y33" s="82" t="s">
        <v>122</v>
      </c>
      <c r="Z33" s="78" t="s">
        <v>32</v>
      </c>
      <c r="AA33" s="82"/>
      <c r="AB33" s="78"/>
      <c r="AC33" s="82"/>
      <c r="AD33" s="82"/>
      <c r="AE33" s="82"/>
      <c r="AF33" s="77"/>
      <c r="AG33" s="82"/>
      <c r="AH33" s="82"/>
      <c r="AI33" s="90"/>
      <c r="AJ33" s="57"/>
      <c r="AK33" s="57"/>
      <c r="AL33" s="57"/>
      <c r="AM33" s="57"/>
      <c r="AN33" s="57"/>
    </row>
    <row r="34" spans="1:47" s="57" customFormat="1" ht="15.75" customHeight="1" x14ac:dyDescent="0.2">
      <c r="A34" s="12">
        <v>15</v>
      </c>
      <c r="B34" s="129" t="s">
        <v>137</v>
      </c>
      <c r="C34" s="129"/>
      <c r="D34" s="129"/>
      <c r="E34" s="129"/>
      <c r="F34" s="48">
        <f>SUM(F35:F38)</f>
        <v>63897850</v>
      </c>
      <c r="G34" s="48">
        <f>SUM(G35:G38)</f>
        <v>54313172</v>
      </c>
      <c r="H34" s="49"/>
      <c r="I34" s="49"/>
      <c r="J34" s="49"/>
      <c r="K34" s="49"/>
      <c r="L34" s="49"/>
      <c r="M34" s="49"/>
      <c r="N34" s="49"/>
      <c r="O34" s="49"/>
      <c r="P34" s="49"/>
      <c r="Q34" s="49"/>
      <c r="R34" s="49"/>
      <c r="S34" s="49"/>
      <c r="T34" s="98" t="s">
        <v>14</v>
      </c>
      <c r="U34" s="99" t="s">
        <v>32</v>
      </c>
      <c r="V34" s="99"/>
      <c r="W34" s="98" t="s">
        <v>15</v>
      </c>
      <c r="X34" s="99" t="s">
        <v>32</v>
      </c>
      <c r="Y34" s="98" t="s">
        <v>16</v>
      </c>
      <c r="Z34" s="99" t="s">
        <v>32</v>
      </c>
      <c r="AA34" s="97"/>
      <c r="AB34" s="97"/>
      <c r="AC34" s="97"/>
      <c r="AD34" s="97"/>
      <c r="AE34" s="97"/>
      <c r="AF34" s="97"/>
      <c r="AG34" s="97"/>
      <c r="AH34" s="97"/>
      <c r="AI34" s="97"/>
    </row>
    <row r="35" spans="1:47" s="57" customFormat="1" ht="60.75" hidden="1" customHeight="1" x14ac:dyDescent="0.2">
      <c r="A35" s="12"/>
      <c r="B35" s="8" t="s">
        <v>10</v>
      </c>
      <c r="C35" s="32" t="s">
        <v>30</v>
      </c>
      <c r="D35" s="61" t="s">
        <v>3</v>
      </c>
      <c r="E35" s="61" t="s">
        <v>0</v>
      </c>
      <c r="F35" s="58">
        <f>G35+M35</f>
        <v>23950418</v>
      </c>
      <c r="G35" s="58">
        <f>I35+J35+K35</f>
        <v>20357855</v>
      </c>
      <c r="H35" s="58"/>
      <c r="I35" s="60">
        <v>20357855</v>
      </c>
      <c r="J35" s="60">
        <v>0</v>
      </c>
      <c r="K35" s="60">
        <v>0</v>
      </c>
      <c r="L35" s="59">
        <f>G35/F35</f>
        <v>0.84999998747412253</v>
      </c>
      <c r="M35" s="58">
        <f t="shared" ref="M35" si="13">N35+P35+R35</f>
        <v>3592563</v>
      </c>
      <c r="N35" s="60">
        <v>3592563</v>
      </c>
      <c r="O35" s="59">
        <f>N35/F35</f>
        <v>0.15000001252587741</v>
      </c>
      <c r="P35" s="60">
        <v>0</v>
      </c>
      <c r="Q35" s="59">
        <f>P35/F35</f>
        <v>0</v>
      </c>
      <c r="R35" s="60">
        <v>0</v>
      </c>
      <c r="S35" s="59">
        <f>R35/F35</f>
        <v>0</v>
      </c>
      <c r="T35" s="61" t="s">
        <v>14</v>
      </c>
      <c r="U35" s="78" t="s">
        <v>32</v>
      </c>
      <c r="V35" s="82"/>
      <c r="W35" s="61" t="s">
        <v>15</v>
      </c>
      <c r="X35" s="78" t="s">
        <v>32</v>
      </c>
      <c r="Y35" s="61" t="s">
        <v>16</v>
      </c>
      <c r="Z35" s="78" t="s">
        <v>32</v>
      </c>
      <c r="AA35" s="71">
        <v>2</v>
      </c>
      <c r="AB35" s="78" t="s">
        <v>32</v>
      </c>
      <c r="AC35" s="152" t="s">
        <v>71</v>
      </c>
      <c r="AD35" s="152"/>
      <c r="AE35" s="152"/>
      <c r="AF35" s="77">
        <v>4</v>
      </c>
      <c r="AG35" s="82" t="s">
        <v>49</v>
      </c>
      <c r="AH35" s="82"/>
      <c r="AI35" s="89"/>
    </row>
    <row r="36" spans="1:47" s="7" customFormat="1" ht="57" hidden="1" customHeight="1" x14ac:dyDescent="0.2">
      <c r="A36" s="62"/>
      <c r="B36" s="8" t="s">
        <v>12</v>
      </c>
      <c r="C36" s="32" t="s">
        <v>28</v>
      </c>
      <c r="D36" s="61" t="s">
        <v>3</v>
      </c>
      <c r="E36" s="61" t="s">
        <v>2</v>
      </c>
      <c r="F36" s="58">
        <f>G36+M36</f>
        <v>4200048</v>
      </c>
      <c r="G36" s="58">
        <f>I36+J36+K36</f>
        <v>3570041</v>
      </c>
      <c r="H36" s="58"/>
      <c r="I36" s="60">
        <v>0</v>
      </c>
      <c r="J36" s="60">
        <v>0</v>
      </c>
      <c r="K36" s="60">
        <v>3570041</v>
      </c>
      <c r="L36" s="59">
        <f>G36/F36</f>
        <v>0.85000004761850345</v>
      </c>
      <c r="M36" s="58">
        <f>N36+P36+R36</f>
        <v>630007</v>
      </c>
      <c r="N36" s="60">
        <v>630007</v>
      </c>
      <c r="O36" s="59">
        <f>N36/F36</f>
        <v>0.1499999523814966</v>
      </c>
      <c r="P36" s="60">
        <v>0</v>
      </c>
      <c r="Q36" s="59">
        <f>P36/F36</f>
        <v>0</v>
      </c>
      <c r="R36" s="60">
        <v>0</v>
      </c>
      <c r="S36" s="59">
        <f>R36/F36</f>
        <v>0</v>
      </c>
      <c r="T36" s="61" t="s">
        <v>14</v>
      </c>
      <c r="U36" s="78" t="s">
        <v>32</v>
      </c>
      <c r="V36" s="82"/>
      <c r="W36" s="61" t="s">
        <v>15</v>
      </c>
      <c r="X36" s="78" t="s">
        <v>32</v>
      </c>
      <c r="Y36" s="61" t="s">
        <v>16</v>
      </c>
      <c r="Z36" s="78" t="s">
        <v>32</v>
      </c>
      <c r="AA36" s="71">
        <v>2</v>
      </c>
      <c r="AB36" s="78" t="s">
        <v>32</v>
      </c>
      <c r="AC36" s="73"/>
      <c r="AD36" s="73"/>
      <c r="AE36" s="73"/>
      <c r="AF36" s="77">
        <v>4</v>
      </c>
      <c r="AG36" s="82" t="s">
        <v>49</v>
      </c>
      <c r="AH36" s="79"/>
      <c r="AI36" s="90"/>
    </row>
    <row r="37" spans="1:47" s="57" customFormat="1" ht="53.25" hidden="1" customHeight="1" x14ac:dyDescent="0.2">
      <c r="A37" s="62">
        <v>96</v>
      </c>
      <c r="B37" s="8" t="s">
        <v>11</v>
      </c>
      <c r="C37" s="32" t="s">
        <v>29</v>
      </c>
      <c r="D37" s="61" t="s">
        <v>3</v>
      </c>
      <c r="E37" s="61" t="s">
        <v>1</v>
      </c>
      <c r="F37" s="58">
        <f>G37+M37</f>
        <v>23047384</v>
      </c>
      <c r="G37" s="58">
        <f>I37+J37+K37</f>
        <v>19590276</v>
      </c>
      <c r="H37" s="58"/>
      <c r="I37" s="60">
        <v>0</v>
      </c>
      <c r="J37" s="60">
        <v>19590276</v>
      </c>
      <c r="K37" s="60">
        <v>0</v>
      </c>
      <c r="L37" s="59">
        <f>G37/F37</f>
        <v>0.84999998264445109</v>
      </c>
      <c r="M37" s="58">
        <f>N37+P37+R37</f>
        <v>3457108</v>
      </c>
      <c r="N37" s="60">
        <v>3457108</v>
      </c>
      <c r="O37" s="59">
        <f>N37/F37</f>
        <v>0.15000001735554891</v>
      </c>
      <c r="P37" s="60">
        <v>0</v>
      </c>
      <c r="Q37" s="59">
        <f>P37/F37</f>
        <v>0</v>
      </c>
      <c r="R37" s="60">
        <v>0</v>
      </c>
      <c r="S37" s="59">
        <f>R37/F37</f>
        <v>0</v>
      </c>
      <c r="T37" s="61" t="s">
        <v>14</v>
      </c>
      <c r="U37" s="78" t="s">
        <v>32</v>
      </c>
      <c r="V37" s="82"/>
      <c r="W37" s="61" t="s">
        <v>15</v>
      </c>
      <c r="X37" s="78" t="s">
        <v>32</v>
      </c>
      <c r="Y37" s="61" t="s">
        <v>16</v>
      </c>
      <c r="Z37" s="78" t="s">
        <v>32</v>
      </c>
      <c r="AA37" s="71">
        <v>2</v>
      </c>
      <c r="AB37" s="78" t="s">
        <v>32</v>
      </c>
      <c r="AC37" s="82"/>
      <c r="AD37" s="82"/>
      <c r="AE37" s="82"/>
      <c r="AF37" s="77">
        <v>4</v>
      </c>
      <c r="AG37" s="82" t="s">
        <v>49</v>
      </c>
      <c r="AH37" s="79">
        <v>42766</v>
      </c>
      <c r="AI37" s="89"/>
    </row>
    <row r="38" spans="1:47" s="57" customFormat="1" ht="48.75" hidden="1" customHeight="1" x14ac:dyDescent="0.2">
      <c r="A38" s="62"/>
      <c r="B38" s="8" t="s">
        <v>13</v>
      </c>
      <c r="C38" s="32" t="s">
        <v>27</v>
      </c>
      <c r="D38" s="61" t="s">
        <v>3</v>
      </c>
      <c r="E38" s="61" t="s">
        <v>2</v>
      </c>
      <c r="F38" s="58">
        <f>G38+M38</f>
        <v>12700000</v>
      </c>
      <c r="G38" s="58">
        <f>I38+J38+K38</f>
        <v>10795000</v>
      </c>
      <c r="H38" s="58"/>
      <c r="I38" s="60">
        <v>0</v>
      </c>
      <c r="J38" s="60">
        <v>0</v>
      </c>
      <c r="K38" s="60">
        <v>10795000</v>
      </c>
      <c r="L38" s="59">
        <f>G38/F38</f>
        <v>0.85</v>
      </c>
      <c r="M38" s="58">
        <f>N38+P38+R38</f>
        <v>1905000</v>
      </c>
      <c r="N38" s="60">
        <v>1905000</v>
      </c>
      <c r="O38" s="59">
        <f>N38/F38</f>
        <v>0.15</v>
      </c>
      <c r="P38" s="60">
        <v>0</v>
      </c>
      <c r="Q38" s="59">
        <f>P38/F38</f>
        <v>0</v>
      </c>
      <c r="R38" s="60">
        <v>0</v>
      </c>
      <c r="S38" s="59">
        <f>R38/F38</f>
        <v>0</v>
      </c>
      <c r="T38" s="61" t="s">
        <v>14</v>
      </c>
      <c r="U38" s="78" t="s">
        <v>32</v>
      </c>
      <c r="V38" s="12"/>
      <c r="W38" s="61" t="s">
        <v>15</v>
      </c>
      <c r="X38" s="78" t="s">
        <v>32</v>
      </c>
      <c r="Y38" s="61" t="s">
        <v>16</v>
      </c>
      <c r="Z38" s="78" t="s">
        <v>32</v>
      </c>
      <c r="AA38" s="71">
        <v>2</v>
      </c>
      <c r="AB38" s="78" t="s">
        <v>32</v>
      </c>
      <c r="AC38" s="82"/>
      <c r="AD38" s="82"/>
      <c r="AE38" s="82"/>
      <c r="AF38" s="77">
        <v>4</v>
      </c>
      <c r="AG38" s="82" t="s">
        <v>49</v>
      </c>
      <c r="AH38" s="79"/>
      <c r="AI38" s="89"/>
    </row>
    <row r="39" spans="1:47" s="57" customFormat="1" ht="11.25" hidden="1" customHeight="1" x14ac:dyDescent="0.2">
      <c r="B39" s="25" t="s">
        <v>55</v>
      </c>
      <c r="C39" s="25"/>
      <c r="L39" s="38"/>
      <c r="T39" s="5"/>
      <c r="U39" s="5"/>
      <c r="V39" s="5"/>
      <c r="W39" s="5"/>
      <c r="X39" s="5"/>
      <c r="Y39" s="5"/>
      <c r="Z39" s="5"/>
      <c r="AA39" s="18"/>
      <c r="AB39" s="5"/>
      <c r="AC39" s="5"/>
      <c r="AD39" s="5"/>
      <c r="AE39" s="5"/>
      <c r="AF39" s="17"/>
      <c r="AG39" s="5"/>
      <c r="AH39" s="5"/>
    </row>
    <row r="40" spans="1:47" s="57" customFormat="1" ht="17.25" customHeight="1" x14ac:dyDescent="0.2">
      <c r="B40" s="25"/>
      <c r="C40" s="25"/>
      <c r="L40" s="38"/>
      <c r="T40" s="5"/>
      <c r="U40" s="5"/>
      <c r="V40" s="154" t="s">
        <v>151</v>
      </c>
      <c r="W40" s="154"/>
      <c r="X40" s="154"/>
      <c r="Y40" s="105" t="s">
        <v>143</v>
      </c>
      <c r="Z40" s="106">
        <v>4</v>
      </c>
      <c r="AA40" s="18"/>
      <c r="AB40" s="5"/>
      <c r="AC40" s="5"/>
      <c r="AD40" s="5"/>
      <c r="AE40" s="5"/>
      <c r="AF40" s="17"/>
      <c r="AG40" s="5"/>
      <c r="AH40" s="5"/>
    </row>
    <row r="41" spans="1:47" s="57" customFormat="1" ht="15" customHeight="1" x14ac:dyDescent="0.2">
      <c r="B41" s="25"/>
      <c r="C41" s="25"/>
      <c r="L41" s="38"/>
      <c r="T41" s="5"/>
      <c r="U41" s="5"/>
      <c r="V41" s="154"/>
      <c r="W41" s="154"/>
      <c r="X41" s="154"/>
      <c r="Y41" s="107" t="s">
        <v>144</v>
      </c>
      <c r="Z41" s="108">
        <f>G27+G23+G15+G13</f>
        <v>57907924</v>
      </c>
      <c r="AA41" s="18"/>
      <c r="AB41" s="5"/>
      <c r="AC41" s="5"/>
      <c r="AD41" s="5"/>
      <c r="AE41" s="5"/>
      <c r="AF41" s="17"/>
      <c r="AG41" s="5"/>
      <c r="AH41" s="5"/>
    </row>
    <row r="42" spans="1:47" s="57" customFormat="1" x14ac:dyDescent="0.2">
      <c r="B42" s="25" t="s">
        <v>148</v>
      </c>
      <c r="T42" s="5"/>
      <c r="U42" s="5"/>
      <c r="V42" s="5"/>
      <c r="W42" s="5"/>
      <c r="X42" s="5"/>
      <c r="Y42" s="5"/>
      <c r="Z42" s="5"/>
      <c r="AA42" s="18"/>
      <c r="AB42" s="5"/>
      <c r="AC42" s="5"/>
      <c r="AD42" s="5"/>
      <c r="AE42" s="5"/>
      <c r="AF42" s="17"/>
      <c r="AG42" s="5"/>
      <c r="AH42" s="5"/>
    </row>
    <row r="43" spans="1:47" s="57" customFormat="1" ht="13.5" customHeight="1" x14ac:dyDescent="0.45">
      <c r="A43" s="3"/>
      <c r="B43" s="87" t="s">
        <v>88</v>
      </c>
      <c r="C43" s="54" t="s">
        <v>135</v>
      </c>
      <c r="D43" s="54"/>
      <c r="E43" s="54"/>
      <c r="F43" s="54"/>
      <c r="G43" s="54"/>
      <c r="S43" s="4"/>
      <c r="T43" s="5"/>
      <c r="U43" s="5"/>
      <c r="V43" s="5"/>
      <c r="W43" s="5"/>
      <c r="X43" s="5"/>
      <c r="Y43" s="5"/>
      <c r="Z43" s="5"/>
      <c r="AA43" s="29"/>
      <c r="AB43" s="5"/>
      <c r="AC43" s="28"/>
      <c r="AD43" s="28"/>
      <c r="AE43" s="28"/>
      <c r="AF43" s="26"/>
      <c r="AG43" s="26"/>
      <c r="AH43" s="26"/>
      <c r="AK43" s="27"/>
      <c r="AL43" s="27"/>
      <c r="AM43" s="27"/>
      <c r="AN43" s="27"/>
      <c r="AO43" s="27"/>
      <c r="AP43" s="27"/>
      <c r="AQ43" s="27"/>
      <c r="AR43" s="27"/>
      <c r="AS43" s="27"/>
      <c r="AT43" s="27"/>
      <c r="AU43" s="1"/>
    </row>
    <row r="44" spans="1:47" s="57" customFormat="1" ht="15.75" customHeight="1" x14ac:dyDescent="0.2">
      <c r="A44" s="3"/>
      <c r="B44" s="88" t="s">
        <v>93</v>
      </c>
      <c r="C44" s="153" t="s">
        <v>114</v>
      </c>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row>
    <row r="45" spans="1:47" s="57" customFormat="1" ht="16.5" customHeight="1" x14ac:dyDescent="0.2">
      <c r="B45" s="88" t="s">
        <v>101</v>
      </c>
      <c r="C45" s="81" t="s">
        <v>102</v>
      </c>
      <c r="D45" s="93"/>
      <c r="E45" s="93"/>
      <c r="F45" s="93"/>
      <c r="G45" s="93"/>
      <c r="S45" s="4"/>
      <c r="T45" s="5"/>
      <c r="U45" s="5"/>
      <c r="V45" s="5"/>
      <c r="W45" s="5"/>
      <c r="X45" s="5"/>
      <c r="Y45" s="5"/>
      <c r="Z45" s="5"/>
      <c r="AA45" s="18"/>
      <c r="AB45" s="5"/>
      <c r="AC45" s="5"/>
      <c r="AD45" s="5"/>
      <c r="AE45" s="5"/>
      <c r="AF45" s="17"/>
      <c r="AG45" s="5"/>
      <c r="AH45" s="5"/>
    </row>
    <row r="46" spans="1:47" s="57" customFormat="1" ht="18" customHeight="1" x14ac:dyDescent="0.2">
      <c r="B46" s="88" t="s">
        <v>113</v>
      </c>
      <c r="C46" s="151" t="s">
        <v>132</v>
      </c>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8"/>
      <c r="AB46" s="5"/>
      <c r="AC46" s="5"/>
      <c r="AD46" s="5"/>
      <c r="AE46" s="5"/>
      <c r="AF46" s="17"/>
      <c r="AG46" s="5"/>
      <c r="AH46" s="5"/>
    </row>
    <row r="47" spans="1:47" s="57" customFormat="1" ht="18" customHeight="1" x14ac:dyDescent="0.2">
      <c r="B47" s="88"/>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8"/>
      <c r="AB47" s="5"/>
      <c r="AC47" s="5"/>
      <c r="AD47" s="5"/>
      <c r="AE47" s="5"/>
      <c r="AF47" s="17"/>
      <c r="AG47" s="5"/>
      <c r="AH47" s="5"/>
    </row>
    <row r="48" spans="1:47" s="57" customFormat="1" ht="12" customHeight="1" x14ac:dyDescent="0.2">
      <c r="B48" s="88"/>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8"/>
      <c r="AB48" s="5"/>
      <c r="AC48" s="5"/>
      <c r="AD48" s="5"/>
      <c r="AE48" s="5"/>
      <c r="AF48" s="17"/>
      <c r="AG48" s="5"/>
      <c r="AH48" s="5"/>
    </row>
    <row r="49" spans="2:34" s="57" customFormat="1" ht="18.75" customHeight="1" x14ac:dyDescent="0.35">
      <c r="B49" s="26"/>
      <c r="C49" s="74"/>
      <c r="D49" s="74"/>
      <c r="E49" s="74"/>
      <c r="F49" s="74"/>
      <c r="G49" s="74"/>
      <c r="S49" s="4"/>
      <c r="U49" s="28" t="s">
        <v>56</v>
      </c>
      <c r="V49" s="3"/>
      <c r="W49" s="3"/>
      <c r="Z49" s="28" t="s">
        <v>57</v>
      </c>
      <c r="AA49" s="18"/>
      <c r="AB49" s="5"/>
      <c r="AC49" s="5"/>
      <c r="AD49" s="5"/>
      <c r="AE49" s="5"/>
      <c r="AF49" s="17"/>
      <c r="AG49" s="5"/>
      <c r="AH49" s="5"/>
    </row>
    <row r="50" spans="2:34" ht="12.75" customHeight="1" x14ac:dyDescent="0.2">
      <c r="B50" s="26" t="s">
        <v>139</v>
      </c>
      <c r="G50" s="10"/>
      <c r="H50" s="10"/>
      <c r="S50" s="3"/>
    </row>
    <row r="51" spans="2:34" ht="12.75" customHeight="1" x14ac:dyDescent="0.25">
      <c r="B51" s="75" t="s">
        <v>140</v>
      </c>
      <c r="S51" s="3"/>
    </row>
    <row r="52" spans="2:34" x14ac:dyDescent="0.2">
      <c r="S52" s="3"/>
    </row>
    <row r="53" spans="2:34" collapsed="1" x14ac:dyDescent="0.2">
      <c r="D53" s="11"/>
      <c r="S53" s="3"/>
    </row>
    <row r="54" spans="2:34" x14ac:dyDescent="0.2">
      <c r="D54" s="11"/>
      <c r="S54" s="3"/>
      <c r="AA54" s="5"/>
    </row>
    <row r="55" spans="2:34" x14ac:dyDescent="0.2">
      <c r="D55" s="11"/>
      <c r="S55" s="6"/>
      <c r="AA55" s="5"/>
    </row>
    <row r="56" spans="2:34" x14ac:dyDescent="0.2">
      <c r="D56" s="11"/>
      <c r="S56" s="6"/>
      <c r="AA56" s="5"/>
    </row>
    <row r="57" spans="2:34" x14ac:dyDescent="0.2">
      <c r="D57" s="11"/>
      <c r="S57" s="6"/>
      <c r="AA57" s="5"/>
    </row>
    <row r="58" spans="2:34" x14ac:dyDescent="0.2">
      <c r="D58" s="11"/>
      <c r="S58" s="6"/>
      <c r="AA58" s="5"/>
    </row>
    <row r="59" spans="2:34" x14ac:dyDescent="0.2">
      <c r="D59" s="11"/>
      <c r="AA59" s="5"/>
    </row>
    <row r="60" spans="2:34" x14ac:dyDescent="0.2">
      <c r="D60" s="11"/>
      <c r="AA60" s="5"/>
    </row>
    <row r="61" spans="2:34" x14ac:dyDescent="0.2">
      <c r="D61" s="11"/>
      <c r="AA61" s="5"/>
    </row>
    <row r="62" spans="2:34" x14ac:dyDescent="0.2">
      <c r="D62" s="11"/>
      <c r="AA62" s="5"/>
    </row>
    <row r="63" spans="2:34" x14ac:dyDescent="0.2">
      <c r="D63" s="11"/>
      <c r="AA63" s="5"/>
    </row>
    <row r="64" spans="2:34" x14ac:dyDescent="0.2">
      <c r="D64" s="11"/>
      <c r="AA64" s="5"/>
    </row>
    <row r="65" spans="4:27" x14ac:dyDescent="0.2">
      <c r="D65" s="11"/>
      <c r="AA65" s="5"/>
    </row>
    <row r="66" spans="4:27" x14ac:dyDescent="0.2">
      <c r="D66" s="11"/>
      <c r="AA66" s="5"/>
    </row>
    <row r="67" spans="4:27" x14ac:dyDescent="0.2">
      <c r="D67" s="11"/>
      <c r="AA67" s="5"/>
    </row>
    <row r="68" spans="4:27" x14ac:dyDescent="0.2">
      <c r="D68" s="11"/>
      <c r="AA68" s="5"/>
    </row>
    <row r="69" spans="4:27" x14ac:dyDescent="0.2">
      <c r="D69" s="11"/>
      <c r="AA69" s="5"/>
    </row>
    <row r="70" spans="4:27" x14ac:dyDescent="0.2">
      <c r="D70" s="11"/>
      <c r="AA70" s="5"/>
    </row>
    <row r="71" spans="4:27" x14ac:dyDescent="0.2">
      <c r="D71" s="11"/>
      <c r="AA71" s="5"/>
    </row>
    <row r="72" spans="4:27" x14ac:dyDescent="0.2">
      <c r="D72" s="11"/>
      <c r="AA72" s="5"/>
    </row>
    <row r="73" spans="4:27" x14ac:dyDescent="0.2">
      <c r="D73" s="11"/>
      <c r="AA73" s="5"/>
    </row>
    <row r="74" spans="4:27" x14ac:dyDescent="0.2">
      <c r="D74" s="11"/>
      <c r="AA74" s="5"/>
    </row>
    <row r="75" spans="4:27" x14ac:dyDescent="0.2">
      <c r="D75" s="11"/>
      <c r="AA75" s="5"/>
    </row>
    <row r="76" spans="4:27" x14ac:dyDescent="0.2">
      <c r="D76" s="11"/>
      <c r="AA76" s="5"/>
    </row>
    <row r="77" spans="4:27" x14ac:dyDescent="0.2">
      <c r="D77" s="11"/>
      <c r="AA77" s="5"/>
    </row>
    <row r="78" spans="4:27" x14ac:dyDescent="0.2">
      <c r="D78" s="11"/>
      <c r="AA78" s="5"/>
    </row>
    <row r="79" spans="4:27" x14ac:dyDescent="0.2">
      <c r="D79" s="11"/>
      <c r="AA79" s="5"/>
    </row>
    <row r="80" spans="4:27" x14ac:dyDescent="0.2">
      <c r="D80" s="11"/>
      <c r="AA80" s="5"/>
    </row>
    <row r="81" spans="4:27" x14ac:dyDescent="0.2">
      <c r="D81" s="11"/>
      <c r="AA81" s="5"/>
    </row>
    <row r="82" spans="4:27" x14ac:dyDescent="0.2">
      <c r="D82" s="11"/>
      <c r="AA82" s="5"/>
    </row>
    <row r="83" spans="4:27" x14ac:dyDescent="0.2">
      <c r="D83" s="11"/>
      <c r="AA83" s="5"/>
    </row>
    <row r="84" spans="4:27" x14ac:dyDescent="0.2">
      <c r="D84" s="11"/>
      <c r="AA84" s="5"/>
    </row>
    <row r="85" spans="4:27" x14ac:dyDescent="0.2">
      <c r="D85" s="11"/>
      <c r="AA85" s="5"/>
    </row>
    <row r="86" spans="4:27" x14ac:dyDescent="0.2">
      <c r="D86" s="11"/>
      <c r="AA86" s="5"/>
    </row>
  </sheetData>
  <autoFilter ref="B7:AH51"/>
  <sortState ref="B7:AR141">
    <sortCondition ref="AH7:AH141"/>
  </sortState>
  <dataConsolidate/>
  <mergeCells count="58">
    <mergeCell ref="Z1:AI1"/>
    <mergeCell ref="AI4:AI6"/>
    <mergeCell ref="T8:AI8"/>
    <mergeCell ref="T10:AI10"/>
    <mergeCell ref="T9:AI9"/>
    <mergeCell ref="C2:AH2"/>
    <mergeCell ref="AH4:AH6"/>
    <mergeCell ref="Q4:Q6"/>
    <mergeCell ref="AG4:AG6"/>
    <mergeCell ref="AA4:AB4"/>
    <mergeCell ref="AF4:AF6"/>
    <mergeCell ref="T4:U4"/>
    <mergeCell ref="G4:G6"/>
    <mergeCell ref="I4:I6"/>
    <mergeCell ref="H4:H6"/>
    <mergeCell ref="T5:T6"/>
    <mergeCell ref="C46:Z46"/>
    <mergeCell ref="B32:E32"/>
    <mergeCell ref="B29:E29"/>
    <mergeCell ref="B34:E34"/>
    <mergeCell ref="T29:AI29"/>
    <mergeCell ref="T32:AI32"/>
    <mergeCell ref="AC35:AE35"/>
    <mergeCell ref="C44:AI44"/>
    <mergeCell ref="V40:X41"/>
    <mergeCell ref="A4:A6"/>
    <mergeCell ref="V4:V6"/>
    <mergeCell ref="E4:E6"/>
    <mergeCell ref="B4:B6"/>
    <mergeCell ref="Y5:Z5"/>
    <mergeCell ref="W5:X5"/>
    <mergeCell ref="W4:Z4"/>
    <mergeCell ref="L4:L6"/>
    <mergeCell ref="M4:M6"/>
    <mergeCell ref="O4:O6"/>
    <mergeCell ref="D4:D6"/>
    <mergeCell ref="C4:C6"/>
    <mergeCell ref="F4:F6"/>
    <mergeCell ref="S4:S6"/>
    <mergeCell ref="P4:P6"/>
    <mergeCell ref="N4:N6"/>
    <mergeCell ref="U5:U6"/>
    <mergeCell ref="R4:R6"/>
    <mergeCell ref="AC4:AE4"/>
    <mergeCell ref="J4:J6"/>
    <mergeCell ref="K4:K6"/>
    <mergeCell ref="B8:E8"/>
    <mergeCell ref="B10:E10"/>
    <mergeCell ref="B11:E11"/>
    <mergeCell ref="T11:AI11"/>
    <mergeCell ref="B26:E26"/>
    <mergeCell ref="B12:E12"/>
    <mergeCell ref="B20:E20"/>
    <mergeCell ref="T12:AI12"/>
    <mergeCell ref="T20:AI20"/>
    <mergeCell ref="T26:AI26"/>
    <mergeCell ref="T21:AI21"/>
    <mergeCell ref="T24:AI24"/>
  </mergeCells>
  <hyperlinks>
    <hyperlink ref="B51" r:id="rId1"/>
  </hyperlinks>
  <pageMargins left="0.25" right="0.25" top="0.75" bottom="0.75" header="0.3" footer="0.3"/>
  <pageSetup paperSize="9" scale="38" fitToHeight="0" orientation="portrait" r:id="rId2"/>
  <headerFooter>
    <oddFooter>&amp;L&amp;F&amp;C&amp;P no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D60C38-2F4C-4B3E-A0A9-D4A307D943C1}">
  <ds:schemaRefs>
    <ds:schemaRef ds:uri="http://purl.org/dc/dcmitype/"/>
    <ds:schemaRef ds:uri="http://schemas.microsoft.com/office/2006/documentManagement/type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3.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MKN virzība</vt:lpstr>
      <vt:lpstr>'MKN virzība'!Print_Area</vt:lpstr>
      <vt:lpstr>'MKN virzība'!Print_Titles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apstiprināšanas laika grafiks 2017. - 2019.gados Kohēzijas politikas ES fondu 2014-2020.gada plānošanas perioda ietvaros</dc:title>
  <dc:subject>PIelikums</dc:subject>
  <dc:creator>Kristīne Grikova</dc:creator>
  <dc:description>67083838, Kristine.Grikova@fm.gov.lv</dc:description>
  <cp:lastModifiedBy>Ieva Ziepniece</cp:lastModifiedBy>
  <cp:lastPrinted>2017-07-27T07:57:25Z</cp:lastPrinted>
  <dcterms:created xsi:type="dcterms:W3CDTF">2013-05-20T05:28:43Z</dcterms:created>
  <dcterms:modified xsi:type="dcterms:W3CDTF">2017-07-27T07:57:34Z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