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S:\2014.-2020\631 SAM_reg.celi\MK_noteikumu_groziijumi\Uz_MK\Peec_atkaartotas_saskanošanas\"/>
    </mc:Choice>
  </mc:AlternateContent>
  <xr:revisionPtr revIDLastSave="0" documentId="13_ncr:1_{9BDEFF81-3BA1-4772-90C8-FDFBF2C621D5}" xr6:coauthVersionLast="31" xr6:coauthVersionMax="31" xr10:uidLastSave="{00000000-0000-0000-0000-000000000000}"/>
  <bookViews>
    <workbookView xWindow="0" yWindow="0" windowWidth="25200" windowHeight="8460" xr2:uid="{00000000-000D-0000-FFFF-FFFF00000000}"/>
  </bookViews>
  <sheets>
    <sheet name="ERAF " sheetId="7" r:id="rId1"/>
  </sheets>
  <definedNames>
    <definedName name="A4.14_20" localSheetId="0">#REF!</definedName>
    <definedName name="A4.14_20">#REF!</definedName>
    <definedName name="Andzelai" localSheetId="0">#REF!</definedName>
    <definedName name="Andzelai">#REF!</definedName>
    <definedName name="dddddd">#REF!</definedName>
    <definedName name="ERAF">IF(FYMonthStart="JAN",1,IF(FYMonthStart="FEB",2,IF(FYMonthStart="MAR",3,IF(FYMonthStart="APR",4,IF(FYMonthStart="MAY",5,IF(FYMonthStart="JUN",6,IF(FYMonthStart="JUL",7,IF(FYMonthStart="AUG",8,IF(FYMonthStart="SEP",9,IF(FYMonthStart="OCT",10,IF(FYMonthStart="NOV",11,12)))))))))))</definedName>
    <definedName name="fffff">#REF!</definedName>
    <definedName name="FYMonthNo" localSheetId="0">IF('ERAF '!FYMonthStart="JAN",1,IF('ERAF '!FYMonthStart="FEB",2,IF('ERAF '!FYMonthStart="MAR",3,IF('ERAF '!FYMonthStart="APR",4,IF('ERAF '!FYMonthStart="MAY",5,IF('ERAF '!FYMonthStart="JUN",6,IF('ERAF '!FYMonthStart="JUL",7,IF('ERAF '!FYMonthStart="AUG",8,IF('ERAF '!FYMonthStart="SEP",9,IF('ERAF '!FYMonthStart="OCT",10,IF('ERAF '!FYMonthStart="NOV",11,12)))))))))))</definedName>
    <definedName name="FYMonthNo">IF(FYMonthStart="JAN",1,IF(FYMonthStart="FEB",2,IF(FYMonthStart="MAR",3,IF(FYMonthStart="APR",4,IF(FYMonthStart="MAY",5,IF(FYMonthStart="JUN",6,IF(FYMonthStart="JUL",7,IF(FYMonthStart="AUG",8,IF(FYMonthStart="SEP",9,IF(FYMonthStart="OCT",10,IF(FYMonthStart="NOV",11,12)))))))))))</definedName>
    <definedName name="FYMonthStart" localSheetId="0">#REF!</definedName>
    <definedName name="FYMonthStart">#REF!</definedName>
    <definedName name="FYStartYear" localSheetId="0">#REF!</definedName>
    <definedName name="FYStartYear">#REF!</definedName>
    <definedName name="p" localSheetId="0">#REF!</definedName>
    <definedName name="p">#REF!</definedName>
    <definedName name="P120_1km" localSheetId="0">#REF!</definedName>
    <definedName name="P120_1km">#REF!</definedName>
    <definedName name="P30_" localSheetId="0">#REF!</definedName>
    <definedName name="P30_">#REF!</definedName>
    <definedName name="P32_0km" localSheetId="0">#REF!</definedName>
    <definedName name="P32_0km">#REF!</definedName>
    <definedName name="P73_29km" localSheetId="0">#REF!</definedName>
    <definedName name="P73_29km">#REF!</definedName>
  </definedNames>
  <calcPr calcId="179017"/>
  <fileRecoveryPr autoRecover="0"/>
</workbook>
</file>

<file path=xl/calcChain.xml><?xml version="1.0" encoding="utf-8"?>
<calcChain xmlns="http://schemas.openxmlformats.org/spreadsheetml/2006/main">
  <c r="AG76" i="7" l="1"/>
  <c r="AH76" i="7" s="1"/>
  <c r="F76" i="7"/>
  <c r="AG75" i="7"/>
  <c r="AH75" i="7" s="1"/>
  <c r="AG74" i="7"/>
  <c r="AH74" i="7" s="1"/>
  <c r="F74" i="7"/>
  <c r="AG73" i="7"/>
  <c r="AH73" i="7" s="1"/>
  <c r="AG72" i="7"/>
  <c r="AH72" i="7" s="1"/>
  <c r="F72" i="7"/>
  <c r="AG71" i="7"/>
  <c r="AH71" i="7" s="1"/>
  <c r="AG70" i="7"/>
  <c r="AH70" i="7" s="1"/>
  <c r="F70" i="7"/>
  <c r="AG69" i="7"/>
  <c r="AH69" i="7" s="1"/>
  <c r="AG68" i="7"/>
  <c r="AH68" i="7" s="1"/>
  <c r="F68" i="7"/>
  <c r="AG67" i="7"/>
  <c r="AH67" i="7" s="1"/>
  <c r="AG66" i="7"/>
  <c r="AH66" i="7" s="1"/>
  <c r="F66" i="7"/>
  <c r="AG65" i="7"/>
  <c r="AH65" i="7" s="1"/>
  <c r="AG64" i="7"/>
  <c r="AH64" i="7" s="1"/>
  <c r="F64" i="7"/>
  <c r="AG63" i="7"/>
  <c r="AH63" i="7" s="1"/>
  <c r="AG62" i="7"/>
  <c r="AH62" i="7" s="1"/>
  <c r="AG61" i="7"/>
  <c r="AH61" i="7" s="1"/>
  <c r="AG60" i="7"/>
  <c r="AH60" i="7" s="1"/>
  <c r="F60" i="7"/>
  <c r="AG59" i="7"/>
  <c r="AH59" i="7" s="1"/>
  <c r="AG58" i="7"/>
  <c r="AH58" i="7" s="1"/>
  <c r="F58" i="7"/>
  <c r="AG57" i="7"/>
  <c r="AH57" i="7" s="1"/>
  <c r="AG56" i="7"/>
  <c r="AH56" i="7" s="1"/>
  <c r="F56" i="7"/>
  <c r="AG55" i="7"/>
  <c r="AH55" i="7" s="1"/>
  <c r="AG54" i="7"/>
  <c r="AH54" i="7" s="1"/>
  <c r="F54" i="7"/>
  <c r="AG53" i="7"/>
  <c r="AH53" i="7" s="1"/>
  <c r="AG52" i="7"/>
  <c r="AH52" i="7" s="1"/>
  <c r="F52" i="7"/>
  <c r="AG51" i="7"/>
  <c r="AH51" i="7" s="1"/>
  <c r="AG50" i="7"/>
  <c r="AH50" i="7" s="1"/>
  <c r="F50" i="7"/>
  <c r="AG49" i="7"/>
  <c r="AH49" i="7" s="1"/>
  <c r="AG48" i="7"/>
  <c r="AH48" i="7" s="1"/>
  <c r="F48" i="7"/>
  <c r="AG47" i="7"/>
  <c r="AH47" i="7" s="1"/>
  <c r="AG46" i="7"/>
  <c r="AH46" i="7" s="1"/>
  <c r="F46" i="7"/>
  <c r="AG45" i="7"/>
  <c r="AH45" i="7" s="1"/>
  <c r="AG44" i="7"/>
  <c r="AH44" i="7" s="1"/>
  <c r="F44" i="7"/>
  <c r="AG43" i="7"/>
  <c r="AH43" i="7" s="1"/>
  <c r="AG42" i="7"/>
  <c r="AH42" i="7" s="1"/>
  <c r="F42" i="7"/>
  <c r="AG41" i="7"/>
  <c r="AH41" i="7" s="1"/>
  <c r="AG40" i="7"/>
  <c r="AH40" i="7" s="1"/>
  <c r="F40" i="7"/>
  <c r="AG39" i="7"/>
  <c r="AH39" i="7" s="1"/>
  <c r="AG38" i="7"/>
  <c r="AH38" i="7" s="1"/>
  <c r="F38" i="7"/>
  <c r="AG37" i="7"/>
  <c r="AH37" i="7" s="1"/>
  <c r="AG36" i="7"/>
  <c r="AH36" i="7" s="1"/>
  <c r="F36" i="7"/>
  <c r="AG35" i="7"/>
  <c r="AH35" i="7" s="1"/>
  <c r="AG34" i="7"/>
  <c r="AH34" i="7" s="1"/>
  <c r="F34" i="7"/>
  <c r="AG33" i="7"/>
  <c r="AH33" i="7" s="1"/>
  <c r="AG32" i="7"/>
  <c r="AH32" i="7" s="1"/>
  <c r="AG31" i="7"/>
  <c r="AH31" i="7" s="1"/>
  <c r="AG30" i="7"/>
  <c r="AH30" i="7" s="1"/>
  <c r="F30" i="7"/>
  <c r="AG29" i="7"/>
  <c r="AH29" i="7" s="1"/>
  <c r="AG28" i="7"/>
  <c r="AH28" i="7" s="1"/>
  <c r="F28" i="7"/>
  <c r="AG27" i="7"/>
  <c r="AH27" i="7" s="1"/>
  <c r="AG26" i="7"/>
  <c r="AH26" i="7" s="1"/>
  <c r="F26" i="7"/>
  <c r="AG25" i="7"/>
  <c r="AH25" i="7" s="1"/>
  <c r="AG24" i="7"/>
  <c r="AH24" i="7" s="1"/>
  <c r="AG23" i="7"/>
  <c r="AH23" i="7" s="1"/>
  <c r="AG22" i="7"/>
  <c r="AH22" i="7" s="1"/>
  <c r="F22" i="7"/>
  <c r="AG21" i="7"/>
  <c r="AH21" i="7" s="1"/>
  <c r="F21" i="7"/>
  <c r="AG20" i="7"/>
  <c r="AH20" i="7" s="1"/>
  <c r="AG19" i="7"/>
  <c r="AH19" i="7" s="1"/>
  <c r="F19" i="7"/>
  <c r="AG18" i="7"/>
  <c r="AH18" i="7" s="1"/>
  <c r="AG17" i="7"/>
  <c r="AH17" i="7" s="1"/>
  <c r="F17" i="7"/>
  <c r="AG16" i="7"/>
  <c r="AH16" i="7" s="1"/>
  <c r="AG15" i="7"/>
  <c r="AH15" i="7" s="1"/>
  <c r="F15" i="7"/>
  <c r="AG14" i="7"/>
  <c r="AH14" i="7" s="1"/>
  <c r="AG13" i="7"/>
  <c r="AH13" i="7" s="1"/>
  <c r="F13" i="7"/>
  <c r="AG12" i="7"/>
  <c r="AH12" i="7" s="1"/>
  <c r="AG11" i="7"/>
  <c r="AH11" i="7" s="1"/>
  <c r="AG10" i="7"/>
  <c r="AH10" i="7" s="1"/>
  <c r="AG9" i="7"/>
  <c r="AH9" i="7" s="1"/>
  <c r="F9" i="7"/>
  <c r="AG8" i="7"/>
  <c r="AH8" i="7" s="1"/>
  <c r="F8" i="7"/>
  <c r="AG7" i="7"/>
  <c r="AH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Irina Vaščuka</author>
  </authors>
  <commentList>
    <comment ref="D9" authorId="0" shapeId="0" xr:uid="{00000000-0006-0000-0100-000001000000}">
      <text>
        <r>
          <rPr>
            <b/>
            <sz val="9"/>
            <color indexed="81"/>
            <rFont val="Tahoma"/>
            <family val="2"/>
            <charset val="186"/>
          </rPr>
          <t>Irina Vaščuka:</t>
        </r>
        <r>
          <rPr>
            <sz val="9"/>
            <color indexed="81"/>
            <rFont val="Tahoma"/>
            <family val="2"/>
            <charset val="186"/>
          </rPr>
          <t xml:space="preserve">
bija 55,68</t>
        </r>
      </text>
    </comment>
  </commentList>
</comments>
</file>

<file path=xl/sharedStrings.xml><?xml version="1.0" encoding="utf-8"?>
<sst xmlns="http://schemas.openxmlformats.org/spreadsheetml/2006/main" count="141" uniqueCount="98">
  <si>
    <t>IV</t>
  </si>
  <si>
    <t>I</t>
  </si>
  <si>
    <t>II</t>
  </si>
  <si>
    <t>III</t>
  </si>
  <si>
    <t>Anotācijas pielikums</t>
  </si>
  <si>
    <t>N.p.k.</t>
  </si>
  <si>
    <t>Kods</t>
  </si>
  <si>
    <t>Nosaukums</t>
  </si>
  <si>
    <t>No km</t>
  </si>
  <si>
    <t>Līdz km</t>
  </si>
  <si>
    <t xml:space="preserve">Kopā, km </t>
  </si>
  <si>
    <t>P104</t>
  </si>
  <si>
    <t xml:space="preserve">Tukums - Auce - Lietuvas robeža </t>
  </si>
  <si>
    <t>Auce - Vītiņi</t>
  </si>
  <si>
    <t xml:space="preserve">Lielauce - Vecauce </t>
  </si>
  <si>
    <t>P62</t>
  </si>
  <si>
    <t xml:space="preserve">Krāslava - Preiļi - Madona* </t>
  </si>
  <si>
    <t xml:space="preserve">Atašiene - Ļūmāni </t>
  </si>
  <si>
    <t>P73</t>
  </si>
  <si>
    <t>Vecumnieki - Nereta - Subate</t>
  </si>
  <si>
    <t xml:space="preserve">Valles pag. robeža - tilts pār Iecavu </t>
  </si>
  <si>
    <t>P85</t>
  </si>
  <si>
    <t>Rīgas HES - Jaunjelgava</t>
  </si>
  <si>
    <t xml:space="preserve">krustojums ar P88 - Enkurnieki </t>
  </si>
  <si>
    <t>P30</t>
  </si>
  <si>
    <t>Cēsis - Vecpiebalga - Madona</t>
  </si>
  <si>
    <t>Dzelzceļa pārvads - Taurene</t>
  </si>
  <si>
    <t>Krasti - Ērberģe</t>
  </si>
  <si>
    <t>P87</t>
  </si>
  <si>
    <t xml:space="preserve">Bauska - Aizkraukle </t>
  </si>
  <si>
    <t>krustojums ar P76 - Aizkraukle</t>
  </si>
  <si>
    <t>P120</t>
  </si>
  <si>
    <t>Talsi - Stende - Kuldīga (+rampas)</t>
  </si>
  <si>
    <t>Talsi - Stende</t>
  </si>
  <si>
    <t>P89</t>
  </si>
  <si>
    <t xml:space="preserve">Ķekava - Skaistkalne </t>
  </si>
  <si>
    <t xml:space="preserve">Bārbele - Lietuvas robeža </t>
  </si>
  <si>
    <t>P11</t>
  </si>
  <si>
    <t xml:space="preserve">Kocēni - Limbaži - Tūja </t>
  </si>
  <si>
    <t xml:space="preserve">Lauciņi - Augstroze </t>
  </si>
  <si>
    <t>Brežģu kalns - Vecpiebalga</t>
  </si>
  <si>
    <t>P32</t>
  </si>
  <si>
    <t xml:space="preserve"> Augšlīgatne - Skrīveri</t>
  </si>
  <si>
    <t>Augšlīgatne - Nītaure</t>
  </si>
  <si>
    <t>Krāslava - Preiļi - Madona</t>
  </si>
  <si>
    <t>Krāslava - Augstkalne</t>
  </si>
  <si>
    <t>P128</t>
  </si>
  <si>
    <t xml:space="preserve">Sloka - Talsi </t>
  </si>
  <si>
    <t xml:space="preserve">Apšuciems - P131 </t>
  </si>
  <si>
    <t>P68</t>
  </si>
  <si>
    <t>Daugavpils - Skrudaliena - Baltkrievijas robeža (Silene)</t>
  </si>
  <si>
    <t>Daugavpils - krustojums ar P66</t>
  </si>
  <si>
    <t>Kastīre - Preiļi</t>
  </si>
  <si>
    <t>P36</t>
  </si>
  <si>
    <t>Rēzekne - Gulbene</t>
  </si>
  <si>
    <t>Rēzekne - Audriņi</t>
  </si>
  <si>
    <t>P37</t>
  </si>
  <si>
    <t>Pļaviņas - Madona - Gulbene</t>
  </si>
  <si>
    <t>Gulbītis - Gulbene</t>
  </si>
  <si>
    <t>P76</t>
  </si>
  <si>
    <t xml:space="preserve">Aizkraukle - Jēkabpils </t>
  </si>
  <si>
    <t>dz/c stacija "Daugava" - Sala</t>
  </si>
  <si>
    <t>krustoj. ar P86- krustoj.ar P75</t>
  </si>
  <si>
    <t>P80 - Skrīveri</t>
  </si>
  <si>
    <t>P5</t>
  </si>
  <si>
    <t>Ulbroka - Ogre</t>
  </si>
  <si>
    <t>Tīnūži - Ogre</t>
  </si>
  <si>
    <t>Cēsis - tilts pār Rauni</t>
  </si>
  <si>
    <t>Dzelzava - Gulbītis</t>
  </si>
  <si>
    <t>Madliena - P80</t>
  </si>
  <si>
    <t>P35</t>
  </si>
  <si>
    <t>Gulbene - Balvi - Viļaka</t>
  </si>
  <si>
    <t>Gulbene - Litene</t>
  </si>
  <si>
    <t>Krāslava - Preiļi - Madona*</t>
  </si>
  <si>
    <t>Steķi - krustojums ar A12</t>
  </si>
  <si>
    <t>P98</t>
  </si>
  <si>
    <t>Jelgava (Tušķi) - Tukums</t>
  </si>
  <si>
    <t xml:space="preserve">Tušķi - tilts pār Auci </t>
  </si>
  <si>
    <t>P111</t>
  </si>
  <si>
    <t xml:space="preserve">Ventspils (Leči) - Grobiņa </t>
  </si>
  <si>
    <t xml:space="preserve">Labraks - Vērgale </t>
  </si>
  <si>
    <t>P93</t>
  </si>
  <si>
    <t xml:space="preserve">Jelgava - Iecava </t>
  </si>
  <si>
    <t>Jelgava (administratīvā robeža) - Garoza</t>
  </si>
  <si>
    <t>Audriņi - Dricāni</t>
  </si>
  <si>
    <t>Vecpiebalga - Gulbēris</t>
  </si>
  <si>
    <t>P95</t>
  </si>
  <si>
    <t>Jelgava - Tērvete - Lietuvas robeža (Žagare)*</t>
  </si>
  <si>
    <t>Augstkalne - Valsts robeža (Žagare)+asfalts</t>
  </si>
  <si>
    <t xml:space="preserve">Pļaviņas - Madona - Gulbene </t>
  </si>
  <si>
    <t>krustoj. ar A6 - Madonas nov. robeža</t>
  </si>
  <si>
    <t>Plānotā projektēšana</t>
  </si>
  <si>
    <t xml:space="preserve">Plānotā būvniecība </t>
  </si>
  <si>
    <t>TP ekspertīze</t>
  </si>
  <si>
    <t xml:space="preserve">Plānotais būvniecības iepirkums </t>
  </si>
  <si>
    <t>Reģionālo autoceļu posmu ar grants segumu pārbūve</t>
  </si>
  <si>
    <t>6.3.1.specifiskā atbalsta mērķa “Palielināt reģionālo mobilitāti, uzlabojot valsts reģionālo autoceļu kvalitāti” potenciālo projektu indikatīvais īstenošanas  laika grafiks</t>
  </si>
  <si>
    <t>SMAnotP_090418_VSS_1086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</si>
</sst>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charset val="186"/>
      <scheme val="minor"/>
    </font>
    <font>
      <sz val="10"/>
      <name val="Arial"/>
      <family val="2"/>
      <charset val="186"/>
    </font>
    <font>
      <sz val="12"/>
      <name val="Times New Roman"/>
      <family val="1"/>
      <charset val="186"/>
    </font>
    <font>
      <sz val="10"/>
      <color indexed="10"/>
      <name val="Arial"/>
      <family val="2"/>
      <charset val="186"/>
    </font>
    <font>
      <sz val="9"/>
      <color indexed="81"/>
      <name val="Tahoma"/>
      <family val="2"/>
      <charset val="186"/>
    </font>
    <font>
      <b/>
      <sz val="9"/>
      <color indexed="81"/>
      <name val="Tahoma"/>
      <family val="2"/>
      <charset val="186"/>
    </font>
    <font>
      <sz val="12"/>
      <name val="Arial"/>
      <family val="2"/>
      <charset val="186"/>
    </font>
    <font>
      <sz val="10"/>
      <name val="Times New Roman"/>
      <family val="1"/>
      <charset val="186"/>
    </font>
    <font>
      <b/>
      <sz val="9"/>
      <name val="Times New Roman"/>
      <family val="1"/>
      <charset val="186"/>
    </font>
    <font>
      <b/>
      <sz val="10"/>
      <name val="Times New Roman"/>
      <family val="1"/>
      <charset val="186"/>
    </font>
    <font>
      <sz val="9"/>
      <name val="Times New Roman"/>
      <family val="1"/>
      <charset val="186"/>
    </font>
    <font>
      <sz val="10"/>
      <color rgb="FFC00000"/>
      <name val="Times New Roman"/>
      <family val="1"/>
      <charset val="186"/>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7030A0"/>
        <bgColor indexed="64"/>
      </patternFill>
    </fill>
    <fill>
      <patternFill patternType="solid">
        <fgColor rgb="FF00B050"/>
        <bgColor indexed="64"/>
      </patternFill>
    </fill>
    <fill>
      <patternFill patternType="solid">
        <fgColor rgb="FFC00000"/>
        <bgColor indexed="64"/>
      </patternFill>
    </fill>
    <fill>
      <patternFill patternType="solid">
        <fgColor theme="2" tint="-0.249977111117893"/>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ck">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right style="thick">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style="medium">
        <color indexed="64"/>
      </left>
      <right style="medium">
        <color indexed="64"/>
      </right>
      <top style="thin">
        <color indexed="64"/>
      </top>
      <bottom/>
      <diagonal/>
    </border>
  </borders>
  <cellStyleXfs count="2">
    <xf numFmtId="0" fontId="0" fillId="0" borderId="0"/>
    <xf numFmtId="0" fontId="1" fillId="0" borderId="0"/>
  </cellStyleXfs>
  <cellXfs count="345">
    <xf numFmtId="0" fontId="0" fillId="0" borderId="0" xfId="0"/>
    <xf numFmtId="0" fontId="1" fillId="0" borderId="0" xfId="1"/>
    <xf numFmtId="0" fontId="2" fillId="0" borderId="0" xfId="0" applyFont="1"/>
    <xf numFmtId="0" fontId="1" fillId="0" borderId="29" xfId="1" applyBorder="1"/>
    <xf numFmtId="0" fontId="1" fillId="0" borderId="30" xfId="1" applyBorder="1"/>
    <xf numFmtId="0" fontId="1" fillId="0" borderId="0" xfId="1" applyBorder="1"/>
    <xf numFmtId="0" fontId="1" fillId="0" borderId="0" xfId="1" applyFont="1"/>
    <xf numFmtId="1" fontId="1" fillId="0" borderId="0" xfId="1" applyNumberFormat="1" applyFont="1"/>
    <xf numFmtId="0" fontId="1" fillId="2" borderId="0" xfId="1" applyFont="1" applyFill="1"/>
    <xf numFmtId="0" fontId="1" fillId="0" borderId="0" xfId="1" applyFont="1" applyFill="1"/>
    <xf numFmtId="1" fontId="1" fillId="0" borderId="0" xfId="1" applyNumberFormat="1" applyFont="1" applyFill="1"/>
    <xf numFmtId="2" fontId="1" fillId="0" borderId="0" xfId="1" applyNumberFormat="1"/>
    <xf numFmtId="0" fontId="1" fillId="0" borderId="0" xfId="1" applyFill="1" applyAlignment="1"/>
    <xf numFmtId="0" fontId="1" fillId="0" borderId="0" xfId="1" applyFont="1" applyAlignment="1">
      <alignment horizontal="right"/>
    </xf>
    <xf numFmtId="0" fontId="3" fillId="0" borderId="0" xfId="1" applyFont="1"/>
    <xf numFmtId="0" fontId="6" fillId="0" borderId="0" xfId="1" applyFont="1"/>
    <xf numFmtId="0" fontId="7" fillId="0" borderId="0" xfId="1" applyFont="1"/>
    <xf numFmtId="0" fontId="9" fillId="3" borderId="21" xfId="1" applyFont="1" applyFill="1" applyBorder="1" applyAlignment="1">
      <alignment horizontal="center" vertical="center"/>
    </xf>
    <xf numFmtId="0" fontId="9" fillId="3" borderId="22" xfId="1" applyFont="1" applyFill="1" applyBorder="1" applyAlignment="1">
      <alignment horizontal="center" vertical="center"/>
    </xf>
    <xf numFmtId="0" fontId="9" fillId="3" borderId="24" xfId="1" applyFont="1" applyFill="1" applyBorder="1" applyAlignment="1">
      <alignment horizontal="center" vertical="center"/>
    </xf>
    <xf numFmtId="0" fontId="9" fillId="3" borderId="12"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36"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18" xfId="1" applyFont="1" applyFill="1" applyBorder="1" applyAlignment="1">
      <alignment horizontal="center" vertical="center"/>
    </xf>
    <xf numFmtId="0" fontId="7" fillId="0" borderId="39" xfId="1" applyFont="1" applyFill="1" applyBorder="1" applyAlignment="1">
      <alignment horizontal="center"/>
    </xf>
    <xf numFmtId="0" fontId="9" fillId="0" borderId="40" xfId="1" applyFont="1" applyFill="1" applyBorder="1" applyAlignment="1">
      <alignment horizontal="left" vertical="top"/>
    </xf>
    <xf numFmtId="0" fontId="9" fillId="0" borderId="40" xfId="1" applyFont="1" applyFill="1" applyBorder="1" applyAlignment="1"/>
    <xf numFmtId="2" fontId="10" fillId="0" borderId="40" xfId="1" applyNumberFormat="1" applyFont="1" applyFill="1" applyBorder="1" applyAlignment="1">
      <alignment horizontal="right"/>
    </xf>
    <xf numFmtId="2" fontId="10" fillId="0" borderId="41" xfId="1" applyNumberFormat="1" applyFont="1" applyFill="1" applyBorder="1" applyAlignment="1">
      <alignment horizontal="right"/>
    </xf>
    <xf numFmtId="0" fontId="7" fillId="0" borderId="2" xfId="1" applyFont="1" applyFill="1" applyBorder="1" applyAlignment="1">
      <alignment horizontal="center"/>
    </xf>
    <xf numFmtId="0" fontId="7" fillId="0" borderId="3" xfId="1" applyFont="1" applyFill="1" applyBorder="1" applyAlignment="1">
      <alignment horizontal="center"/>
    </xf>
    <xf numFmtId="0" fontId="7" fillId="0" borderId="17" xfId="1" applyFont="1" applyFill="1" applyBorder="1" applyAlignment="1">
      <alignment horizontal="center"/>
    </xf>
    <xf numFmtId="0" fontId="7" fillId="0" borderId="42" xfId="1" applyFont="1" applyFill="1" applyBorder="1" applyAlignment="1">
      <alignment horizontal="center"/>
    </xf>
    <xf numFmtId="0" fontId="7" fillId="0" borderId="45" xfId="1" applyFont="1" applyFill="1" applyBorder="1" applyAlignment="1">
      <alignment horizontal="center"/>
    </xf>
    <xf numFmtId="0" fontId="7" fillId="0" borderId="46" xfId="1" applyFont="1" applyFill="1" applyBorder="1" applyAlignment="1">
      <alignment horizontal="center"/>
    </xf>
    <xf numFmtId="0" fontId="7" fillId="0" borderId="10" xfId="1" applyFont="1" applyBorder="1"/>
    <xf numFmtId="0" fontId="7" fillId="0" borderId="47" xfId="1" applyFont="1" applyBorder="1"/>
    <xf numFmtId="0" fontId="7" fillId="0" borderId="48" xfId="1" applyFont="1" applyFill="1" applyBorder="1" applyAlignment="1">
      <alignment horizontal="center"/>
    </xf>
    <xf numFmtId="0" fontId="9" fillId="0" borderId="49" xfId="1" applyFont="1" applyFill="1" applyBorder="1" applyAlignment="1">
      <alignment horizontal="center" vertical="top"/>
    </xf>
    <xf numFmtId="0" fontId="7" fillId="0" borderId="49" xfId="1" applyFont="1" applyBorder="1"/>
    <xf numFmtId="2" fontId="10" fillId="0" borderId="49" xfId="1" applyNumberFormat="1" applyFont="1" applyFill="1" applyBorder="1" applyAlignment="1">
      <alignment horizontal="right"/>
    </xf>
    <xf numFmtId="2" fontId="10" fillId="0" borderId="50" xfId="1" applyNumberFormat="1" applyFont="1" applyFill="1" applyBorder="1" applyAlignment="1">
      <alignment horizontal="right"/>
    </xf>
    <xf numFmtId="0" fontId="7" fillId="4" borderId="48" xfId="1" applyFont="1" applyFill="1" applyBorder="1"/>
    <xf numFmtId="0" fontId="7" fillId="5" borderId="49" xfId="1" applyFont="1" applyFill="1" applyBorder="1"/>
    <xf numFmtId="0" fontId="7" fillId="6" borderId="51" xfId="1" applyFont="1" applyFill="1" applyBorder="1"/>
    <xf numFmtId="0" fontId="7" fillId="6" borderId="52" xfId="1" applyFont="1" applyFill="1" applyBorder="1"/>
    <xf numFmtId="0" fontId="7" fillId="6" borderId="49" xfId="1" applyFont="1" applyFill="1" applyBorder="1"/>
    <xf numFmtId="0" fontId="7" fillId="6" borderId="50" xfId="1" applyFont="1" applyFill="1" applyBorder="1"/>
    <xf numFmtId="0" fontId="7" fillId="2" borderId="53" xfId="1" applyFont="1" applyFill="1" applyBorder="1"/>
    <xf numFmtId="0" fontId="7" fillId="2" borderId="50" xfId="1" applyFont="1" applyFill="1" applyBorder="1"/>
    <xf numFmtId="0" fontId="7" fillId="0" borderId="49" xfId="1" applyFont="1" applyFill="1" applyBorder="1"/>
    <xf numFmtId="0" fontId="7" fillId="0" borderId="51" xfId="1" applyFont="1" applyFill="1" applyBorder="1"/>
    <xf numFmtId="0" fontId="7" fillId="0" borderId="25" xfId="1" applyFont="1" applyFill="1" applyBorder="1" applyAlignment="1">
      <alignment horizontal="center"/>
    </xf>
    <xf numFmtId="0" fontId="7" fillId="0" borderId="25" xfId="1" applyFont="1" applyBorder="1"/>
    <xf numFmtId="0" fontId="7" fillId="0" borderId="19" xfId="1" applyFont="1" applyBorder="1"/>
    <xf numFmtId="2" fontId="10" fillId="2" borderId="49" xfId="1" applyNumberFormat="1" applyFont="1" applyFill="1" applyBorder="1" applyAlignment="1">
      <alignment horizontal="right"/>
    </xf>
    <xf numFmtId="0" fontId="7" fillId="0" borderId="48" xfId="1" applyFont="1" applyFill="1" applyBorder="1"/>
    <xf numFmtId="0" fontId="7" fillId="0" borderId="52" xfId="1" applyFont="1" applyFill="1" applyBorder="1"/>
    <xf numFmtId="0" fontId="7" fillId="0" borderId="50" xfId="1" applyFont="1" applyFill="1" applyBorder="1"/>
    <xf numFmtId="0" fontId="7" fillId="4" borderId="49" xfId="1" applyFont="1" applyFill="1" applyBorder="1"/>
    <xf numFmtId="0" fontId="7" fillId="4" borderId="51" xfId="1" applyFont="1" applyFill="1" applyBorder="1"/>
    <xf numFmtId="0" fontId="7" fillId="7" borderId="8" xfId="1" applyFont="1" applyFill="1" applyBorder="1"/>
    <xf numFmtId="0" fontId="7" fillId="7" borderId="5" xfId="1" applyFont="1" applyFill="1" applyBorder="1"/>
    <xf numFmtId="0" fontId="7" fillId="5" borderId="4" xfId="1" applyFont="1" applyFill="1" applyBorder="1" applyAlignment="1">
      <alignment horizontal="center"/>
    </xf>
    <xf numFmtId="0" fontId="7" fillId="5" borderId="25" xfId="1" applyFont="1" applyFill="1" applyBorder="1" applyAlignment="1">
      <alignment horizontal="center"/>
    </xf>
    <xf numFmtId="0" fontId="7" fillId="6" borderId="1" xfId="1" applyFont="1" applyFill="1" applyBorder="1" applyAlignment="1">
      <alignment horizontal="center"/>
    </xf>
    <xf numFmtId="0" fontId="7" fillId="6" borderId="5" xfId="1" applyFont="1" applyFill="1" applyBorder="1" applyAlignment="1">
      <alignment horizontal="center"/>
    </xf>
    <xf numFmtId="0" fontId="7" fillId="6" borderId="19" xfId="1" applyFont="1" applyFill="1" applyBorder="1"/>
    <xf numFmtId="0" fontId="7" fillId="8" borderId="55" xfId="1" applyFont="1" applyFill="1" applyBorder="1" applyAlignment="1">
      <alignment horizontal="center"/>
    </xf>
    <xf numFmtId="0" fontId="9" fillId="8" borderId="56" xfId="1" applyFont="1" applyFill="1" applyBorder="1" applyAlignment="1">
      <alignment horizontal="left"/>
    </xf>
    <xf numFmtId="0" fontId="9" fillId="8" borderId="56" xfId="1" applyFont="1" applyFill="1" applyBorder="1" applyAlignment="1"/>
    <xf numFmtId="0" fontId="9" fillId="8" borderId="57" xfId="1" applyFont="1" applyFill="1" applyBorder="1" applyAlignment="1"/>
    <xf numFmtId="0" fontId="7" fillId="0" borderId="58" xfId="1" applyFont="1" applyFill="1" applyBorder="1" applyAlignment="1">
      <alignment horizontal="center"/>
    </xf>
    <xf numFmtId="0" fontId="7" fillId="0" borderId="15" xfId="1" applyFont="1" applyFill="1" applyBorder="1" applyAlignment="1">
      <alignment horizontal="center"/>
    </xf>
    <xf numFmtId="0" fontId="7" fillId="0" borderId="61" xfId="1" applyFont="1" applyFill="1" applyBorder="1" applyAlignment="1">
      <alignment horizontal="center"/>
    </xf>
    <xf numFmtId="0" fontId="7" fillId="8" borderId="48" xfId="1" applyFont="1" applyFill="1" applyBorder="1" applyAlignment="1">
      <alignment horizontal="center"/>
    </xf>
    <xf numFmtId="0" fontId="9" fillId="8" borderId="49" xfId="1" applyFont="1" applyFill="1" applyBorder="1" applyAlignment="1">
      <alignment horizontal="center"/>
    </xf>
    <xf numFmtId="0" fontId="7" fillId="8" borderId="49" xfId="1" applyFont="1" applyFill="1" applyBorder="1" applyAlignment="1"/>
    <xf numFmtId="2" fontId="10" fillId="8" borderId="49" xfId="1" applyNumberFormat="1" applyFont="1" applyFill="1" applyBorder="1" applyAlignment="1"/>
    <xf numFmtId="2" fontId="10" fillId="8" borderId="50" xfId="1" applyNumberFormat="1" applyFont="1" applyFill="1" applyBorder="1" applyAlignment="1"/>
    <xf numFmtId="0" fontId="7" fillId="6" borderId="48" xfId="1" applyFont="1" applyFill="1" applyBorder="1"/>
    <xf numFmtId="0" fontId="7" fillId="2" borderId="48" xfId="1" applyFont="1" applyFill="1" applyBorder="1"/>
    <xf numFmtId="0" fontId="7" fillId="2" borderId="1" xfId="1" applyFont="1" applyFill="1" applyBorder="1" applyAlignment="1">
      <alignment horizontal="center"/>
    </xf>
    <xf numFmtId="0" fontId="7" fillId="0" borderId="5" xfId="1" applyFont="1" applyFill="1" applyBorder="1" applyAlignment="1">
      <alignment horizontal="center"/>
    </xf>
    <xf numFmtId="0" fontId="7" fillId="0" borderId="55" xfId="1" applyFont="1" applyFill="1" applyBorder="1" applyAlignment="1">
      <alignment horizontal="center"/>
    </xf>
    <xf numFmtId="0" fontId="9" fillId="0" borderId="56" xfId="1" applyFont="1" applyFill="1" applyBorder="1" applyAlignment="1">
      <alignment horizontal="left" vertical="top"/>
    </xf>
    <xf numFmtId="0" fontId="9" fillId="0" borderId="56" xfId="1" applyFont="1" applyFill="1" applyBorder="1" applyAlignment="1"/>
    <xf numFmtId="2" fontId="10" fillId="0" borderId="56" xfId="1" applyNumberFormat="1" applyFont="1" applyFill="1" applyBorder="1" applyAlignment="1">
      <alignment horizontal="right"/>
    </xf>
    <xf numFmtId="2" fontId="10" fillId="0" borderId="57" xfId="1" applyNumberFormat="1" applyFont="1" applyFill="1" applyBorder="1" applyAlignment="1">
      <alignment horizontal="right"/>
    </xf>
    <xf numFmtId="0" fontId="7" fillId="0" borderId="49" xfId="1" applyFont="1" applyFill="1" applyBorder="1" applyAlignment="1">
      <alignment horizontal="left"/>
    </xf>
    <xf numFmtId="0" fontId="7" fillId="4" borderId="52" xfId="1" applyFont="1" applyFill="1" applyBorder="1"/>
    <xf numFmtId="0" fontId="7" fillId="7" borderId="51" xfId="1" applyFont="1" applyFill="1" applyBorder="1"/>
    <xf numFmtId="0" fontId="7" fillId="5" borderId="52" xfId="1" applyFont="1" applyFill="1" applyBorder="1"/>
    <xf numFmtId="0" fontId="7" fillId="2" borderId="5" xfId="1" applyFont="1" applyFill="1" applyBorder="1" applyAlignment="1">
      <alignment horizontal="center"/>
    </xf>
    <xf numFmtId="0" fontId="9" fillId="0" borderId="57" xfId="1" applyFont="1" applyFill="1" applyBorder="1" applyAlignment="1"/>
    <xf numFmtId="0" fontId="7" fillId="7" borderId="62" xfId="1" applyFont="1" applyFill="1" applyBorder="1"/>
    <xf numFmtId="0" fontId="7" fillId="2" borderId="4" xfId="1" applyFont="1" applyFill="1" applyBorder="1" applyAlignment="1">
      <alignment horizontal="center"/>
    </xf>
    <xf numFmtId="0" fontId="7" fillId="0" borderId="63" xfId="1" applyFont="1" applyFill="1" applyBorder="1" applyAlignment="1">
      <alignment horizontal="center"/>
    </xf>
    <xf numFmtId="0" fontId="9" fillId="0" borderId="49" xfId="1" applyFont="1" applyFill="1" applyBorder="1" applyAlignment="1">
      <alignment horizontal="center"/>
    </xf>
    <xf numFmtId="0" fontId="7" fillId="5" borderId="51" xfId="1" applyFont="1" applyFill="1" applyBorder="1"/>
    <xf numFmtId="0" fontId="9" fillId="0" borderId="64" xfId="1" applyFont="1" applyFill="1" applyBorder="1" applyAlignment="1">
      <alignment horizontal="left" vertical="top"/>
    </xf>
    <xf numFmtId="0" fontId="9" fillId="0" borderId="64" xfId="1" applyFont="1" applyFill="1" applyBorder="1" applyAlignment="1"/>
    <xf numFmtId="2" fontId="10" fillId="0" borderId="64" xfId="1" applyNumberFormat="1" applyFont="1" applyFill="1" applyBorder="1" applyAlignment="1"/>
    <xf numFmtId="2" fontId="10" fillId="0" borderId="65" xfId="1" applyNumberFormat="1" applyFont="1" applyFill="1" applyBorder="1" applyAlignment="1"/>
    <xf numFmtId="0" fontId="7" fillId="4" borderId="62" xfId="1" applyFont="1" applyFill="1" applyBorder="1"/>
    <xf numFmtId="0" fontId="7" fillId="7" borderId="49" xfId="1" applyFont="1" applyFill="1" applyBorder="1"/>
    <xf numFmtId="0" fontId="7" fillId="5" borderId="50" xfId="1" applyFont="1" applyFill="1" applyBorder="1"/>
    <xf numFmtId="0" fontId="7" fillId="6" borderId="4" xfId="1" applyFont="1" applyFill="1" applyBorder="1" applyAlignment="1">
      <alignment horizontal="center"/>
    </xf>
    <xf numFmtId="2" fontId="10" fillId="0" borderId="56" xfId="1" applyNumberFormat="1" applyFont="1" applyFill="1" applyBorder="1" applyAlignment="1"/>
    <xf numFmtId="2" fontId="10" fillId="0" borderId="57" xfId="1" applyNumberFormat="1" applyFont="1" applyFill="1" applyBorder="1" applyAlignment="1"/>
    <xf numFmtId="2" fontId="10" fillId="0" borderId="70" xfId="1" applyNumberFormat="1" applyFont="1" applyFill="1" applyBorder="1" applyAlignment="1">
      <alignment horizontal="right"/>
    </xf>
    <xf numFmtId="164" fontId="10" fillId="0" borderId="70" xfId="1" applyNumberFormat="1" applyFont="1" applyFill="1" applyBorder="1" applyAlignment="1">
      <alignment horizontal="right"/>
    </xf>
    <xf numFmtId="2" fontId="10" fillId="0" borderId="71" xfId="1" applyNumberFormat="1" applyFont="1" applyFill="1" applyBorder="1" applyAlignment="1">
      <alignment horizontal="right"/>
    </xf>
    <xf numFmtId="0" fontId="7" fillId="4" borderId="69" xfId="1" applyFont="1" applyFill="1" applyBorder="1"/>
    <xf numFmtId="0" fontId="7" fillId="4" borderId="70" xfId="1" applyFont="1" applyFill="1" applyBorder="1"/>
    <xf numFmtId="0" fontId="7" fillId="4" borderId="72" xfId="1" applyFont="1" applyFill="1" applyBorder="1"/>
    <xf numFmtId="0" fontId="7" fillId="5" borderId="72" xfId="1" applyFont="1" applyFill="1" applyBorder="1"/>
    <xf numFmtId="0" fontId="7" fillId="5" borderId="70" xfId="1" applyFont="1" applyFill="1" applyBorder="1"/>
    <xf numFmtId="0" fontId="7" fillId="6" borderId="70" xfId="1" applyFont="1" applyFill="1" applyBorder="1"/>
    <xf numFmtId="0" fontId="7" fillId="6" borderId="71" xfId="1" applyFont="1" applyFill="1" applyBorder="1"/>
    <xf numFmtId="0" fontId="7" fillId="6" borderId="69" xfId="1" applyFont="1" applyFill="1" applyBorder="1"/>
    <xf numFmtId="0" fontId="7" fillId="0" borderId="70" xfId="1" applyFont="1" applyFill="1" applyBorder="1"/>
    <xf numFmtId="0" fontId="7" fillId="0" borderId="73" xfId="1" applyFont="1" applyFill="1" applyBorder="1"/>
    <xf numFmtId="0" fontId="7" fillId="0" borderId="4" xfId="1" applyFont="1" applyFill="1" applyBorder="1" applyAlignment="1">
      <alignment horizontal="center"/>
    </xf>
    <xf numFmtId="0" fontId="7" fillId="0" borderId="1" xfId="1" applyFont="1" applyFill="1" applyBorder="1" applyAlignment="1">
      <alignment horizontal="center"/>
    </xf>
    <xf numFmtId="164" fontId="10" fillId="0" borderId="75" xfId="1" applyNumberFormat="1" applyFont="1" applyFill="1" applyBorder="1" applyAlignment="1">
      <alignment horizontal="right"/>
    </xf>
    <xf numFmtId="2" fontId="10" fillId="0" borderId="75" xfId="1" applyNumberFormat="1" applyFont="1" applyFill="1" applyBorder="1" applyAlignment="1">
      <alignment horizontal="right"/>
    </xf>
    <xf numFmtId="2" fontId="10" fillId="0" borderId="76" xfId="1" applyNumberFormat="1" applyFont="1" applyFill="1" applyBorder="1" applyAlignment="1">
      <alignment horizontal="right"/>
    </xf>
    <xf numFmtId="0" fontId="7" fillId="4" borderId="74" xfId="1" applyFont="1" applyFill="1" applyBorder="1"/>
    <xf numFmtId="0" fontId="7" fillId="4" borderId="75" xfId="1" applyFont="1" applyFill="1" applyBorder="1"/>
    <xf numFmtId="0" fontId="7" fillId="4" borderId="77" xfId="1" applyFont="1" applyFill="1" applyBorder="1"/>
    <xf numFmtId="0" fontId="7" fillId="7" borderId="78" xfId="1" applyFont="1" applyFill="1" applyBorder="1"/>
    <xf numFmtId="0" fontId="7" fillId="5" borderId="77" xfId="1" applyFont="1" applyFill="1" applyBorder="1"/>
    <xf numFmtId="0" fontId="7" fillId="5" borderId="75" xfId="1" applyFont="1" applyFill="1" applyBorder="1"/>
    <xf numFmtId="0" fontId="7" fillId="6" borderId="75" xfId="1" applyFont="1" applyFill="1" applyBorder="1"/>
    <xf numFmtId="0" fontId="7" fillId="6" borderId="76" xfId="1" applyFont="1" applyFill="1" applyBorder="1"/>
    <xf numFmtId="0" fontId="7" fillId="6" borderId="74" xfId="1" applyFont="1" applyFill="1" applyBorder="1"/>
    <xf numFmtId="0" fontId="7" fillId="0" borderId="75" xfId="1" applyFont="1" applyFill="1" applyBorder="1"/>
    <xf numFmtId="0" fontId="7" fillId="0" borderId="78" xfId="1" applyFont="1" applyFill="1" applyBorder="1"/>
    <xf numFmtId="0" fontId="7" fillId="0" borderId="21" xfId="1" applyFont="1" applyFill="1" applyBorder="1" applyAlignment="1">
      <alignment horizontal="center"/>
    </xf>
    <xf numFmtId="0" fontId="7" fillId="0" borderId="22" xfId="1" applyFont="1" applyFill="1" applyBorder="1" applyAlignment="1">
      <alignment horizontal="center"/>
    </xf>
    <xf numFmtId="0" fontId="7" fillId="0" borderId="24" xfId="1" applyFont="1" applyFill="1" applyBorder="1" applyAlignment="1">
      <alignment horizontal="center"/>
    </xf>
    <xf numFmtId="0" fontId="7" fillId="0" borderId="79" xfId="1" applyFont="1" applyFill="1" applyBorder="1" applyAlignment="1">
      <alignment horizontal="center"/>
    </xf>
    <xf numFmtId="0" fontId="9" fillId="0" borderId="64" xfId="1" applyFont="1" applyFill="1" applyBorder="1" applyAlignment="1">
      <alignment horizontal="left"/>
    </xf>
    <xf numFmtId="2" fontId="10" fillId="2" borderId="65" xfId="1" applyNumberFormat="1" applyFont="1" applyFill="1" applyBorder="1" applyAlignment="1"/>
    <xf numFmtId="0" fontId="7" fillId="0" borderId="49" xfId="1" applyFont="1" applyFill="1" applyBorder="1" applyAlignment="1"/>
    <xf numFmtId="2" fontId="10" fillId="0" borderId="49" xfId="1" applyNumberFormat="1" applyFont="1" applyFill="1" applyBorder="1" applyAlignment="1"/>
    <xf numFmtId="164" fontId="10" fillId="0" borderId="50" xfId="1" applyNumberFormat="1" applyFont="1" applyFill="1" applyBorder="1" applyAlignment="1"/>
    <xf numFmtId="0" fontId="7" fillId="4" borderId="80" xfId="1" applyFont="1" applyFill="1" applyBorder="1"/>
    <xf numFmtId="0" fontId="7" fillId="7" borderId="1" xfId="1" applyFont="1" applyFill="1" applyBorder="1"/>
    <xf numFmtId="0" fontId="7" fillId="5" borderId="80" xfId="1" applyFont="1" applyFill="1" applyBorder="1"/>
    <xf numFmtId="0" fontId="7" fillId="5" borderId="53" xfId="1" applyFont="1" applyFill="1" applyBorder="1"/>
    <xf numFmtId="2" fontId="9" fillId="0" borderId="57" xfId="1" applyNumberFormat="1" applyFont="1" applyFill="1" applyBorder="1" applyAlignment="1"/>
    <xf numFmtId="0" fontId="7" fillId="6" borderId="4" xfId="1" applyFont="1" applyFill="1" applyBorder="1"/>
    <xf numFmtId="0" fontId="7" fillId="6" borderId="1" xfId="1" applyFont="1" applyFill="1" applyBorder="1"/>
    <xf numFmtId="0" fontId="7" fillId="6" borderId="5" xfId="1" applyFont="1" applyFill="1" applyBorder="1"/>
    <xf numFmtId="164" fontId="10" fillId="0" borderId="49" xfId="1" applyNumberFormat="1" applyFont="1" applyFill="1" applyBorder="1" applyAlignment="1">
      <alignment horizontal="right"/>
    </xf>
    <xf numFmtId="164" fontId="10" fillId="0" borderId="50" xfId="1" applyNumberFormat="1" applyFont="1" applyFill="1" applyBorder="1" applyAlignment="1">
      <alignment horizontal="right"/>
    </xf>
    <xf numFmtId="0" fontId="9" fillId="2" borderId="56" xfId="1" applyFont="1" applyFill="1" applyBorder="1" applyAlignment="1">
      <alignment horizontal="left" vertical="top"/>
    </xf>
    <xf numFmtId="0" fontId="9" fillId="2" borderId="56" xfId="1" applyFont="1" applyFill="1" applyBorder="1" applyAlignment="1"/>
    <xf numFmtId="0" fontId="9" fillId="2" borderId="57" xfId="1" applyFont="1" applyFill="1" applyBorder="1" applyAlignment="1"/>
    <xf numFmtId="0" fontId="9" fillId="2" borderId="49" xfId="1" applyFont="1" applyFill="1" applyBorder="1" applyAlignment="1">
      <alignment horizontal="center" vertical="top"/>
    </xf>
    <xf numFmtId="0" fontId="7" fillId="2" borderId="49" xfId="1" applyFont="1" applyFill="1" applyBorder="1" applyAlignment="1">
      <alignment horizontal="left"/>
    </xf>
    <xf numFmtId="2" fontId="10" fillId="2" borderId="50" xfId="1" applyNumberFormat="1" applyFont="1" applyFill="1" applyBorder="1" applyAlignment="1">
      <alignment horizontal="right"/>
    </xf>
    <xf numFmtId="0" fontId="7" fillId="6" borderId="81" xfId="1" applyFont="1" applyFill="1" applyBorder="1"/>
    <xf numFmtId="2" fontId="10" fillId="2" borderId="56" xfId="1" applyNumberFormat="1" applyFont="1" applyFill="1" applyBorder="1" applyAlignment="1">
      <alignment horizontal="right"/>
    </xf>
    <xf numFmtId="2" fontId="10" fillId="2" borderId="57" xfId="1" applyNumberFormat="1" applyFont="1" applyFill="1" applyBorder="1" applyAlignment="1">
      <alignment horizontal="right"/>
    </xf>
    <xf numFmtId="2" fontId="10" fillId="2" borderId="56" xfId="1" applyNumberFormat="1" applyFont="1" applyFill="1" applyBorder="1" applyAlignment="1"/>
    <xf numFmtId="2" fontId="10" fillId="2" borderId="57" xfId="1" applyNumberFormat="1" applyFont="1" applyFill="1" applyBorder="1" applyAlignment="1"/>
    <xf numFmtId="0" fontId="7" fillId="0" borderId="74" xfId="1" applyFont="1" applyFill="1" applyBorder="1" applyAlignment="1">
      <alignment horizontal="center"/>
    </xf>
    <xf numFmtId="0" fontId="9" fillId="2" borderId="75" xfId="1" applyFont="1" applyFill="1" applyBorder="1" applyAlignment="1">
      <alignment horizontal="center" vertical="top"/>
    </xf>
    <xf numFmtId="0" fontId="7" fillId="2" borderId="75" xfId="1" applyFont="1" applyFill="1" applyBorder="1" applyAlignment="1">
      <alignment horizontal="left"/>
    </xf>
    <xf numFmtId="2" fontId="10" fillId="2" borderId="75" xfId="1" applyNumberFormat="1" applyFont="1" applyFill="1" applyBorder="1" applyAlignment="1">
      <alignment horizontal="right"/>
    </xf>
    <xf numFmtId="2" fontId="10" fillId="2" borderId="76" xfId="1" applyNumberFormat="1" applyFont="1" applyFill="1" applyBorder="1" applyAlignment="1">
      <alignment horizontal="right"/>
    </xf>
    <xf numFmtId="0" fontId="7" fillId="0" borderId="74" xfId="1" applyFont="1" applyFill="1" applyBorder="1"/>
    <xf numFmtId="0" fontId="7" fillId="4" borderId="78" xfId="1" applyFont="1" applyFill="1" applyBorder="1"/>
    <xf numFmtId="0" fontId="7" fillId="4" borderId="82" xfId="1" applyFont="1" applyFill="1" applyBorder="1"/>
    <xf numFmtId="0" fontId="7" fillId="4" borderId="22" xfId="1" applyFont="1" applyFill="1" applyBorder="1"/>
    <xf numFmtId="0" fontId="7" fillId="5" borderId="76" xfId="1" applyFont="1" applyFill="1" applyBorder="1"/>
    <xf numFmtId="0" fontId="7" fillId="5" borderId="74" xfId="1" applyFont="1" applyFill="1" applyBorder="1"/>
    <xf numFmtId="0" fontId="7" fillId="6" borderId="78" xfId="1" applyFont="1" applyFill="1" applyBorder="1"/>
    <xf numFmtId="0" fontId="7" fillId="6" borderId="21" xfId="1" applyFont="1" applyFill="1" applyBorder="1" applyAlignment="1">
      <alignment horizontal="center"/>
    </xf>
    <xf numFmtId="0" fontId="7" fillId="6" borderId="22" xfId="1" applyFont="1" applyFill="1" applyBorder="1" applyAlignment="1">
      <alignment horizontal="center"/>
    </xf>
    <xf numFmtId="0" fontId="7" fillId="6" borderId="24" xfId="1" applyFont="1" applyFill="1" applyBorder="1" applyAlignment="1">
      <alignment horizontal="center"/>
    </xf>
    <xf numFmtId="0" fontId="7" fillId="2" borderId="21" xfId="1" applyFont="1" applyFill="1" applyBorder="1"/>
    <xf numFmtId="0" fontId="7" fillId="2" borderId="23" xfId="1" applyFont="1" applyFill="1" applyBorder="1"/>
    <xf numFmtId="0" fontId="7" fillId="2" borderId="22" xfId="1" applyFont="1" applyFill="1" applyBorder="1" applyAlignment="1">
      <alignment horizontal="center"/>
    </xf>
    <xf numFmtId="0" fontId="7" fillId="2" borderId="64" xfId="1" applyFont="1" applyFill="1" applyBorder="1" applyAlignment="1">
      <alignment horizontal="center"/>
    </xf>
    <xf numFmtId="0" fontId="9" fillId="2" borderId="64" xfId="1" applyFont="1" applyFill="1" applyBorder="1" applyAlignment="1">
      <alignment horizontal="left" vertical="top"/>
    </xf>
    <xf numFmtId="0" fontId="9" fillId="2" borderId="64" xfId="1" applyFont="1" applyFill="1" applyBorder="1" applyAlignment="1"/>
    <xf numFmtId="2" fontId="10" fillId="2" borderId="64" xfId="1" applyNumberFormat="1" applyFont="1" applyFill="1" applyBorder="1" applyAlignment="1"/>
    <xf numFmtId="0" fontId="7" fillId="2" borderId="66" xfId="1" applyFont="1" applyFill="1" applyBorder="1" applyAlignment="1">
      <alignment horizontal="center"/>
    </xf>
    <xf numFmtId="0" fontId="7" fillId="2" borderId="0" xfId="1" applyFont="1" applyFill="1" applyBorder="1" applyAlignment="1">
      <alignment horizontal="center"/>
    </xf>
    <xf numFmtId="0" fontId="7" fillId="2" borderId="26" xfId="1" applyFont="1" applyFill="1" applyBorder="1" applyAlignment="1">
      <alignment horizontal="center"/>
    </xf>
    <xf numFmtId="0" fontId="7" fillId="0" borderId="25" xfId="1" applyFont="1" applyFill="1" applyBorder="1"/>
    <xf numFmtId="0" fontId="7" fillId="2" borderId="49" xfId="1" applyFont="1" applyFill="1" applyBorder="1" applyAlignment="1">
      <alignment horizontal="center"/>
    </xf>
    <xf numFmtId="0" fontId="9" fillId="2" borderId="49" xfId="1" applyFont="1" applyFill="1" applyBorder="1" applyAlignment="1">
      <alignment horizontal="center"/>
    </xf>
    <xf numFmtId="0" fontId="7" fillId="4" borderId="50" xfId="1" applyFont="1" applyFill="1" applyBorder="1"/>
    <xf numFmtId="0" fontId="7" fillId="7" borderId="48" xfId="1" applyFont="1" applyFill="1" applyBorder="1"/>
    <xf numFmtId="0" fontId="7" fillId="2" borderId="56" xfId="1" applyFont="1" applyFill="1" applyBorder="1" applyAlignment="1">
      <alignment horizontal="center"/>
    </xf>
    <xf numFmtId="0" fontId="7" fillId="2" borderId="58" xfId="1" applyFont="1" applyFill="1" applyBorder="1" applyAlignment="1">
      <alignment horizontal="center"/>
    </xf>
    <xf numFmtId="0" fontId="7" fillId="2" borderId="15" xfId="1" applyFont="1" applyFill="1" applyBorder="1" applyAlignment="1">
      <alignment horizontal="center"/>
    </xf>
    <xf numFmtId="0" fontId="7" fillId="2" borderId="61" xfId="1" applyFont="1" applyFill="1" applyBorder="1" applyAlignment="1">
      <alignment horizontal="center"/>
    </xf>
    <xf numFmtId="0" fontId="7" fillId="2" borderId="19" xfId="1" applyFont="1" applyFill="1" applyBorder="1"/>
    <xf numFmtId="0" fontId="7" fillId="7" borderId="50" xfId="1" applyFont="1" applyFill="1" applyBorder="1"/>
    <xf numFmtId="0" fontId="9" fillId="2" borderId="65" xfId="1" applyFont="1" applyFill="1" applyBorder="1" applyAlignment="1"/>
    <xf numFmtId="0" fontId="11" fillId="4" borderId="49" xfId="1" applyFont="1" applyFill="1" applyBorder="1"/>
    <xf numFmtId="0" fontId="11" fillId="4" borderId="50" xfId="1" applyFont="1" applyFill="1" applyBorder="1"/>
    <xf numFmtId="0" fontId="11" fillId="7" borderId="53" xfId="1" applyFont="1" applyFill="1" applyBorder="1"/>
    <xf numFmtId="0" fontId="11" fillId="7" borderId="50" xfId="1" applyFont="1" applyFill="1" applyBorder="1"/>
    <xf numFmtId="0" fontId="7" fillId="2" borderId="75" xfId="1" applyFont="1" applyFill="1" applyBorder="1" applyAlignment="1">
      <alignment horizontal="center"/>
    </xf>
    <xf numFmtId="0" fontId="7" fillId="0" borderId="74" xfId="1" applyFont="1" applyFill="1" applyBorder="1" applyAlignment="1"/>
    <xf numFmtId="0" fontId="7" fillId="0" borderId="75" xfId="1" applyFont="1" applyFill="1" applyBorder="1" applyAlignment="1"/>
    <xf numFmtId="0" fontId="11" fillId="7" borderId="76" xfId="1" applyFont="1" applyFill="1" applyBorder="1"/>
    <xf numFmtId="0" fontId="11" fillId="7" borderId="83" xfId="1" applyFont="1" applyFill="1" applyBorder="1"/>
    <xf numFmtId="0" fontId="7" fillId="0" borderId="56" xfId="1" applyFont="1" applyFill="1" applyBorder="1" applyAlignment="1">
      <alignment horizontal="center"/>
    </xf>
    <xf numFmtId="0" fontId="7" fillId="0" borderId="8" xfId="1" applyFont="1" applyFill="1" applyBorder="1" applyAlignment="1">
      <alignment horizontal="center"/>
    </xf>
    <xf numFmtId="0" fontId="7" fillId="0" borderId="59" xfId="1" applyFont="1" applyFill="1" applyBorder="1" applyAlignment="1">
      <alignment horizontal="center"/>
    </xf>
    <xf numFmtId="0" fontId="7" fillId="0" borderId="60" xfId="1" applyFont="1" applyFill="1" applyBorder="1" applyAlignment="1">
      <alignment horizontal="center"/>
    </xf>
    <xf numFmtId="0" fontId="7" fillId="0" borderId="49" xfId="1" applyFont="1" applyFill="1" applyBorder="1" applyAlignment="1">
      <alignment horizontal="center"/>
    </xf>
    <xf numFmtId="0" fontId="7" fillId="2" borderId="49" xfId="1" applyFont="1" applyFill="1" applyBorder="1"/>
    <xf numFmtId="164" fontId="10" fillId="2" borderId="49" xfId="1" applyNumberFormat="1" applyFont="1" applyFill="1" applyBorder="1" applyAlignment="1">
      <alignment horizontal="right"/>
    </xf>
    <xf numFmtId="164" fontId="10" fillId="2" borderId="50" xfId="1" applyNumberFormat="1" applyFont="1" applyFill="1" applyBorder="1" applyAlignment="1">
      <alignment horizontal="right"/>
    </xf>
    <xf numFmtId="0" fontId="7" fillId="2" borderId="52" xfId="1" applyFont="1" applyFill="1" applyBorder="1"/>
    <xf numFmtId="0" fontId="7" fillId="5" borderId="1" xfId="1" applyFont="1" applyFill="1" applyBorder="1" applyAlignment="1">
      <alignment horizontal="center"/>
    </xf>
    <xf numFmtId="0" fontId="7" fillId="0" borderId="48" xfId="1" applyFont="1" applyFill="1" applyBorder="1" applyAlignment="1"/>
    <xf numFmtId="0" fontId="7" fillId="0" borderId="51" xfId="1" applyFont="1" applyFill="1" applyBorder="1" applyAlignment="1"/>
    <xf numFmtId="0" fontId="7" fillId="4" borderId="53" xfId="1" applyFont="1" applyFill="1" applyBorder="1"/>
    <xf numFmtId="0" fontId="7" fillId="7" borderId="19" xfId="1" applyFont="1" applyFill="1" applyBorder="1"/>
    <xf numFmtId="0" fontId="7" fillId="7" borderId="4" xfId="1" applyFont="1" applyFill="1" applyBorder="1"/>
    <xf numFmtId="0" fontId="7" fillId="0" borderId="19" xfId="1" applyFont="1" applyFill="1" applyBorder="1"/>
    <xf numFmtId="0" fontId="7" fillId="8" borderId="57" xfId="1" applyFont="1" applyFill="1" applyBorder="1" applyAlignment="1"/>
    <xf numFmtId="0" fontId="7" fillId="7" borderId="53" xfId="1" applyFont="1" applyFill="1" applyBorder="1"/>
    <xf numFmtId="0" fontId="7" fillId="2" borderId="51" xfId="1" applyFont="1" applyFill="1" applyBorder="1"/>
    <xf numFmtId="0" fontId="7" fillId="7" borderId="20" xfId="1" applyFont="1" applyFill="1" applyBorder="1"/>
    <xf numFmtId="0" fontId="7" fillId="5" borderId="5" xfId="1" applyFont="1" applyFill="1" applyBorder="1" applyAlignment="1">
      <alignment horizontal="center"/>
    </xf>
    <xf numFmtId="2" fontId="10" fillId="0" borderId="64" xfId="1" applyNumberFormat="1" applyFont="1" applyFill="1" applyBorder="1" applyAlignment="1">
      <alignment horizontal="right"/>
    </xf>
    <xf numFmtId="2" fontId="10" fillId="0" borderId="65" xfId="1" applyNumberFormat="1" applyFont="1" applyFill="1" applyBorder="1" applyAlignment="1">
      <alignment horizontal="right"/>
    </xf>
    <xf numFmtId="0" fontId="7" fillId="0" borderId="14" xfId="1" applyFont="1" applyFill="1" applyBorder="1" applyAlignment="1">
      <alignment horizontal="center"/>
    </xf>
    <xf numFmtId="0" fontId="7" fillId="0" borderId="7" xfId="1" applyFont="1" applyFill="1" applyBorder="1" applyAlignment="1">
      <alignment horizontal="center"/>
    </xf>
    <xf numFmtId="0" fontId="7" fillId="0" borderId="27" xfId="1" applyFont="1" applyFill="1" applyBorder="1" applyAlignment="1">
      <alignment horizontal="center"/>
    </xf>
    <xf numFmtId="0" fontId="7" fillId="0" borderId="66" xfId="1" applyFont="1" applyFill="1" applyBorder="1" applyAlignment="1">
      <alignment horizontal="center"/>
    </xf>
    <xf numFmtId="0" fontId="7" fillId="0" borderId="0" xfId="1" applyFont="1" applyFill="1" applyBorder="1" applyAlignment="1">
      <alignment horizontal="center"/>
    </xf>
    <xf numFmtId="0" fontId="7" fillId="0" borderId="26" xfId="1" applyFont="1" applyFill="1" applyBorder="1" applyAlignment="1">
      <alignment horizontal="center"/>
    </xf>
    <xf numFmtId="0" fontId="7" fillId="0" borderId="31" xfId="1" applyFont="1" applyFill="1" applyBorder="1"/>
    <xf numFmtId="0" fontId="7" fillId="0" borderId="84" xfId="1" applyFont="1" applyFill="1" applyBorder="1"/>
    <xf numFmtId="0" fontId="7" fillId="0" borderId="63" xfId="1" applyFont="1" applyFill="1" applyBorder="1"/>
    <xf numFmtId="0" fontId="7" fillId="0" borderId="85" xfId="1" applyFont="1" applyFill="1" applyBorder="1"/>
    <xf numFmtId="0" fontId="7" fillId="0" borderId="86" xfId="1" applyFont="1" applyFill="1" applyBorder="1"/>
    <xf numFmtId="0" fontId="7" fillId="0" borderId="87" xfId="1" applyFont="1" applyFill="1" applyBorder="1"/>
    <xf numFmtId="0" fontId="7" fillId="2" borderId="85" xfId="1" applyFont="1" applyFill="1" applyBorder="1"/>
    <xf numFmtId="0" fontId="7" fillId="2" borderId="88" xfId="1" applyFont="1" applyFill="1" applyBorder="1"/>
    <xf numFmtId="0" fontId="7" fillId="4" borderId="89" xfId="1" applyFont="1" applyFill="1" applyBorder="1"/>
    <xf numFmtId="0" fontId="7" fillId="4" borderId="85" xfId="1" applyFont="1" applyFill="1" applyBorder="1"/>
    <xf numFmtId="0" fontId="7" fillId="4" borderId="86" xfId="1" applyFont="1" applyFill="1" applyBorder="1"/>
    <xf numFmtId="0" fontId="7" fillId="2" borderId="90" xfId="1" applyFont="1" applyFill="1" applyBorder="1"/>
    <xf numFmtId="0" fontId="9" fillId="0" borderId="65" xfId="1" applyFont="1" applyFill="1" applyBorder="1" applyAlignment="1"/>
    <xf numFmtId="0" fontId="7" fillId="2" borderId="84" xfId="1" applyFont="1" applyFill="1" applyBorder="1"/>
    <xf numFmtId="0" fontId="7" fillId="0" borderId="85" xfId="1" applyFont="1" applyFill="1" applyBorder="1" applyAlignment="1">
      <alignment horizontal="center"/>
    </xf>
    <xf numFmtId="0" fontId="7" fillId="4" borderId="1" xfId="1" applyFont="1" applyFill="1" applyBorder="1"/>
    <xf numFmtId="0" fontId="7" fillId="0" borderId="64" xfId="1" applyFont="1" applyFill="1" applyBorder="1" applyAlignment="1">
      <alignment horizontal="center"/>
    </xf>
    <xf numFmtId="0" fontId="9" fillId="0" borderId="85" xfId="1" applyFont="1" applyFill="1" applyBorder="1" applyAlignment="1">
      <alignment horizontal="center" vertical="top"/>
    </xf>
    <xf numFmtId="0" fontId="7" fillId="0" borderId="85" xfId="1" applyFont="1" applyFill="1" applyBorder="1" applyAlignment="1">
      <alignment horizontal="left"/>
    </xf>
    <xf numFmtId="2" fontId="10" fillId="2" borderId="85" xfId="1" applyNumberFormat="1" applyFont="1" applyFill="1" applyBorder="1" applyAlignment="1">
      <alignment horizontal="right"/>
    </xf>
    <xf numFmtId="2" fontId="10" fillId="0" borderId="85" xfId="1" applyNumberFormat="1" applyFont="1" applyFill="1" applyBorder="1" applyAlignment="1">
      <alignment horizontal="right"/>
    </xf>
    <xf numFmtId="2" fontId="10" fillId="0" borderId="88" xfId="1" applyNumberFormat="1" applyFont="1" applyFill="1" applyBorder="1" applyAlignment="1">
      <alignment horizontal="right"/>
    </xf>
    <xf numFmtId="0" fontId="7" fillId="2" borderId="63" xfId="1" applyFont="1" applyFill="1" applyBorder="1"/>
    <xf numFmtId="0" fontId="7" fillId="2" borderId="86" xfId="1" applyFont="1" applyFill="1" applyBorder="1"/>
    <xf numFmtId="0" fontId="7" fillId="4" borderId="88" xfId="1" applyFont="1" applyFill="1" applyBorder="1"/>
    <xf numFmtId="0" fontId="7" fillId="4" borderId="20" xfId="1" applyFont="1" applyFill="1" applyBorder="1"/>
    <xf numFmtId="0" fontId="7" fillId="8" borderId="1" xfId="1" applyFont="1" applyFill="1" applyBorder="1" applyAlignment="1">
      <alignment horizontal="center"/>
    </xf>
    <xf numFmtId="0" fontId="9" fillId="8" borderId="64" xfId="1" applyFont="1" applyFill="1" applyBorder="1" applyAlignment="1">
      <alignment horizontal="left" vertical="top"/>
    </xf>
    <xf numFmtId="0" fontId="9" fillId="8" borderId="64" xfId="1" applyFont="1" applyFill="1" applyBorder="1" applyAlignment="1"/>
    <xf numFmtId="0" fontId="7" fillId="8" borderId="65" xfId="1" applyFont="1" applyFill="1" applyBorder="1" applyAlignment="1"/>
    <xf numFmtId="0" fontId="7" fillId="8" borderId="4" xfId="1" applyFont="1" applyFill="1" applyBorder="1" applyAlignment="1">
      <alignment horizontal="center"/>
    </xf>
    <xf numFmtId="0" fontId="9" fillId="8" borderId="49" xfId="1" applyFont="1" applyFill="1" applyBorder="1" applyAlignment="1">
      <alignment horizontal="center" vertical="top"/>
    </xf>
    <xf numFmtId="0" fontId="7" fillId="8" borderId="49" xfId="1" applyFont="1" applyFill="1" applyBorder="1" applyAlignment="1">
      <alignment horizontal="left"/>
    </xf>
    <xf numFmtId="2" fontId="10" fillId="8" borderId="49" xfId="1" applyNumberFormat="1" applyFont="1" applyFill="1" applyBorder="1" applyAlignment="1">
      <alignment horizontal="right"/>
    </xf>
    <xf numFmtId="2" fontId="10" fillId="8" borderId="50" xfId="1" applyNumberFormat="1" applyFont="1" applyFill="1" applyBorder="1" applyAlignment="1">
      <alignment horizontal="right"/>
    </xf>
    <xf numFmtId="0" fontId="7" fillId="5" borderId="1" xfId="1" applyFont="1" applyFill="1" applyBorder="1"/>
    <xf numFmtId="0" fontId="9" fillId="8" borderId="1" xfId="1" applyFont="1" applyFill="1" applyBorder="1" applyAlignment="1">
      <alignment horizontal="center" vertical="top"/>
    </xf>
    <xf numFmtId="0" fontId="9" fillId="2" borderId="0" xfId="1" applyFont="1" applyFill="1" applyBorder="1" applyAlignment="1">
      <alignment horizontal="center" vertical="top"/>
    </xf>
    <xf numFmtId="0" fontId="8" fillId="3" borderId="9" xfId="1" applyFont="1" applyFill="1" applyBorder="1" applyAlignment="1">
      <alignment horizontal="center" vertical="center" textRotation="90" wrapText="1"/>
    </xf>
    <xf numFmtId="0" fontId="8" fillId="3" borderId="9"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7" fillId="0" borderId="58" xfId="1" applyFont="1" applyFill="1" applyBorder="1" applyAlignment="1">
      <alignment horizontal="center"/>
    </xf>
    <xf numFmtId="0" fontId="7" fillId="0" borderId="59" xfId="1" applyFont="1" applyFill="1" applyBorder="1" applyAlignment="1">
      <alignment horizontal="center"/>
    </xf>
    <xf numFmtId="0" fontId="7" fillId="0" borderId="60" xfId="1" applyFont="1" applyFill="1" applyBorder="1" applyAlignment="1">
      <alignment horizontal="center"/>
    </xf>
    <xf numFmtId="0" fontId="7" fillId="0" borderId="20" xfId="1" applyFont="1" applyFill="1" applyBorder="1" applyAlignment="1">
      <alignment horizontal="center"/>
    </xf>
    <xf numFmtId="0" fontId="7" fillId="0" borderId="25" xfId="1" applyFont="1" applyFill="1" applyBorder="1" applyAlignment="1">
      <alignment horizontal="center"/>
    </xf>
    <xf numFmtId="0" fontId="7" fillId="0" borderId="54" xfId="1" applyFont="1" applyFill="1" applyBorder="1" applyAlignment="1">
      <alignment horizontal="center"/>
    </xf>
    <xf numFmtId="0" fontId="9" fillId="3" borderId="35" xfId="1" applyFont="1" applyFill="1" applyBorder="1" applyAlignment="1">
      <alignment horizontal="center" vertical="center" textRotation="90"/>
    </xf>
    <xf numFmtId="0" fontId="9" fillId="3" borderId="38" xfId="1" applyFont="1" applyFill="1" applyBorder="1" applyAlignment="1">
      <alignment horizontal="center" vertical="center" textRotation="90"/>
    </xf>
    <xf numFmtId="0" fontId="7" fillId="0" borderId="42" xfId="1" applyFont="1" applyFill="1" applyBorder="1" applyAlignment="1">
      <alignment horizontal="center"/>
    </xf>
    <xf numFmtId="0" fontId="7" fillId="0" borderId="43" xfId="1" applyFont="1" applyFill="1" applyBorder="1" applyAlignment="1">
      <alignment horizontal="center"/>
    </xf>
    <xf numFmtId="0" fontId="7" fillId="0" borderId="44" xfId="1" applyFont="1" applyFill="1" applyBorder="1" applyAlignment="1">
      <alignment horizontal="center"/>
    </xf>
    <xf numFmtId="0" fontId="9" fillId="3" borderId="16" xfId="1" applyFont="1" applyFill="1" applyBorder="1" applyAlignment="1">
      <alignment horizontal="center" vertical="center" textRotation="90"/>
    </xf>
    <xf numFmtId="0" fontId="9" fillId="3" borderId="10" xfId="1" applyFont="1" applyFill="1" applyBorder="1" applyAlignment="1">
      <alignment horizontal="center" vertical="center" textRotation="90"/>
    </xf>
    <xf numFmtId="0" fontId="9" fillId="3" borderId="13" xfId="1" applyFont="1" applyFill="1" applyBorder="1" applyAlignment="1">
      <alignment horizontal="center" vertical="center" textRotation="90"/>
    </xf>
    <xf numFmtId="0" fontId="9" fillId="3" borderId="31" xfId="1" applyFont="1" applyFill="1" applyBorder="1" applyAlignment="1">
      <alignment horizontal="center" vertical="center" textRotation="90"/>
    </xf>
    <xf numFmtId="0" fontId="9" fillId="3" borderId="32" xfId="1" applyFont="1" applyFill="1" applyBorder="1" applyAlignment="1">
      <alignment horizontal="center" vertical="center" textRotation="90"/>
    </xf>
    <xf numFmtId="0" fontId="9" fillId="3" borderId="33" xfId="1" applyFont="1" applyFill="1" applyBorder="1" applyAlignment="1">
      <alignment horizontal="center" vertical="center" textRotation="90"/>
    </xf>
    <xf numFmtId="0" fontId="9" fillId="3" borderId="7" xfId="1" applyFont="1" applyFill="1" applyBorder="1" applyAlignment="1">
      <alignment horizontal="center" vertical="center" textRotation="90"/>
    </xf>
    <xf numFmtId="0" fontId="9" fillId="3" borderId="34" xfId="1" applyFont="1" applyFill="1" applyBorder="1" applyAlignment="1">
      <alignment horizontal="center" vertical="center" textRotation="90"/>
    </xf>
    <xf numFmtId="0" fontId="9" fillId="3" borderId="28" xfId="1" applyFont="1" applyFill="1" applyBorder="1" applyAlignment="1">
      <alignment horizontal="center" vertical="center" textRotation="90"/>
    </xf>
    <xf numFmtId="0" fontId="9" fillId="3" borderId="2" xfId="1" applyFont="1" applyFill="1" applyBorder="1" applyAlignment="1">
      <alignment horizontal="center" vertical="center" textRotation="90"/>
    </xf>
    <xf numFmtId="0" fontId="9" fillId="3" borderId="3" xfId="1" applyFont="1" applyFill="1" applyBorder="1" applyAlignment="1">
      <alignment horizontal="center" vertical="center" textRotation="90"/>
    </xf>
    <xf numFmtId="0" fontId="9" fillId="3" borderId="17" xfId="1" applyFont="1" applyFill="1" applyBorder="1" applyAlignment="1">
      <alignment horizontal="center" vertical="center" textRotation="90"/>
    </xf>
    <xf numFmtId="0" fontId="7" fillId="0" borderId="4" xfId="1" applyFont="1" applyFill="1" applyBorder="1" applyAlignment="1">
      <alignment horizontal="center"/>
    </xf>
    <xf numFmtId="0" fontId="7" fillId="0" borderId="1" xfId="1" applyFont="1" applyFill="1" applyBorder="1" applyAlignment="1">
      <alignment horizontal="center"/>
    </xf>
    <xf numFmtId="0" fontId="7" fillId="0" borderId="5" xfId="1" applyFont="1" applyFill="1" applyBorder="1" applyAlignment="1">
      <alignment horizontal="center"/>
    </xf>
    <xf numFmtId="0" fontId="7" fillId="2" borderId="4" xfId="1" applyFont="1" applyFill="1" applyBorder="1" applyAlignment="1">
      <alignment horizontal="center"/>
    </xf>
    <xf numFmtId="0" fontId="7" fillId="2" borderId="1" xfId="1" applyFont="1" applyFill="1" applyBorder="1" applyAlignment="1">
      <alignment horizontal="center"/>
    </xf>
    <xf numFmtId="0" fontId="7" fillId="2" borderId="5" xfId="1" applyFont="1" applyFill="1" applyBorder="1" applyAlignment="1">
      <alignment horizontal="center"/>
    </xf>
    <xf numFmtId="0" fontId="7" fillId="2" borderId="20" xfId="1" applyFont="1" applyFill="1" applyBorder="1" applyAlignment="1">
      <alignment horizontal="center"/>
    </xf>
    <xf numFmtId="0" fontId="7" fillId="2" borderId="25" xfId="1" applyFont="1" applyFill="1" applyBorder="1" applyAlignment="1">
      <alignment horizontal="center"/>
    </xf>
    <xf numFmtId="0" fontId="7" fillId="2" borderId="54" xfId="1" applyFont="1" applyFill="1" applyBorder="1" applyAlignment="1">
      <alignment horizontal="center"/>
    </xf>
    <xf numFmtId="0" fontId="7" fillId="0" borderId="69" xfId="1" applyFont="1" applyFill="1" applyBorder="1" applyAlignment="1">
      <alignment horizontal="center"/>
    </xf>
    <xf numFmtId="0" fontId="7" fillId="0" borderId="74" xfId="1" applyFont="1" applyFill="1" applyBorder="1" applyAlignment="1">
      <alignment horizontal="center"/>
    </xf>
    <xf numFmtId="0" fontId="9" fillId="0" borderId="70" xfId="1" applyFont="1" applyFill="1" applyBorder="1" applyAlignment="1">
      <alignment horizontal="center" vertical="top"/>
    </xf>
    <xf numFmtId="0" fontId="9" fillId="0" borderId="75" xfId="1" applyFont="1" applyFill="1" applyBorder="1" applyAlignment="1">
      <alignment horizontal="center" vertical="top"/>
    </xf>
    <xf numFmtId="0" fontId="7" fillId="0" borderId="70" xfId="1" applyFont="1" applyFill="1" applyBorder="1" applyAlignment="1">
      <alignment horizontal="left" vertical="center"/>
    </xf>
    <xf numFmtId="0" fontId="7" fillId="0" borderId="75" xfId="1" applyFont="1" applyFill="1" applyBorder="1" applyAlignment="1">
      <alignment horizontal="left" vertical="center"/>
    </xf>
    <xf numFmtId="0" fontId="7" fillId="0" borderId="66" xfId="1" applyFont="1" applyBorder="1" applyAlignment="1">
      <alignment horizontal="center"/>
    </xf>
    <xf numFmtId="0" fontId="7" fillId="0" borderId="67" xfId="1" applyFont="1" applyBorder="1" applyAlignment="1">
      <alignment horizontal="center"/>
    </xf>
    <xf numFmtId="0" fontId="7" fillId="0" borderId="68" xfId="1" applyFont="1" applyBorder="1" applyAlignment="1">
      <alignment horizontal="center"/>
    </xf>
    <xf numFmtId="0" fontId="7" fillId="0" borderId="0" xfId="1" applyFont="1" applyBorder="1" applyAlignment="1">
      <alignment horizontal="center"/>
    </xf>
    <xf numFmtId="0" fontId="7" fillId="0" borderId="66" xfId="1" applyFont="1" applyFill="1" applyBorder="1" applyAlignment="1">
      <alignment horizontal="center"/>
    </xf>
    <xf numFmtId="0" fontId="7" fillId="0" borderId="67" xfId="1" applyFont="1" applyFill="1" applyBorder="1" applyAlignment="1">
      <alignment horizontal="center"/>
    </xf>
    <xf numFmtId="0" fontId="7" fillId="0" borderId="68" xfId="1" applyFont="1" applyFill="1" applyBorder="1" applyAlignment="1">
      <alignment horizontal="center"/>
    </xf>
    <xf numFmtId="0" fontId="7" fillId="0" borderId="14" xfId="1" applyFont="1" applyBorder="1" applyAlignment="1">
      <alignment horizontal="center"/>
    </xf>
    <xf numFmtId="0" fontId="7" fillId="0" borderId="7" xfId="1" applyFont="1" applyBorder="1" applyAlignment="1">
      <alignment horizontal="center"/>
    </xf>
    <xf numFmtId="0" fontId="7" fillId="0" borderId="27" xfId="1" applyFont="1" applyBorder="1" applyAlignment="1">
      <alignment horizontal="center"/>
    </xf>
    <xf numFmtId="0" fontId="7" fillId="0" borderId="15" xfId="1" applyFont="1" applyFill="1" applyBorder="1" applyAlignment="1">
      <alignment horizontal="center"/>
    </xf>
    <xf numFmtId="0" fontId="7" fillId="2" borderId="66" xfId="1" applyFont="1" applyFill="1" applyBorder="1" applyAlignment="1">
      <alignment horizontal="center"/>
    </xf>
    <xf numFmtId="0" fontId="7" fillId="2" borderId="67" xfId="1" applyFont="1" applyFill="1" applyBorder="1" applyAlignment="1">
      <alignment horizontal="center"/>
    </xf>
    <xf numFmtId="0" fontId="7" fillId="2" borderId="68" xfId="1" applyFont="1" applyFill="1" applyBorder="1" applyAlignment="1">
      <alignment horizontal="center"/>
    </xf>
    <xf numFmtId="0" fontId="7" fillId="0" borderId="14" xfId="1" applyFont="1" applyFill="1" applyBorder="1" applyAlignment="1">
      <alignment horizontal="center"/>
    </xf>
    <xf numFmtId="0" fontId="7" fillId="0" borderId="7" xfId="1" applyFont="1" applyFill="1" applyBorder="1" applyAlignment="1">
      <alignment horizontal="center"/>
    </xf>
    <xf numFmtId="0" fontId="7" fillId="0" borderId="27" xfId="1" applyFont="1" applyFill="1" applyBorder="1" applyAlignment="1">
      <alignment horizontal="center"/>
    </xf>
    <xf numFmtId="0" fontId="7" fillId="0" borderId="0" xfId="1" applyFont="1" applyAlignment="1">
      <alignment horizontal="left"/>
    </xf>
    <xf numFmtId="0" fontId="7" fillId="2" borderId="58" xfId="1" applyFont="1" applyFill="1" applyBorder="1" applyAlignment="1">
      <alignment horizontal="center"/>
    </xf>
    <xf numFmtId="0" fontId="7" fillId="2" borderId="59" xfId="1" applyFont="1" applyFill="1" applyBorder="1" applyAlignment="1">
      <alignment horizontal="center"/>
    </xf>
    <xf numFmtId="0" fontId="7" fillId="2" borderId="60" xfId="1" applyFont="1" applyFill="1" applyBorder="1" applyAlignment="1">
      <alignment horizontal="center"/>
    </xf>
  </cellXfs>
  <cellStyles count="2">
    <cellStyle name="Normal" xfId="0" builtinId="0"/>
    <cellStyle name="Normal 2" xfId="1" xr:uid="{00000000-0005-0000-0000-000000000000}"/>
  </cellStyles>
  <dxfs count="0"/>
  <tableStyles count="0" defaultTableStyle="TableStyleMedium2" defaultPivotStyle="PivotStyleLight16"/>
  <colors>
    <mruColors>
      <color rgb="FFFFFF99"/>
      <color rgb="FFFFFFCC"/>
      <color rgb="FF33CC33"/>
      <color rgb="FF00FFFF"/>
      <color rgb="FF0000CC"/>
      <color rgb="FFDDDDDD"/>
      <color rgb="FF37A9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J121"/>
  <sheetViews>
    <sheetView tabSelected="1" topLeftCell="A64" zoomScaleNormal="100" zoomScaleSheetLayoutView="100" workbookViewId="0">
      <selection activeCell="A87" sqref="A87:AE87"/>
    </sheetView>
  </sheetViews>
  <sheetFormatPr defaultColWidth="9" defaultRowHeight="12.75" x14ac:dyDescent="0.2"/>
  <cols>
    <col min="1" max="1" width="3.42578125" style="1" customWidth="1"/>
    <col min="2" max="2" width="6.5703125" style="1" customWidth="1"/>
    <col min="3" max="3" width="32" style="1" customWidth="1"/>
    <col min="4" max="4" width="8.5703125" style="1" customWidth="1"/>
    <col min="5" max="5" width="8.85546875" style="1" customWidth="1"/>
    <col min="6" max="6" width="9" style="1" customWidth="1"/>
    <col min="7" max="18" width="5" style="1" customWidth="1"/>
    <col min="19" max="19" width="5.7109375" style="1" customWidth="1"/>
    <col min="20" max="22" width="5" style="1" customWidth="1"/>
    <col min="23" max="30" width="5.7109375" style="1" customWidth="1"/>
    <col min="31" max="31" width="9.85546875" style="1" customWidth="1"/>
    <col min="32" max="32" width="10.42578125" style="1" hidden="1" customWidth="1"/>
    <col min="33" max="34" width="8" style="1" hidden="1" customWidth="1"/>
    <col min="35" max="35" width="13.7109375" style="1" customWidth="1"/>
    <col min="36" max="16384" width="9" style="1"/>
  </cols>
  <sheetData>
    <row r="1" spans="1:35" x14ac:dyDescent="0.2">
      <c r="V1" s="16"/>
      <c r="W1" s="16" t="s">
        <v>4</v>
      </c>
      <c r="X1" s="16"/>
      <c r="Y1" s="16"/>
      <c r="Z1" s="16"/>
    </row>
    <row r="2" spans="1:35" ht="15.75" x14ac:dyDescent="0.25">
      <c r="C2" s="2" t="s">
        <v>96</v>
      </c>
      <c r="D2" s="15"/>
      <c r="E2" s="15"/>
      <c r="F2" s="15"/>
      <c r="G2" s="15"/>
      <c r="H2" s="15"/>
      <c r="I2" s="15"/>
      <c r="J2" s="15"/>
      <c r="K2" s="15"/>
      <c r="L2" s="15"/>
      <c r="M2" s="15"/>
      <c r="N2" s="15"/>
      <c r="O2" s="15"/>
      <c r="P2" s="15"/>
      <c r="Q2" s="15"/>
      <c r="R2" s="15"/>
      <c r="S2" s="15"/>
      <c r="T2" s="15"/>
      <c r="U2" s="15"/>
      <c r="V2" s="15"/>
      <c r="W2" s="15"/>
      <c r="X2" s="15"/>
      <c r="Y2" s="15"/>
      <c r="Z2" s="15"/>
      <c r="AA2" s="15"/>
      <c r="AB2" s="15"/>
    </row>
    <row r="4" spans="1:35" ht="27" customHeight="1" thickBot="1" x14ac:dyDescent="0.25">
      <c r="A4" s="3"/>
      <c r="B4" s="4"/>
      <c r="C4" s="4"/>
      <c r="D4" s="4"/>
      <c r="E4" s="4"/>
      <c r="F4" s="4"/>
      <c r="G4" s="5"/>
      <c r="H4" s="5"/>
      <c r="I4" s="5"/>
      <c r="J4" s="5"/>
      <c r="K4" s="4"/>
      <c r="L4" s="4"/>
      <c r="M4" s="4"/>
      <c r="N4" s="4"/>
      <c r="O4" s="4"/>
      <c r="P4" s="4"/>
      <c r="Q4" s="4"/>
      <c r="R4" s="4"/>
      <c r="S4" s="4"/>
      <c r="T4" s="4"/>
      <c r="U4" s="4"/>
      <c r="V4" s="4"/>
      <c r="W4" s="5"/>
      <c r="X4" s="5"/>
      <c r="Y4" s="5"/>
      <c r="Z4" s="5"/>
      <c r="AA4" s="5"/>
      <c r="AB4" s="5"/>
      <c r="AC4" s="5"/>
    </row>
    <row r="5" spans="1:35" ht="75" customHeight="1" thickTop="1" x14ac:dyDescent="0.2">
      <c r="A5" s="283" t="s">
        <v>5</v>
      </c>
      <c r="B5" s="283" t="s">
        <v>6</v>
      </c>
      <c r="C5" s="284" t="s">
        <v>7</v>
      </c>
      <c r="D5" s="284" t="s">
        <v>8</v>
      </c>
      <c r="E5" s="284" t="s">
        <v>9</v>
      </c>
      <c r="F5" s="285" t="s">
        <v>10</v>
      </c>
      <c r="G5" s="297">
        <v>2014</v>
      </c>
      <c r="H5" s="298"/>
      <c r="I5" s="298"/>
      <c r="J5" s="299"/>
      <c r="K5" s="300">
        <v>2015</v>
      </c>
      <c r="L5" s="300"/>
      <c r="M5" s="300"/>
      <c r="N5" s="301"/>
      <c r="O5" s="302">
        <v>2016</v>
      </c>
      <c r="P5" s="303"/>
      <c r="Q5" s="303"/>
      <c r="R5" s="304"/>
      <c r="S5" s="302">
        <v>2017</v>
      </c>
      <c r="T5" s="303"/>
      <c r="U5" s="303"/>
      <c r="V5" s="305"/>
      <c r="W5" s="306">
        <v>2018</v>
      </c>
      <c r="X5" s="307"/>
      <c r="Y5" s="307"/>
      <c r="Z5" s="308"/>
      <c r="AA5" s="306">
        <v>2019</v>
      </c>
      <c r="AB5" s="307"/>
      <c r="AC5" s="307"/>
      <c r="AD5" s="308"/>
      <c r="AE5" s="292">
        <v>2020</v>
      </c>
    </row>
    <row r="6" spans="1:35" ht="21" customHeight="1" thickBot="1" x14ac:dyDescent="0.25">
      <c r="A6" s="283"/>
      <c r="B6" s="283"/>
      <c r="C6" s="284"/>
      <c r="D6" s="284"/>
      <c r="E6" s="284"/>
      <c r="F6" s="285"/>
      <c r="G6" s="17" t="s">
        <v>1</v>
      </c>
      <c r="H6" s="18" t="s">
        <v>2</v>
      </c>
      <c r="I6" s="18" t="s">
        <v>3</v>
      </c>
      <c r="J6" s="19" t="s">
        <v>0</v>
      </c>
      <c r="K6" s="20" t="s">
        <v>1</v>
      </c>
      <c r="L6" s="21" t="s">
        <v>2</v>
      </c>
      <c r="M6" s="21" t="s">
        <v>3</v>
      </c>
      <c r="N6" s="22" t="s">
        <v>0</v>
      </c>
      <c r="O6" s="23" t="s">
        <v>1</v>
      </c>
      <c r="P6" s="21" t="s">
        <v>2</v>
      </c>
      <c r="Q6" s="21" t="s">
        <v>3</v>
      </c>
      <c r="R6" s="22" t="s">
        <v>0</v>
      </c>
      <c r="S6" s="23" t="s">
        <v>1</v>
      </c>
      <c r="T6" s="21" t="s">
        <v>2</v>
      </c>
      <c r="U6" s="21" t="s">
        <v>3</v>
      </c>
      <c r="V6" s="24" t="s">
        <v>0</v>
      </c>
      <c r="W6" s="17" t="s">
        <v>1</v>
      </c>
      <c r="X6" s="18" t="s">
        <v>2</v>
      </c>
      <c r="Y6" s="18" t="s">
        <v>3</v>
      </c>
      <c r="Z6" s="19" t="s">
        <v>0</v>
      </c>
      <c r="AA6" s="17" t="s">
        <v>1</v>
      </c>
      <c r="AB6" s="18" t="s">
        <v>2</v>
      </c>
      <c r="AC6" s="18" t="s">
        <v>3</v>
      </c>
      <c r="AD6" s="19" t="s">
        <v>0</v>
      </c>
      <c r="AE6" s="293"/>
    </row>
    <row r="7" spans="1:35" s="6" customFormat="1" ht="12.75" customHeight="1" x14ac:dyDescent="0.2">
      <c r="A7" s="25"/>
      <c r="B7" s="26" t="s">
        <v>11</v>
      </c>
      <c r="C7" s="27" t="s">
        <v>12</v>
      </c>
      <c r="D7" s="28"/>
      <c r="E7" s="28"/>
      <c r="F7" s="29"/>
      <c r="G7" s="294"/>
      <c r="H7" s="295"/>
      <c r="I7" s="295"/>
      <c r="J7" s="296"/>
      <c r="K7" s="295"/>
      <c r="L7" s="295"/>
      <c r="M7" s="295"/>
      <c r="N7" s="295"/>
      <c r="O7" s="294"/>
      <c r="P7" s="295"/>
      <c r="Q7" s="295"/>
      <c r="R7" s="296"/>
      <c r="S7" s="30"/>
      <c r="T7" s="31"/>
      <c r="U7" s="31"/>
      <c r="V7" s="32"/>
      <c r="W7" s="33"/>
      <c r="X7" s="34"/>
      <c r="Y7" s="34"/>
      <c r="Z7" s="35"/>
      <c r="AA7" s="34"/>
      <c r="AB7" s="34"/>
      <c r="AC7" s="34"/>
      <c r="AD7" s="36"/>
      <c r="AE7" s="37"/>
      <c r="AG7" s="6">
        <f t="shared" ref="AG7:AG72" si="0">SUM(K7:AE7)</f>
        <v>0</v>
      </c>
      <c r="AH7" s="7" t="e">
        <f>#REF!-AG7</f>
        <v>#REF!</v>
      </c>
      <c r="AI7" s="1"/>
    </row>
    <row r="8" spans="1:35" s="6" customFormat="1" ht="12.75" customHeight="1" x14ac:dyDescent="0.2">
      <c r="A8" s="38">
        <v>1</v>
      </c>
      <c r="B8" s="39"/>
      <c r="C8" s="40" t="s">
        <v>13</v>
      </c>
      <c r="D8" s="41">
        <v>63.39</v>
      </c>
      <c r="E8" s="41">
        <v>65.22</v>
      </c>
      <c r="F8" s="42">
        <f>E8-D8</f>
        <v>1.8299999999999983</v>
      </c>
      <c r="G8" s="43"/>
      <c r="H8" s="44"/>
      <c r="I8" s="44"/>
      <c r="J8" s="45"/>
      <c r="K8" s="46"/>
      <c r="L8" s="47"/>
      <c r="M8" s="47"/>
      <c r="N8" s="48"/>
      <c r="O8" s="49"/>
      <c r="P8" s="50"/>
      <c r="Q8" s="51"/>
      <c r="R8" s="52"/>
      <c r="S8" s="289"/>
      <c r="T8" s="290"/>
      <c r="U8" s="290"/>
      <c r="V8" s="291"/>
      <c r="W8" s="289"/>
      <c r="X8" s="290"/>
      <c r="Y8" s="290"/>
      <c r="Z8" s="291"/>
      <c r="AA8" s="53"/>
      <c r="AB8" s="53"/>
      <c r="AC8" s="53"/>
      <c r="AD8" s="54"/>
      <c r="AE8" s="55"/>
      <c r="AG8" s="6">
        <f t="shared" si="0"/>
        <v>0</v>
      </c>
      <c r="AH8" s="7" t="e">
        <f>#REF!-AG8</f>
        <v>#REF!</v>
      </c>
      <c r="AI8" s="1"/>
    </row>
    <row r="9" spans="1:35" s="9" customFormat="1" ht="12.75" customHeight="1" x14ac:dyDescent="0.2">
      <c r="A9" s="38">
        <v>2</v>
      </c>
      <c r="B9" s="39"/>
      <c r="C9" s="40" t="s">
        <v>14</v>
      </c>
      <c r="D9" s="56">
        <v>55.7</v>
      </c>
      <c r="E9" s="41">
        <v>60.8</v>
      </c>
      <c r="F9" s="42">
        <f>E9-D9</f>
        <v>5.0999999999999943</v>
      </c>
      <c r="G9" s="57"/>
      <c r="H9" s="51"/>
      <c r="I9" s="51"/>
      <c r="J9" s="52"/>
      <c r="K9" s="58"/>
      <c r="L9" s="51"/>
      <c r="M9" s="51"/>
      <c r="N9" s="59"/>
      <c r="O9" s="49"/>
      <c r="P9" s="60"/>
      <c r="Q9" s="60"/>
      <c r="R9" s="61"/>
      <c r="S9" s="43"/>
      <c r="T9" s="60"/>
      <c r="U9" s="60"/>
      <c r="V9" s="60"/>
      <c r="W9" s="60"/>
      <c r="X9" s="60"/>
      <c r="Y9" s="62"/>
      <c r="Z9" s="63"/>
      <c r="AA9" s="64"/>
      <c r="AB9" s="65"/>
      <c r="AC9" s="66"/>
      <c r="AD9" s="67"/>
      <c r="AE9" s="68"/>
      <c r="AF9" s="8"/>
      <c r="AG9" s="6">
        <f t="shared" si="0"/>
        <v>0</v>
      </c>
      <c r="AH9" s="7" t="e">
        <f>#REF!-AG9</f>
        <v>#REF!</v>
      </c>
      <c r="AI9" s="1"/>
    </row>
    <row r="10" spans="1:35" s="6" customFormat="1" ht="12.75" customHeight="1" x14ac:dyDescent="0.2">
      <c r="A10" s="69"/>
      <c r="B10" s="70" t="s">
        <v>15</v>
      </c>
      <c r="C10" s="71" t="s">
        <v>16</v>
      </c>
      <c r="D10" s="71"/>
      <c r="E10" s="71"/>
      <c r="F10" s="72"/>
      <c r="G10" s="286"/>
      <c r="H10" s="287"/>
      <c r="I10" s="287"/>
      <c r="J10" s="288"/>
      <c r="K10" s="287"/>
      <c r="L10" s="287"/>
      <c r="M10" s="287"/>
      <c r="N10" s="287"/>
      <c r="O10" s="286"/>
      <c r="P10" s="287"/>
      <c r="Q10" s="287"/>
      <c r="R10" s="288"/>
      <c r="S10" s="289"/>
      <c r="T10" s="290"/>
      <c r="U10" s="290"/>
      <c r="V10" s="291"/>
      <c r="W10" s="73"/>
      <c r="X10" s="74"/>
      <c r="Y10" s="74"/>
      <c r="Z10" s="75"/>
      <c r="AA10" s="74"/>
      <c r="AB10" s="74"/>
      <c r="AC10" s="74"/>
      <c r="AD10" s="54"/>
      <c r="AE10" s="55"/>
      <c r="AG10" s="6">
        <f t="shared" si="0"/>
        <v>0</v>
      </c>
      <c r="AH10" s="7" t="e">
        <f>#REF!-AG10</f>
        <v>#REF!</v>
      </c>
      <c r="AI10" s="1"/>
    </row>
    <row r="11" spans="1:35" s="6" customFormat="1" ht="12.75" customHeight="1" x14ac:dyDescent="0.2">
      <c r="A11" s="76">
        <v>3</v>
      </c>
      <c r="B11" s="77"/>
      <c r="C11" s="78" t="s">
        <v>17</v>
      </c>
      <c r="D11" s="79">
        <v>104.2</v>
      </c>
      <c r="E11" s="79">
        <v>113.4</v>
      </c>
      <c r="F11" s="80">
        <v>9.1999999999999993</v>
      </c>
      <c r="G11" s="43"/>
      <c r="H11" s="44"/>
      <c r="I11" s="44"/>
      <c r="J11" s="45"/>
      <c r="K11" s="46"/>
      <c r="L11" s="47"/>
      <c r="M11" s="47"/>
      <c r="N11" s="48"/>
      <c r="O11" s="81"/>
      <c r="P11" s="47"/>
      <c r="Q11" s="47"/>
      <c r="R11" s="52"/>
      <c r="S11" s="82"/>
      <c r="T11" s="50"/>
      <c r="U11" s="83"/>
      <c r="V11" s="84"/>
      <c r="W11" s="82"/>
      <c r="X11" s="50"/>
      <c r="Y11" s="83"/>
      <c r="Z11" s="84"/>
      <c r="AA11" s="53"/>
      <c r="AB11" s="53"/>
      <c r="AC11" s="53"/>
      <c r="AD11" s="54"/>
      <c r="AE11" s="55"/>
      <c r="AG11" s="6">
        <f t="shared" si="0"/>
        <v>0</v>
      </c>
      <c r="AH11" s="7" t="e">
        <f>#REF!-AG11</f>
        <v>#REF!</v>
      </c>
      <c r="AI11" s="1"/>
    </row>
    <row r="12" spans="1:35" s="6" customFormat="1" ht="12.75" customHeight="1" x14ac:dyDescent="0.2">
      <c r="A12" s="85"/>
      <c r="B12" s="86" t="s">
        <v>18</v>
      </c>
      <c r="C12" s="87" t="s">
        <v>19</v>
      </c>
      <c r="D12" s="88"/>
      <c r="E12" s="88"/>
      <c r="F12" s="89"/>
      <c r="G12" s="286"/>
      <c r="H12" s="287"/>
      <c r="I12" s="287"/>
      <c r="J12" s="288"/>
      <c r="K12" s="287"/>
      <c r="L12" s="287"/>
      <c r="M12" s="287"/>
      <c r="N12" s="287"/>
      <c r="O12" s="286"/>
      <c r="P12" s="287"/>
      <c r="Q12" s="287"/>
      <c r="R12" s="288"/>
      <c r="S12" s="289"/>
      <c r="T12" s="290"/>
      <c r="U12" s="290"/>
      <c r="V12" s="291"/>
      <c r="W12" s="82"/>
      <c r="X12" s="50"/>
      <c r="Y12" s="83"/>
      <c r="Z12" s="84"/>
      <c r="AA12" s="53"/>
      <c r="AB12" s="53"/>
      <c r="AC12" s="53"/>
      <c r="AD12" s="54"/>
      <c r="AE12" s="55"/>
      <c r="AG12" s="6">
        <f t="shared" si="0"/>
        <v>0</v>
      </c>
      <c r="AH12" s="7" t="e">
        <f>#REF!-AG12</f>
        <v>#REF!</v>
      </c>
      <c r="AI12" s="1"/>
    </row>
    <row r="13" spans="1:35" s="6" customFormat="1" ht="12.75" customHeight="1" x14ac:dyDescent="0.2">
      <c r="A13" s="38">
        <v>4</v>
      </c>
      <c r="B13" s="39"/>
      <c r="C13" s="90" t="s">
        <v>20</v>
      </c>
      <c r="D13" s="41">
        <v>7.3</v>
      </c>
      <c r="E13" s="41">
        <v>20.89</v>
      </c>
      <c r="F13" s="42">
        <f>E13-D13</f>
        <v>13.59</v>
      </c>
      <c r="G13" s="43"/>
      <c r="H13" s="91"/>
      <c r="I13" s="91"/>
      <c r="J13" s="92"/>
      <c r="K13" s="93"/>
      <c r="L13" s="44"/>
      <c r="M13" s="47"/>
      <c r="N13" s="48"/>
      <c r="O13" s="81"/>
      <c r="P13" s="47"/>
      <c r="Q13" s="47"/>
      <c r="R13" s="45"/>
      <c r="S13" s="82"/>
      <c r="T13" s="50"/>
      <c r="U13" s="83"/>
      <c r="V13" s="94"/>
      <c r="W13" s="82"/>
      <c r="X13" s="50"/>
      <c r="Y13" s="83"/>
      <c r="Z13" s="84"/>
      <c r="AA13" s="53"/>
      <c r="AB13" s="53"/>
      <c r="AC13" s="53"/>
      <c r="AD13" s="54"/>
      <c r="AE13" s="55"/>
      <c r="AG13" s="6">
        <f t="shared" si="0"/>
        <v>0</v>
      </c>
      <c r="AH13" s="7" t="e">
        <f>#REF!-AG13</f>
        <v>#REF!</v>
      </c>
      <c r="AI13" s="1"/>
    </row>
    <row r="14" spans="1:35" s="6" customFormat="1" ht="12.75" customHeight="1" x14ac:dyDescent="0.2">
      <c r="A14" s="85"/>
      <c r="B14" s="86" t="s">
        <v>21</v>
      </c>
      <c r="C14" s="87" t="s">
        <v>22</v>
      </c>
      <c r="D14" s="87"/>
      <c r="E14" s="87"/>
      <c r="F14" s="95"/>
      <c r="G14" s="286"/>
      <c r="H14" s="287"/>
      <c r="I14" s="287"/>
      <c r="J14" s="288"/>
      <c r="K14" s="287"/>
      <c r="L14" s="287"/>
      <c r="M14" s="287"/>
      <c r="N14" s="287"/>
      <c r="O14" s="286"/>
      <c r="P14" s="287"/>
      <c r="Q14" s="287"/>
      <c r="R14" s="288"/>
      <c r="S14" s="312"/>
      <c r="T14" s="313"/>
      <c r="U14" s="313"/>
      <c r="V14" s="314"/>
      <c r="W14" s="82"/>
      <c r="X14" s="50"/>
      <c r="Y14" s="83"/>
      <c r="Z14" s="84"/>
      <c r="AA14" s="53"/>
      <c r="AB14" s="53"/>
      <c r="AC14" s="53"/>
      <c r="AD14" s="54"/>
      <c r="AE14" s="55"/>
      <c r="AG14" s="6">
        <f t="shared" si="0"/>
        <v>0</v>
      </c>
      <c r="AH14" s="7" t="e">
        <f>#REF!-AG14</f>
        <v>#REF!</v>
      </c>
      <c r="AI14" s="1"/>
    </row>
    <row r="15" spans="1:35" s="6" customFormat="1" ht="12.75" customHeight="1" x14ac:dyDescent="0.2">
      <c r="A15" s="38">
        <v>5</v>
      </c>
      <c r="B15" s="39"/>
      <c r="C15" s="90" t="s">
        <v>23</v>
      </c>
      <c r="D15" s="41">
        <v>40.200000000000003</v>
      </c>
      <c r="E15" s="41">
        <v>48.8</v>
      </c>
      <c r="F15" s="42">
        <f>E15-D15</f>
        <v>8.5999999999999943</v>
      </c>
      <c r="G15" s="43"/>
      <c r="H15" s="60"/>
      <c r="I15" s="60"/>
      <c r="J15" s="92"/>
      <c r="K15" s="96"/>
      <c r="L15" s="44"/>
      <c r="M15" s="44"/>
      <c r="N15" s="48"/>
      <c r="O15" s="81"/>
      <c r="P15" s="47"/>
      <c r="Q15" s="47"/>
      <c r="R15" s="45"/>
      <c r="S15" s="97"/>
      <c r="T15" s="83"/>
      <c r="U15" s="83"/>
      <c r="V15" s="94"/>
      <c r="W15" s="82"/>
      <c r="X15" s="50"/>
      <c r="Y15" s="83"/>
      <c r="Z15" s="84"/>
      <c r="AA15" s="53"/>
      <c r="AB15" s="53"/>
      <c r="AC15" s="53"/>
      <c r="AD15" s="54"/>
      <c r="AE15" s="55"/>
      <c r="AG15" s="6">
        <f t="shared" si="0"/>
        <v>0</v>
      </c>
      <c r="AH15" s="7" t="e">
        <f>#REF!-AG15</f>
        <v>#REF!</v>
      </c>
      <c r="AI15" s="1"/>
    </row>
    <row r="16" spans="1:35" s="6" customFormat="1" ht="12.75" customHeight="1" x14ac:dyDescent="0.2">
      <c r="A16" s="85"/>
      <c r="B16" s="86" t="s">
        <v>24</v>
      </c>
      <c r="C16" s="87" t="s">
        <v>25</v>
      </c>
      <c r="D16" s="88"/>
      <c r="E16" s="88"/>
      <c r="F16" s="89"/>
      <c r="G16" s="286"/>
      <c r="H16" s="287"/>
      <c r="I16" s="287"/>
      <c r="J16" s="288"/>
      <c r="K16" s="287"/>
      <c r="L16" s="287"/>
      <c r="M16" s="287"/>
      <c r="N16" s="287"/>
      <c r="O16" s="286"/>
      <c r="P16" s="287"/>
      <c r="Q16" s="287"/>
      <c r="R16" s="288"/>
      <c r="S16" s="315"/>
      <c r="T16" s="316"/>
      <c r="U16" s="316"/>
      <c r="V16" s="317"/>
      <c r="W16" s="82"/>
      <c r="X16" s="50"/>
      <c r="Y16" s="83"/>
      <c r="Z16" s="84"/>
      <c r="AA16" s="53"/>
      <c r="AB16" s="53"/>
      <c r="AC16" s="53"/>
      <c r="AD16" s="54"/>
      <c r="AE16" s="55"/>
      <c r="AG16" s="6">
        <f t="shared" si="0"/>
        <v>0</v>
      </c>
      <c r="AH16" s="7" t="e">
        <f>#REF!-AG16</f>
        <v>#REF!</v>
      </c>
      <c r="AI16" s="1"/>
    </row>
    <row r="17" spans="1:35" s="6" customFormat="1" ht="12.75" customHeight="1" x14ac:dyDescent="0.2">
      <c r="A17" s="98">
        <v>6</v>
      </c>
      <c r="B17" s="99"/>
      <c r="C17" s="90" t="s">
        <v>26</v>
      </c>
      <c r="D17" s="41">
        <v>24.6</v>
      </c>
      <c r="E17" s="41">
        <v>38</v>
      </c>
      <c r="F17" s="42">
        <f>E17-D17</f>
        <v>13.399999999999999</v>
      </c>
      <c r="G17" s="43"/>
      <c r="H17" s="60"/>
      <c r="I17" s="44"/>
      <c r="J17" s="100"/>
      <c r="K17" s="46"/>
      <c r="L17" s="47"/>
      <c r="M17" s="47"/>
      <c r="N17" s="48"/>
      <c r="O17" s="81"/>
      <c r="P17" s="47"/>
      <c r="Q17" s="47"/>
      <c r="R17" s="45"/>
      <c r="S17" s="82"/>
      <c r="T17" s="50"/>
      <c r="U17" s="83"/>
      <c r="V17" s="94"/>
      <c r="W17" s="82"/>
      <c r="X17" s="50"/>
      <c r="Y17" s="83"/>
      <c r="Z17" s="84"/>
      <c r="AA17" s="53"/>
      <c r="AB17" s="53"/>
      <c r="AC17" s="53"/>
      <c r="AD17" s="54"/>
      <c r="AE17" s="55"/>
      <c r="AG17" s="6">
        <f t="shared" si="0"/>
        <v>0</v>
      </c>
      <c r="AH17" s="7" t="e">
        <f>#REF!-AG17</f>
        <v>#REF!</v>
      </c>
      <c r="AI17" s="1"/>
    </row>
    <row r="18" spans="1:35" s="6" customFormat="1" ht="12.75" customHeight="1" x14ac:dyDescent="0.2">
      <c r="A18" s="85"/>
      <c r="B18" s="101" t="s">
        <v>18</v>
      </c>
      <c r="C18" s="102" t="s">
        <v>19</v>
      </c>
      <c r="D18" s="103"/>
      <c r="E18" s="103"/>
      <c r="F18" s="104"/>
      <c r="G18" s="328"/>
      <c r="H18" s="329"/>
      <c r="I18" s="329"/>
      <c r="J18" s="330"/>
      <c r="K18" s="329"/>
      <c r="L18" s="329"/>
      <c r="M18" s="329"/>
      <c r="N18" s="329"/>
      <c r="O18" s="328"/>
      <c r="P18" s="329"/>
      <c r="Q18" s="329"/>
      <c r="R18" s="330"/>
      <c r="S18" s="309"/>
      <c r="T18" s="310"/>
      <c r="U18" s="310"/>
      <c r="V18" s="311"/>
      <c r="W18" s="82"/>
      <c r="X18" s="50"/>
      <c r="Y18" s="83"/>
      <c r="Z18" s="84"/>
      <c r="AA18" s="53"/>
      <c r="AB18" s="53"/>
      <c r="AC18" s="53"/>
      <c r="AD18" s="54"/>
      <c r="AE18" s="55"/>
      <c r="AG18" s="6">
        <f t="shared" si="0"/>
        <v>0</v>
      </c>
      <c r="AH18" s="7" t="e">
        <f>#REF!-AG18</f>
        <v>#REF!</v>
      </c>
      <c r="AI18" s="1"/>
    </row>
    <row r="19" spans="1:35" s="6" customFormat="1" ht="12.75" customHeight="1" x14ac:dyDescent="0.2">
      <c r="A19" s="38">
        <v>7</v>
      </c>
      <c r="B19" s="39"/>
      <c r="C19" s="90" t="s">
        <v>27</v>
      </c>
      <c r="D19" s="41">
        <v>29.2</v>
      </c>
      <c r="E19" s="41">
        <v>40.33</v>
      </c>
      <c r="F19" s="42">
        <f>E19-D19</f>
        <v>11.129999999999999</v>
      </c>
      <c r="G19" s="43"/>
      <c r="H19" s="60"/>
      <c r="I19" s="60"/>
      <c r="J19" s="61"/>
      <c r="K19" s="105"/>
      <c r="L19" s="106"/>
      <c r="M19" s="44"/>
      <c r="N19" s="107"/>
      <c r="O19" s="81"/>
      <c r="P19" s="47"/>
      <c r="Q19" s="47"/>
      <c r="R19" s="45"/>
      <c r="S19" s="108"/>
      <c r="T19" s="66"/>
      <c r="U19" s="66"/>
      <c r="V19" s="67"/>
      <c r="W19" s="82"/>
      <c r="X19" s="50"/>
      <c r="Y19" s="83"/>
      <c r="Z19" s="84"/>
      <c r="AA19" s="53"/>
      <c r="AB19" s="53"/>
      <c r="AC19" s="53"/>
      <c r="AD19" s="54"/>
      <c r="AE19" s="55"/>
      <c r="AG19" s="6">
        <f t="shared" si="0"/>
        <v>0</v>
      </c>
      <c r="AH19" s="7" t="e">
        <f>#REF!-AG19</f>
        <v>#REF!</v>
      </c>
      <c r="AI19" s="1"/>
    </row>
    <row r="20" spans="1:35" s="6" customFormat="1" ht="12.75" customHeight="1" x14ac:dyDescent="0.2">
      <c r="A20" s="85"/>
      <c r="B20" s="86" t="s">
        <v>28</v>
      </c>
      <c r="C20" s="87" t="s">
        <v>29</v>
      </c>
      <c r="D20" s="109"/>
      <c r="E20" s="109"/>
      <c r="F20" s="110"/>
      <c r="G20" s="286"/>
      <c r="H20" s="287"/>
      <c r="I20" s="287"/>
      <c r="J20" s="288"/>
      <c r="K20" s="287"/>
      <c r="L20" s="287"/>
      <c r="M20" s="287"/>
      <c r="N20" s="287"/>
      <c r="O20" s="286"/>
      <c r="P20" s="287"/>
      <c r="Q20" s="287"/>
      <c r="R20" s="288"/>
      <c r="S20" s="289"/>
      <c r="T20" s="290"/>
      <c r="U20" s="290"/>
      <c r="V20" s="291"/>
      <c r="W20" s="82"/>
      <c r="X20" s="50"/>
      <c r="Y20" s="83"/>
      <c r="Z20" s="84"/>
      <c r="AA20" s="53"/>
      <c r="AB20" s="53"/>
      <c r="AC20" s="53"/>
      <c r="AD20" s="54"/>
      <c r="AE20" s="55"/>
      <c r="AG20" s="6">
        <f t="shared" si="0"/>
        <v>0</v>
      </c>
      <c r="AH20" s="7" t="e">
        <f>#REF!-AG20</f>
        <v>#REF!</v>
      </c>
      <c r="AI20" s="1"/>
    </row>
    <row r="21" spans="1:35" s="6" customFormat="1" ht="12.75" customHeight="1" x14ac:dyDescent="0.2">
      <c r="A21" s="318">
        <v>8</v>
      </c>
      <c r="B21" s="320"/>
      <c r="C21" s="322" t="s">
        <v>30</v>
      </c>
      <c r="D21" s="111">
        <v>76.36</v>
      </c>
      <c r="E21" s="112">
        <v>77.391000000000005</v>
      </c>
      <c r="F21" s="113">
        <f>E21-D21</f>
        <v>1.0310000000000059</v>
      </c>
      <c r="G21" s="114"/>
      <c r="H21" s="115"/>
      <c r="I21" s="116"/>
      <c r="J21" s="92"/>
      <c r="K21" s="117"/>
      <c r="L21" s="118"/>
      <c r="M21" s="119"/>
      <c r="N21" s="120"/>
      <c r="O21" s="121"/>
      <c r="P21" s="122"/>
      <c r="Q21" s="122"/>
      <c r="R21" s="123"/>
      <c r="S21" s="124"/>
      <c r="T21" s="125"/>
      <c r="U21" s="125"/>
      <c r="V21" s="84"/>
      <c r="W21" s="82"/>
      <c r="X21" s="50"/>
      <c r="Y21" s="83"/>
      <c r="Z21" s="84"/>
      <c r="AA21" s="53"/>
      <c r="AB21" s="53"/>
      <c r="AC21" s="53"/>
      <c r="AD21" s="54"/>
      <c r="AE21" s="55"/>
      <c r="AG21" s="6">
        <f t="shared" si="0"/>
        <v>0</v>
      </c>
      <c r="AH21" s="7" t="e">
        <f>#REF!-AG21</f>
        <v>#REF!</v>
      </c>
      <c r="AI21" s="1"/>
    </row>
    <row r="22" spans="1:35" s="6" customFormat="1" ht="12.75" customHeight="1" thickBot="1" x14ac:dyDescent="0.25">
      <c r="A22" s="319"/>
      <c r="B22" s="321"/>
      <c r="C22" s="323"/>
      <c r="D22" s="126">
        <v>77.938999999999993</v>
      </c>
      <c r="E22" s="127">
        <v>78.48</v>
      </c>
      <c r="F22" s="128">
        <f>E22-D22</f>
        <v>0.54100000000001103</v>
      </c>
      <c r="G22" s="129"/>
      <c r="H22" s="130"/>
      <c r="I22" s="131"/>
      <c r="J22" s="132"/>
      <c r="K22" s="133"/>
      <c r="L22" s="134"/>
      <c r="M22" s="135"/>
      <c r="N22" s="136"/>
      <c r="O22" s="137"/>
      <c r="P22" s="138"/>
      <c r="Q22" s="138"/>
      <c r="R22" s="139"/>
      <c r="S22" s="140"/>
      <c r="T22" s="141"/>
      <c r="U22" s="141"/>
      <c r="V22" s="142"/>
      <c r="W22" s="82"/>
      <c r="X22" s="50"/>
      <c r="Y22" s="83"/>
      <c r="Z22" s="84"/>
      <c r="AA22" s="53"/>
      <c r="AB22" s="53"/>
      <c r="AC22" s="53"/>
      <c r="AD22" s="54"/>
      <c r="AE22" s="55"/>
      <c r="AG22" s="6">
        <f t="shared" si="0"/>
        <v>0</v>
      </c>
      <c r="AH22" s="7" t="e">
        <f>#REF!-AG22</f>
        <v>#REF!</v>
      </c>
      <c r="AI22" s="1"/>
    </row>
    <row r="23" spans="1:35" s="6" customFormat="1" ht="12.75" customHeight="1" x14ac:dyDescent="0.2">
      <c r="A23" s="143"/>
      <c r="B23" s="144" t="s">
        <v>31</v>
      </c>
      <c r="C23" s="102" t="s">
        <v>32</v>
      </c>
      <c r="D23" s="102"/>
      <c r="E23" s="102"/>
      <c r="F23" s="145"/>
      <c r="G23" s="324"/>
      <c r="H23" s="325"/>
      <c r="I23" s="325"/>
      <c r="J23" s="326"/>
      <c r="K23" s="325"/>
      <c r="L23" s="325"/>
      <c r="M23" s="327"/>
      <c r="N23" s="325"/>
      <c r="O23" s="324"/>
      <c r="P23" s="325"/>
      <c r="Q23" s="325"/>
      <c r="R23" s="326"/>
      <c r="S23" s="331"/>
      <c r="T23" s="332"/>
      <c r="U23" s="332"/>
      <c r="V23" s="333"/>
      <c r="W23" s="82"/>
      <c r="X23" s="50"/>
      <c r="Y23" s="83"/>
      <c r="Z23" s="84"/>
      <c r="AA23" s="53"/>
      <c r="AB23" s="53"/>
      <c r="AC23" s="53"/>
      <c r="AD23" s="54"/>
      <c r="AE23" s="55"/>
      <c r="AG23" s="6">
        <f t="shared" si="0"/>
        <v>0</v>
      </c>
      <c r="AH23" s="7" t="e">
        <f>#REF!-AG23</f>
        <v>#REF!</v>
      </c>
      <c r="AI23" s="1"/>
    </row>
    <row r="24" spans="1:35" s="9" customFormat="1" ht="12.75" customHeight="1" x14ac:dyDescent="0.2">
      <c r="A24" s="38">
        <v>9</v>
      </c>
      <c r="B24" s="99"/>
      <c r="C24" s="146" t="s">
        <v>33</v>
      </c>
      <c r="D24" s="147">
        <v>1.56</v>
      </c>
      <c r="E24" s="147">
        <v>10.91</v>
      </c>
      <c r="F24" s="148">
        <v>14.319000000000001</v>
      </c>
      <c r="G24" s="43"/>
      <c r="H24" s="60"/>
      <c r="I24" s="60"/>
      <c r="J24" s="61"/>
      <c r="K24" s="149"/>
      <c r="L24" s="60"/>
      <c r="M24" s="150"/>
      <c r="N24" s="151"/>
      <c r="O24" s="152"/>
      <c r="P24" s="47"/>
      <c r="Q24" s="47"/>
      <c r="R24" s="45"/>
      <c r="S24" s="108"/>
      <c r="T24" s="66"/>
      <c r="U24" s="66"/>
      <c r="V24" s="67"/>
      <c r="W24" s="82"/>
      <c r="X24" s="50"/>
      <c r="Y24" s="83"/>
      <c r="Z24" s="84"/>
      <c r="AA24" s="53"/>
      <c r="AB24" s="53"/>
      <c r="AC24" s="53"/>
      <c r="AD24" s="54"/>
      <c r="AE24" s="55"/>
      <c r="AG24" s="6">
        <f t="shared" si="0"/>
        <v>0</v>
      </c>
      <c r="AH24" s="7" t="e">
        <f>#REF!-AG24</f>
        <v>#REF!</v>
      </c>
      <c r="AI24" s="1"/>
    </row>
    <row r="25" spans="1:35" s="9" customFormat="1" ht="12.75" customHeight="1" x14ac:dyDescent="0.2">
      <c r="A25" s="85"/>
      <c r="B25" s="86" t="s">
        <v>34</v>
      </c>
      <c r="C25" s="87" t="s">
        <v>35</v>
      </c>
      <c r="D25" s="87"/>
      <c r="E25" s="87"/>
      <c r="F25" s="95"/>
      <c r="G25" s="286"/>
      <c r="H25" s="287"/>
      <c r="I25" s="287"/>
      <c r="J25" s="288"/>
      <c r="K25" s="287"/>
      <c r="L25" s="287"/>
      <c r="M25" s="287"/>
      <c r="N25" s="287"/>
      <c r="O25" s="286"/>
      <c r="P25" s="287"/>
      <c r="Q25" s="287"/>
      <c r="R25" s="288"/>
      <c r="S25" s="309"/>
      <c r="T25" s="310"/>
      <c r="U25" s="310"/>
      <c r="V25" s="311"/>
      <c r="W25" s="82"/>
      <c r="X25" s="50"/>
      <c r="Y25" s="83"/>
      <c r="Z25" s="84"/>
      <c r="AA25" s="53"/>
      <c r="AB25" s="53"/>
      <c r="AC25" s="53"/>
      <c r="AD25" s="54"/>
      <c r="AE25" s="55"/>
      <c r="AG25" s="6">
        <f t="shared" si="0"/>
        <v>0</v>
      </c>
      <c r="AH25" s="7" t="e">
        <f>#REF!-AG25</f>
        <v>#REF!</v>
      </c>
      <c r="AI25" s="1"/>
    </row>
    <row r="26" spans="1:35" s="9" customFormat="1" ht="12.75" customHeight="1" x14ac:dyDescent="0.2">
      <c r="A26" s="38">
        <v>10</v>
      </c>
      <c r="B26" s="39"/>
      <c r="C26" s="90" t="s">
        <v>36</v>
      </c>
      <c r="D26" s="41">
        <v>47.05</v>
      </c>
      <c r="E26" s="41">
        <v>55.8</v>
      </c>
      <c r="F26" s="42">
        <f>E26-D26</f>
        <v>8.75</v>
      </c>
      <c r="G26" s="43"/>
      <c r="H26" s="60"/>
      <c r="I26" s="60"/>
      <c r="J26" s="61"/>
      <c r="K26" s="149"/>
      <c r="L26" s="60"/>
      <c r="M26" s="150"/>
      <c r="N26" s="151"/>
      <c r="O26" s="152"/>
      <c r="P26" s="47"/>
      <c r="Q26" s="47"/>
      <c r="R26" s="45"/>
      <c r="S26" s="108"/>
      <c r="T26" s="66"/>
      <c r="U26" s="66"/>
      <c r="V26" s="67"/>
      <c r="W26" s="82"/>
      <c r="X26" s="50"/>
      <c r="Y26" s="83"/>
      <c r="Z26" s="84"/>
      <c r="AA26" s="53"/>
      <c r="AB26" s="53"/>
      <c r="AC26" s="53"/>
      <c r="AD26" s="54"/>
      <c r="AE26" s="55"/>
      <c r="AG26" s="6">
        <f t="shared" si="0"/>
        <v>0</v>
      </c>
      <c r="AH26" s="7" t="e">
        <f>#REF!-AG26</f>
        <v>#REF!</v>
      </c>
      <c r="AI26" s="1"/>
    </row>
    <row r="27" spans="1:35" s="9" customFormat="1" ht="12.75" customHeight="1" x14ac:dyDescent="0.2">
      <c r="A27" s="85"/>
      <c r="B27" s="86" t="s">
        <v>37</v>
      </c>
      <c r="C27" s="87" t="s">
        <v>38</v>
      </c>
      <c r="D27" s="87"/>
      <c r="E27" s="87"/>
      <c r="F27" s="153"/>
      <c r="G27" s="286"/>
      <c r="H27" s="287"/>
      <c r="I27" s="287"/>
      <c r="J27" s="288"/>
      <c r="K27" s="287"/>
      <c r="L27" s="287"/>
      <c r="M27" s="287"/>
      <c r="N27" s="287"/>
      <c r="O27" s="286"/>
      <c r="P27" s="287"/>
      <c r="Q27" s="287"/>
      <c r="R27" s="288"/>
      <c r="S27" s="309"/>
      <c r="T27" s="310"/>
      <c r="U27" s="310"/>
      <c r="V27" s="311"/>
      <c r="W27" s="82"/>
      <c r="X27" s="50"/>
      <c r="Y27" s="83"/>
      <c r="Z27" s="84"/>
      <c r="AA27" s="53"/>
      <c r="AB27" s="53"/>
      <c r="AC27" s="53"/>
      <c r="AD27" s="54"/>
      <c r="AE27" s="55"/>
      <c r="AG27" s="6">
        <f t="shared" si="0"/>
        <v>0</v>
      </c>
      <c r="AH27" s="7" t="e">
        <f>#REF!-AG27</f>
        <v>#REF!</v>
      </c>
      <c r="AI27" s="1"/>
    </row>
    <row r="28" spans="1:35" s="9" customFormat="1" ht="12.75" customHeight="1" x14ac:dyDescent="0.2">
      <c r="A28" s="38">
        <v>11</v>
      </c>
      <c r="B28" s="39"/>
      <c r="C28" s="90" t="s">
        <v>39</v>
      </c>
      <c r="D28" s="41">
        <v>19.22</v>
      </c>
      <c r="E28" s="41">
        <v>27.7</v>
      </c>
      <c r="F28" s="42">
        <f>E28-D28</f>
        <v>8.48</v>
      </c>
      <c r="G28" s="43"/>
      <c r="H28" s="60"/>
      <c r="I28" s="60"/>
      <c r="J28" s="61"/>
      <c r="K28" s="149"/>
      <c r="L28" s="60"/>
      <c r="M28" s="150"/>
      <c r="N28" s="151"/>
      <c r="O28" s="152"/>
      <c r="P28" s="47"/>
      <c r="Q28" s="47"/>
      <c r="R28" s="45"/>
      <c r="S28" s="108"/>
      <c r="T28" s="66"/>
      <c r="U28" s="66"/>
      <c r="V28" s="67"/>
      <c r="W28" s="82"/>
      <c r="X28" s="50"/>
      <c r="Y28" s="83"/>
      <c r="Z28" s="84"/>
      <c r="AA28" s="53"/>
      <c r="AB28" s="53"/>
      <c r="AC28" s="53"/>
      <c r="AD28" s="54"/>
      <c r="AE28" s="55"/>
      <c r="AG28" s="6">
        <f t="shared" si="0"/>
        <v>0</v>
      </c>
      <c r="AH28" s="7" t="e">
        <f>#REF!-AG28</f>
        <v>#REF!</v>
      </c>
      <c r="AI28" s="1"/>
    </row>
    <row r="29" spans="1:35" s="9" customFormat="1" ht="12.75" customHeight="1" x14ac:dyDescent="0.2">
      <c r="A29" s="85"/>
      <c r="B29" s="86" t="s">
        <v>24</v>
      </c>
      <c r="C29" s="87" t="s">
        <v>25</v>
      </c>
      <c r="D29" s="87"/>
      <c r="E29" s="87"/>
      <c r="F29" s="95"/>
      <c r="G29" s="286"/>
      <c r="H29" s="287"/>
      <c r="I29" s="287"/>
      <c r="J29" s="288"/>
      <c r="K29" s="287"/>
      <c r="L29" s="287"/>
      <c r="M29" s="287"/>
      <c r="N29" s="287"/>
      <c r="O29" s="286"/>
      <c r="P29" s="287"/>
      <c r="Q29" s="287"/>
      <c r="R29" s="288"/>
      <c r="S29" s="309"/>
      <c r="T29" s="310"/>
      <c r="U29" s="310"/>
      <c r="V29" s="311"/>
      <c r="W29" s="82"/>
      <c r="X29" s="50"/>
      <c r="Y29" s="83"/>
      <c r="Z29" s="84"/>
      <c r="AA29" s="53"/>
      <c r="AB29" s="53"/>
      <c r="AC29" s="53"/>
      <c r="AD29" s="54"/>
      <c r="AE29" s="55"/>
      <c r="AF29" s="10"/>
      <c r="AG29" s="6">
        <f t="shared" si="0"/>
        <v>0</v>
      </c>
      <c r="AH29" s="7" t="e">
        <f>#REF!-AG29</f>
        <v>#REF!</v>
      </c>
      <c r="AI29" s="1"/>
    </row>
    <row r="30" spans="1:35" s="9" customFormat="1" ht="12.75" customHeight="1" x14ac:dyDescent="0.2">
      <c r="A30" s="38">
        <v>12</v>
      </c>
      <c r="B30" s="99"/>
      <c r="C30" s="90" t="s">
        <v>40</v>
      </c>
      <c r="D30" s="41">
        <v>38</v>
      </c>
      <c r="E30" s="41">
        <v>49.06</v>
      </c>
      <c r="F30" s="42">
        <f>E30-D30</f>
        <v>11.060000000000002</v>
      </c>
      <c r="G30" s="43"/>
      <c r="H30" s="60"/>
      <c r="I30" s="60"/>
      <c r="J30" s="61"/>
      <c r="K30" s="149"/>
      <c r="L30" s="60"/>
      <c r="M30" s="150"/>
      <c r="N30" s="151"/>
      <c r="O30" s="152"/>
      <c r="P30" s="47"/>
      <c r="Q30" s="47"/>
      <c r="R30" s="45"/>
      <c r="S30" s="154"/>
      <c r="T30" s="155"/>
      <c r="U30" s="155"/>
      <c r="V30" s="156"/>
      <c r="W30" s="82"/>
      <c r="X30" s="50"/>
      <c r="Y30" s="83"/>
      <c r="Z30" s="84"/>
      <c r="AA30" s="53"/>
      <c r="AB30" s="53"/>
      <c r="AC30" s="53"/>
      <c r="AD30" s="54"/>
      <c r="AE30" s="55"/>
      <c r="AG30" s="6">
        <f t="shared" si="0"/>
        <v>0</v>
      </c>
      <c r="AH30" s="7" t="e">
        <f>#REF!-AG30</f>
        <v>#REF!</v>
      </c>
      <c r="AI30" s="1"/>
    </row>
    <row r="31" spans="1:35" s="9" customFormat="1" ht="12.75" customHeight="1" x14ac:dyDescent="0.2">
      <c r="A31" s="85"/>
      <c r="B31" s="86" t="s">
        <v>41</v>
      </c>
      <c r="C31" s="87" t="s">
        <v>42</v>
      </c>
      <c r="D31" s="88"/>
      <c r="E31" s="88"/>
      <c r="F31" s="89"/>
      <c r="G31" s="286"/>
      <c r="H31" s="287"/>
      <c r="I31" s="287"/>
      <c r="J31" s="288"/>
      <c r="K31" s="287"/>
      <c r="L31" s="287"/>
      <c r="M31" s="287"/>
      <c r="N31" s="287"/>
      <c r="O31" s="286"/>
      <c r="P31" s="287"/>
      <c r="Q31" s="287"/>
      <c r="R31" s="288"/>
      <c r="S31" s="309"/>
      <c r="T31" s="310"/>
      <c r="U31" s="310"/>
      <c r="V31" s="311"/>
      <c r="W31" s="82"/>
      <c r="X31" s="50"/>
      <c r="Y31" s="83"/>
      <c r="Z31" s="84"/>
      <c r="AA31" s="53"/>
      <c r="AB31" s="53"/>
      <c r="AC31" s="53"/>
      <c r="AD31" s="54"/>
      <c r="AE31" s="55"/>
      <c r="AG31" s="6">
        <f t="shared" si="0"/>
        <v>0</v>
      </c>
      <c r="AH31" s="7" t="e">
        <f>#REF!-AG31</f>
        <v>#REF!</v>
      </c>
      <c r="AI31" s="1"/>
    </row>
    <row r="32" spans="1:35" s="9" customFormat="1" ht="12.75" customHeight="1" x14ac:dyDescent="0.2">
      <c r="A32" s="38">
        <v>13</v>
      </c>
      <c r="B32" s="39"/>
      <c r="C32" s="90" t="s">
        <v>43</v>
      </c>
      <c r="D32" s="157">
        <v>6.0000000000000001E-3</v>
      </c>
      <c r="E32" s="41">
        <v>13.96</v>
      </c>
      <c r="F32" s="158">
        <v>13.954000000000001</v>
      </c>
      <c r="G32" s="43"/>
      <c r="H32" s="60"/>
      <c r="I32" s="60"/>
      <c r="J32" s="61"/>
      <c r="K32" s="149"/>
      <c r="L32" s="60"/>
      <c r="M32" s="150"/>
      <c r="N32" s="151"/>
      <c r="O32" s="152"/>
      <c r="P32" s="47"/>
      <c r="Q32" s="47"/>
      <c r="R32" s="45"/>
      <c r="S32" s="108"/>
      <c r="T32" s="66"/>
      <c r="U32" s="66"/>
      <c r="V32" s="67"/>
      <c r="W32" s="108"/>
      <c r="X32" s="66"/>
      <c r="Y32" s="83"/>
      <c r="Z32" s="84"/>
      <c r="AA32" s="53"/>
      <c r="AB32" s="53"/>
      <c r="AC32" s="53"/>
      <c r="AD32" s="54"/>
      <c r="AE32" s="55"/>
      <c r="AG32" s="6">
        <f t="shared" si="0"/>
        <v>0</v>
      </c>
      <c r="AH32" s="7" t="e">
        <f>#REF!-AG32</f>
        <v>#REF!</v>
      </c>
      <c r="AI32" s="1"/>
    </row>
    <row r="33" spans="1:35" s="9" customFormat="1" ht="12.75" customHeight="1" x14ac:dyDescent="0.2">
      <c r="A33" s="85"/>
      <c r="B33" s="159" t="s">
        <v>15</v>
      </c>
      <c r="C33" s="160" t="s">
        <v>44</v>
      </c>
      <c r="D33" s="160"/>
      <c r="E33" s="160"/>
      <c r="F33" s="161"/>
      <c r="G33" s="286"/>
      <c r="H33" s="287"/>
      <c r="I33" s="287"/>
      <c r="J33" s="288"/>
      <c r="K33" s="287"/>
      <c r="L33" s="287"/>
      <c r="M33" s="287"/>
      <c r="N33" s="287"/>
      <c r="O33" s="286"/>
      <c r="P33" s="287"/>
      <c r="Q33" s="287"/>
      <c r="R33" s="288"/>
      <c r="S33" s="309"/>
      <c r="T33" s="310"/>
      <c r="U33" s="310"/>
      <c r="V33" s="311"/>
      <c r="W33" s="82"/>
      <c r="X33" s="50"/>
      <c r="Y33" s="83"/>
      <c r="Z33" s="84"/>
      <c r="AA33" s="53"/>
      <c r="AB33" s="53"/>
      <c r="AC33" s="53"/>
      <c r="AD33" s="54"/>
      <c r="AE33" s="55"/>
      <c r="AG33" s="6">
        <f t="shared" si="0"/>
        <v>0</v>
      </c>
      <c r="AH33" s="7" t="e">
        <f>#REF!-AG33</f>
        <v>#REF!</v>
      </c>
      <c r="AI33" s="1"/>
    </row>
    <row r="34" spans="1:35" s="9" customFormat="1" ht="12.75" customHeight="1" x14ac:dyDescent="0.2">
      <c r="A34" s="38">
        <v>14</v>
      </c>
      <c r="B34" s="162"/>
      <c r="C34" s="163" t="s">
        <v>45</v>
      </c>
      <c r="D34" s="56">
        <v>0.8</v>
      </c>
      <c r="E34" s="56">
        <v>4</v>
      </c>
      <c r="F34" s="164">
        <f>E34-D34</f>
        <v>3.2</v>
      </c>
      <c r="G34" s="57"/>
      <c r="H34" s="60"/>
      <c r="I34" s="60"/>
      <c r="J34" s="61"/>
      <c r="K34" s="149"/>
      <c r="L34" s="60"/>
      <c r="M34" s="150"/>
      <c r="N34" s="151"/>
      <c r="O34" s="152"/>
      <c r="P34" s="47"/>
      <c r="Q34" s="47"/>
      <c r="R34" s="165"/>
      <c r="S34" s="108"/>
      <c r="T34" s="66"/>
      <c r="U34" s="66"/>
      <c r="V34" s="67"/>
      <c r="W34" s="82"/>
      <c r="X34" s="50"/>
      <c r="Y34" s="83"/>
      <c r="Z34" s="84"/>
      <c r="AA34" s="53"/>
      <c r="AB34" s="53"/>
      <c r="AC34" s="53"/>
      <c r="AD34" s="54"/>
      <c r="AE34" s="55"/>
      <c r="AG34" s="6">
        <f t="shared" si="0"/>
        <v>0</v>
      </c>
      <c r="AH34" s="7" t="e">
        <f>#REF!-AG34</f>
        <v>#REF!</v>
      </c>
      <c r="AI34" s="1"/>
    </row>
    <row r="35" spans="1:35" s="9" customFormat="1" ht="12.75" customHeight="1" x14ac:dyDescent="0.2">
      <c r="A35" s="85"/>
      <c r="B35" s="159" t="s">
        <v>46</v>
      </c>
      <c r="C35" s="160" t="s">
        <v>47</v>
      </c>
      <c r="D35" s="166"/>
      <c r="E35" s="166"/>
      <c r="F35" s="167"/>
      <c r="G35" s="286"/>
      <c r="H35" s="287"/>
      <c r="I35" s="287"/>
      <c r="J35" s="288"/>
      <c r="K35" s="287"/>
      <c r="L35" s="287"/>
      <c r="M35" s="287"/>
      <c r="N35" s="287"/>
      <c r="O35" s="286"/>
      <c r="P35" s="287"/>
      <c r="Q35" s="287"/>
      <c r="R35" s="288"/>
      <c r="S35" s="309"/>
      <c r="T35" s="310"/>
      <c r="U35" s="310"/>
      <c r="V35" s="311"/>
      <c r="W35" s="82"/>
      <c r="X35" s="50"/>
      <c r="Y35" s="83"/>
      <c r="Z35" s="84"/>
      <c r="AA35" s="53"/>
      <c r="AB35" s="53"/>
      <c r="AC35" s="53"/>
      <c r="AD35" s="54"/>
      <c r="AE35" s="55"/>
      <c r="AG35" s="6">
        <f t="shared" si="0"/>
        <v>0</v>
      </c>
      <c r="AH35" s="7" t="e">
        <f>#REF!-AG35</f>
        <v>#REF!</v>
      </c>
      <c r="AI35" s="1"/>
    </row>
    <row r="36" spans="1:35" s="9" customFormat="1" ht="12.75" customHeight="1" x14ac:dyDescent="0.2">
      <c r="A36" s="38">
        <v>15</v>
      </c>
      <c r="B36" s="162"/>
      <c r="C36" s="163" t="s">
        <v>48</v>
      </c>
      <c r="D36" s="56">
        <v>24.48</v>
      </c>
      <c r="E36" s="56">
        <v>32.020000000000003</v>
      </c>
      <c r="F36" s="164">
        <f>E36-D36</f>
        <v>7.5400000000000027</v>
      </c>
      <c r="G36" s="57"/>
      <c r="H36" s="60"/>
      <c r="I36" s="60"/>
      <c r="J36" s="61"/>
      <c r="K36" s="149"/>
      <c r="L36" s="60"/>
      <c r="M36" s="150"/>
      <c r="N36" s="151"/>
      <c r="O36" s="152"/>
      <c r="P36" s="47"/>
      <c r="Q36" s="47"/>
      <c r="R36" s="165"/>
      <c r="S36" s="108"/>
      <c r="T36" s="66"/>
      <c r="U36" s="66"/>
      <c r="V36" s="67"/>
      <c r="W36" s="82"/>
      <c r="X36" s="50"/>
      <c r="Y36" s="83"/>
      <c r="Z36" s="84"/>
      <c r="AA36" s="53"/>
      <c r="AB36" s="53"/>
      <c r="AC36" s="53"/>
      <c r="AD36" s="54"/>
      <c r="AE36" s="55"/>
      <c r="AG36" s="6">
        <f t="shared" si="0"/>
        <v>0</v>
      </c>
      <c r="AH36" s="7" t="e">
        <f>#REF!-AG36</f>
        <v>#REF!</v>
      </c>
      <c r="AI36" s="1"/>
    </row>
    <row r="37" spans="1:35" s="9" customFormat="1" ht="12.75" customHeight="1" x14ac:dyDescent="0.2">
      <c r="A37" s="143"/>
      <c r="B37" s="159" t="s">
        <v>49</v>
      </c>
      <c r="C37" s="160" t="s">
        <v>50</v>
      </c>
      <c r="D37" s="168"/>
      <c r="E37" s="168"/>
      <c r="F37" s="169"/>
      <c r="G37" s="286"/>
      <c r="H37" s="287"/>
      <c r="I37" s="287"/>
      <c r="J37" s="288"/>
      <c r="K37" s="287"/>
      <c r="L37" s="334"/>
      <c r="M37" s="287"/>
      <c r="N37" s="287"/>
      <c r="O37" s="286"/>
      <c r="P37" s="287"/>
      <c r="Q37" s="287"/>
      <c r="R37" s="288"/>
      <c r="S37" s="309"/>
      <c r="T37" s="310"/>
      <c r="U37" s="310"/>
      <c r="V37" s="311"/>
      <c r="W37" s="82"/>
      <c r="X37" s="50"/>
      <c r="Y37" s="83"/>
      <c r="Z37" s="84"/>
      <c r="AA37" s="53"/>
      <c r="AB37" s="53"/>
      <c r="AC37" s="53"/>
      <c r="AD37" s="54"/>
      <c r="AE37" s="55"/>
      <c r="AG37" s="6">
        <f t="shared" si="0"/>
        <v>0</v>
      </c>
      <c r="AH37" s="7" t="e">
        <f>#REF!-AG37</f>
        <v>#REF!</v>
      </c>
      <c r="AI37" s="1"/>
    </row>
    <row r="38" spans="1:35" s="9" customFormat="1" ht="12.75" customHeight="1" thickBot="1" x14ac:dyDescent="0.25">
      <c r="A38" s="170">
        <v>16</v>
      </c>
      <c r="B38" s="171"/>
      <c r="C38" s="172" t="s">
        <v>51</v>
      </c>
      <c r="D38" s="173">
        <v>3.32</v>
      </c>
      <c r="E38" s="173">
        <v>7.84</v>
      </c>
      <c r="F38" s="174">
        <f>E38-D38</f>
        <v>4.5199999999999996</v>
      </c>
      <c r="G38" s="175"/>
      <c r="H38" s="130"/>
      <c r="I38" s="130"/>
      <c r="J38" s="176"/>
      <c r="K38" s="177"/>
      <c r="L38" s="178"/>
      <c r="M38" s="131"/>
      <c r="N38" s="179"/>
      <c r="O38" s="180"/>
      <c r="P38" s="135"/>
      <c r="Q38" s="135"/>
      <c r="R38" s="181"/>
      <c r="S38" s="182"/>
      <c r="T38" s="183"/>
      <c r="U38" s="183"/>
      <c r="V38" s="184"/>
      <c r="W38" s="185"/>
      <c r="X38" s="186"/>
      <c r="Y38" s="187"/>
      <c r="Z38" s="142"/>
      <c r="AA38" s="53"/>
      <c r="AB38" s="53"/>
      <c r="AC38" s="53"/>
      <c r="AD38" s="54"/>
      <c r="AE38" s="55"/>
      <c r="AG38" s="6">
        <f t="shared" si="0"/>
        <v>0</v>
      </c>
      <c r="AH38" s="7" t="e">
        <f>#REF!-AG38</f>
        <v>#REF!</v>
      </c>
      <c r="AI38" s="1"/>
    </row>
    <row r="39" spans="1:35" s="9" customFormat="1" ht="12.75" customHeight="1" x14ac:dyDescent="0.2">
      <c r="A39" s="188"/>
      <c r="B39" s="189" t="s">
        <v>15</v>
      </c>
      <c r="C39" s="190" t="s">
        <v>44</v>
      </c>
      <c r="D39" s="191"/>
      <c r="E39" s="191"/>
      <c r="F39" s="145"/>
      <c r="G39" s="335"/>
      <c r="H39" s="336"/>
      <c r="I39" s="336"/>
      <c r="J39" s="337"/>
      <c r="K39" s="329"/>
      <c r="L39" s="329"/>
      <c r="M39" s="329"/>
      <c r="N39" s="329"/>
      <c r="O39" s="328"/>
      <c r="P39" s="329"/>
      <c r="Q39" s="329"/>
      <c r="R39" s="330"/>
      <c r="S39" s="338"/>
      <c r="T39" s="339"/>
      <c r="U39" s="339"/>
      <c r="V39" s="340"/>
      <c r="W39" s="192"/>
      <c r="X39" s="193"/>
      <c r="Y39" s="193"/>
      <c r="Z39" s="194"/>
      <c r="AA39" s="53"/>
      <c r="AB39" s="53"/>
      <c r="AC39" s="53"/>
      <c r="AD39" s="195"/>
      <c r="AE39" s="55"/>
      <c r="AG39" s="6">
        <f t="shared" si="0"/>
        <v>0</v>
      </c>
      <c r="AH39" s="7" t="e">
        <f>#REF!-AG39</f>
        <v>#REF!</v>
      </c>
      <c r="AI39" s="1"/>
    </row>
    <row r="40" spans="1:35" s="9" customFormat="1" ht="12.75" customHeight="1" x14ac:dyDescent="0.2">
      <c r="A40" s="196">
        <v>17</v>
      </c>
      <c r="B40" s="197"/>
      <c r="C40" s="163" t="s">
        <v>52</v>
      </c>
      <c r="D40" s="56">
        <v>44.15</v>
      </c>
      <c r="E40" s="56">
        <v>57.54</v>
      </c>
      <c r="F40" s="164">
        <f>E40-D40</f>
        <v>13.39</v>
      </c>
      <c r="G40" s="57"/>
      <c r="H40" s="60"/>
      <c r="I40" s="60"/>
      <c r="J40" s="61"/>
      <c r="K40" s="149"/>
      <c r="L40" s="60"/>
      <c r="M40" s="60"/>
      <c r="N40" s="198"/>
      <c r="O40" s="199"/>
      <c r="P40" s="106"/>
      <c r="Q40" s="44"/>
      <c r="R40" s="100"/>
      <c r="S40" s="108"/>
      <c r="T40" s="66"/>
      <c r="U40" s="66"/>
      <c r="V40" s="67"/>
      <c r="W40" s="108"/>
      <c r="X40" s="66"/>
      <c r="Y40" s="66"/>
      <c r="Z40" s="67"/>
      <c r="AA40" s="53"/>
      <c r="AB40" s="53"/>
      <c r="AC40" s="53"/>
      <c r="AD40" s="195"/>
      <c r="AE40" s="55"/>
      <c r="AF40" s="10"/>
      <c r="AG40" s="6">
        <f t="shared" si="0"/>
        <v>0</v>
      </c>
      <c r="AH40" s="7" t="e">
        <f>#REF!-AG40</f>
        <v>#REF!</v>
      </c>
      <c r="AI40" s="1"/>
    </row>
    <row r="41" spans="1:35" s="9" customFormat="1" ht="12.75" customHeight="1" x14ac:dyDescent="0.2">
      <c r="A41" s="200"/>
      <c r="B41" s="159" t="s">
        <v>53</v>
      </c>
      <c r="C41" s="160" t="s">
        <v>54</v>
      </c>
      <c r="D41" s="168"/>
      <c r="E41" s="168"/>
      <c r="F41" s="169"/>
      <c r="G41" s="286"/>
      <c r="H41" s="287"/>
      <c r="I41" s="287"/>
      <c r="J41" s="288"/>
      <c r="K41" s="286"/>
      <c r="L41" s="287"/>
      <c r="M41" s="287"/>
      <c r="N41" s="288"/>
      <c r="O41" s="286"/>
      <c r="P41" s="287"/>
      <c r="Q41" s="287"/>
      <c r="R41" s="288"/>
      <c r="S41" s="289"/>
      <c r="T41" s="290"/>
      <c r="U41" s="290"/>
      <c r="V41" s="291"/>
      <c r="W41" s="201"/>
      <c r="X41" s="202"/>
      <c r="Y41" s="202"/>
      <c r="Z41" s="203"/>
      <c r="AA41" s="53"/>
      <c r="AB41" s="53"/>
      <c r="AC41" s="53"/>
      <c r="AD41" s="195"/>
      <c r="AE41" s="204"/>
      <c r="AG41" s="6">
        <f t="shared" si="0"/>
        <v>0</v>
      </c>
      <c r="AH41" s="7" t="e">
        <f>#REF!-AG41</f>
        <v>#REF!</v>
      </c>
      <c r="AI41" s="1"/>
    </row>
    <row r="42" spans="1:35" s="9" customFormat="1" ht="12.75" customHeight="1" x14ac:dyDescent="0.2">
      <c r="A42" s="196">
        <v>18</v>
      </c>
      <c r="B42" s="197"/>
      <c r="C42" s="163" t="s">
        <v>55</v>
      </c>
      <c r="D42" s="56">
        <v>3.98</v>
      </c>
      <c r="E42" s="56">
        <v>12.25</v>
      </c>
      <c r="F42" s="164">
        <f>E42-D42</f>
        <v>8.27</v>
      </c>
      <c r="G42" s="43"/>
      <c r="H42" s="60"/>
      <c r="I42" s="60"/>
      <c r="J42" s="61"/>
      <c r="K42" s="149"/>
      <c r="L42" s="60"/>
      <c r="M42" s="91"/>
      <c r="N42" s="198"/>
      <c r="O42" s="199"/>
      <c r="P42" s="106"/>
      <c r="Q42" s="44"/>
      <c r="R42" s="100"/>
      <c r="S42" s="154"/>
      <c r="T42" s="155"/>
      <c r="U42" s="155"/>
      <c r="V42" s="156"/>
      <c r="W42" s="108"/>
      <c r="X42" s="66"/>
      <c r="Y42" s="66"/>
      <c r="Z42" s="67"/>
      <c r="AA42" s="53"/>
      <c r="AB42" s="53"/>
      <c r="AC42" s="53"/>
      <c r="AD42" s="195"/>
      <c r="AE42" s="204"/>
      <c r="AG42" s="6">
        <f t="shared" si="0"/>
        <v>0</v>
      </c>
      <c r="AH42" s="7" t="e">
        <f>#REF!-AG42</f>
        <v>#REF!</v>
      </c>
      <c r="AI42" s="1"/>
    </row>
    <row r="43" spans="1:35" s="9" customFormat="1" ht="12.75" customHeight="1" x14ac:dyDescent="0.2">
      <c r="A43" s="200"/>
      <c r="B43" s="159" t="s">
        <v>56</v>
      </c>
      <c r="C43" s="160" t="s">
        <v>57</v>
      </c>
      <c r="D43" s="166"/>
      <c r="E43" s="166"/>
      <c r="F43" s="167"/>
      <c r="G43" s="286"/>
      <c r="H43" s="287"/>
      <c r="I43" s="287"/>
      <c r="J43" s="288"/>
      <c r="K43" s="287"/>
      <c r="L43" s="287"/>
      <c r="M43" s="287"/>
      <c r="N43" s="287"/>
      <c r="O43" s="286"/>
      <c r="P43" s="287"/>
      <c r="Q43" s="287"/>
      <c r="R43" s="288"/>
      <c r="S43" s="309"/>
      <c r="T43" s="310"/>
      <c r="U43" s="310"/>
      <c r="V43" s="311"/>
      <c r="W43" s="201"/>
      <c r="X43" s="202"/>
      <c r="Y43" s="202"/>
      <c r="Z43" s="203"/>
      <c r="AA43" s="53"/>
      <c r="AB43" s="53"/>
      <c r="AC43" s="53"/>
      <c r="AD43" s="195"/>
      <c r="AE43" s="204"/>
      <c r="AG43" s="6">
        <f t="shared" si="0"/>
        <v>0</v>
      </c>
      <c r="AH43" s="7" t="e">
        <f>#REF!-AG43</f>
        <v>#REF!</v>
      </c>
      <c r="AI43" s="1"/>
    </row>
    <row r="44" spans="1:35" s="9" customFormat="1" ht="12.75" customHeight="1" x14ac:dyDescent="0.2">
      <c r="A44" s="196">
        <v>19</v>
      </c>
      <c r="B44" s="197"/>
      <c r="C44" s="163" t="s">
        <v>58</v>
      </c>
      <c r="D44" s="56">
        <v>80.429000000000002</v>
      </c>
      <c r="E44" s="56">
        <v>90.4</v>
      </c>
      <c r="F44" s="164">
        <f>E44-D44</f>
        <v>9.9710000000000036</v>
      </c>
      <c r="G44" s="57"/>
      <c r="H44" s="60"/>
      <c r="I44" s="60"/>
      <c r="J44" s="61"/>
      <c r="K44" s="149"/>
      <c r="L44" s="60"/>
      <c r="M44" s="91"/>
      <c r="N44" s="205"/>
      <c r="O44" s="199"/>
      <c r="P44" s="106"/>
      <c r="Q44" s="44"/>
      <c r="R44" s="100"/>
      <c r="S44" s="108"/>
      <c r="T44" s="66"/>
      <c r="U44" s="66"/>
      <c r="V44" s="67"/>
      <c r="W44" s="108"/>
      <c r="X44" s="66"/>
      <c r="Y44" s="66"/>
      <c r="Z44" s="67"/>
      <c r="AA44" s="53"/>
      <c r="AB44" s="53"/>
      <c r="AC44" s="53"/>
      <c r="AD44" s="195"/>
      <c r="AE44" s="204"/>
      <c r="AG44" s="6">
        <f t="shared" si="0"/>
        <v>0</v>
      </c>
      <c r="AH44" s="7" t="e">
        <f>#REF!-AG44</f>
        <v>#REF!</v>
      </c>
      <c r="AI44" s="1"/>
    </row>
    <row r="45" spans="1:35" ht="11.25" customHeight="1" x14ac:dyDescent="0.2">
      <c r="A45" s="200"/>
      <c r="B45" s="189" t="s">
        <v>59</v>
      </c>
      <c r="C45" s="190" t="s">
        <v>60</v>
      </c>
      <c r="D45" s="190"/>
      <c r="E45" s="190"/>
      <c r="F45" s="206"/>
      <c r="G45" s="328"/>
      <c r="H45" s="329"/>
      <c r="I45" s="329"/>
      <c r="J45" s="330"/>
      <c r="K45" s="329"/>
      <c r="L45" s="329"/>
      <c r="M45" s="329"/>
      <c r="N45" s="329"/>
      <c r="O45" s="328"/>
      <c r="P45" s="329"/>
      <c r="Q45" s="329"/>
      <c r="R45" s="330"/>
      <c r="S45" s="309"/>
      <c r="T45" s="310"/>
      <c r="U45" s="310"/>
      <c r="V45" s="311"/>
      <c r="W45" s="192"/>
      <c r="X45" s="193"/>
      <c r="Y45" s="193"/>
      <c r="Z45" s="194"/>
      <c r="AA45" s="53"/>
      <c r="AB45" s="53"/>
      <c r="AC45" s="53"/>
      <c r="AD45" s="195"/>
      <c r="AE45" s="204"/>
      <c r="AG45" s="6">
        <f t="shared" si="0"/>
        <v>0</v>
      </c>
      <c r="AH45" s="7" t="e">
        <f>#REF!-AG45</f>
        <v>#REF!</v>
      </c>
    </row>
    <row r="46" spans="1:35" x14ac:dyDescent="0.2">
      <c r="A46" s="196">
        <v>20</v>
      </c>
      <c r="B46" s="162"/>
      <c r="C46" s="163" t="s">
        <v>61</v>
      </c>
      <c r="D46" s="56">
        <v>33.450000000000003</v>
      </c>
      <c r="E46" s="56">
        <v>38.43</v>
      </c>
      <c r="F46" s="164">
        <f>E46-D46</f>
        <v>4.9799999999999969</v>
      </c>
      <c r="G46" s="57"/>
      <c r="H46" s="51"/>
      <c r="I46" s="51"/>
      <c r="J46" s="61"/>
      <c r="K46" s="91"/>
      <c r="L46" s="60"/>
      <c r="M46" s="207"/>
      <c r="N46" s="208"/>
      <c r="O46" s="209"/>
      <c r="P46" s="210"/>
      <c r="Q46" s="44"/>
      <c r="R46" s="100"/>
      <c r="S46" s="108"/>
      <c r="T46" s="66"/>
      <c r="U46" s="66"/>
      <c r="V46" s="67"/>
      <c r="W46" s="108"/>
      <c r="X46" s="66"/>
      <c r="Y46" s="66"/>
      <c r="Z46" s="67"/>
      <c r="AA46" s="53"/>
      <c r="AB46" s="53"/>
      <c r="AC46" s="53"/>
      <c r="AD46" s="195"/>
      <c r="AE46" s="204"/>
      <c r="AG46" s="6">
        <f t="shared" si="0"/>
        <v>0</v>
      </c>
      <c r="AH46" s="7" t="e">
        <f>#REF!-AG46</f>
        <v>#REF!</v>
      </c>
    </row>
    <row r="47" spans="1:35" s="9" customFormat="1" ht="12.75" customHeight="1" x14ac:dyDescent="0.2">
      <c r="A47" s="200"/>
      <c r="B47" s="159" t="s">
        <v>18</v>
      </c>
      <c r="C47" s="160" t="s">
        <v>19</v>
      </c>
      <c r="D47" s="160"/>
      <c r="E47" s="160"/>
      <c r="F47" s="161"/>
      <c r="G47" s="286"/>
      <c r="H47" s="287"/>
      <c r="I47" s="287"/>
      <c r="J47" s="288"/>
      <c r="K47" s="287"/>
      <c r="L47" s="287"/>
      <c r="M47" s="287"/>
      <c r="N47" s="287"/>
      <c r="O47" s="286"/>
      <c r="P47" s="287"/>
      <c r="Q47" s="287"/>
      <c r="R47" s="288"/>
      <c r="S47" s="309"/>
      <c r="T47" s="310"/>
      <c r="U47" s="310"/>
      <c r="V47" s="311"/>
      <c r="W47" s="201"/>
      <c r="X47" s="202"/>
      <c r="Y47" s="202"/>
      <c r="Z47" s="203"/>
      <c r="AA47" s="202"/>
      <c r="AB47" s="202"/>
      <c r="AC47" s="202"/>
      <c r="AD47" s="195"/>
      <c r="AE47" s="204"/>
      <c r="AG47" s="6">
        <f t="shared" si="0"/>
        <v>0</v>
      </c>
      <c r="AH47" s="7" t="e">
        <f>#REF!-AG47</f>
        <v>#REF!</v>
      </c>
      <c r="AI47" s="1"/>
    </row>
    <row r="48" spans="1:35" s="9" customFormat="1" ht="12.75" customHeight="1" thickBot="1" x14ac:dyDescent="0.25">
      <c r="A48" s="211">
        <v>21</v>
      </c>
      <c r="B48" s="171"/>
      <c r="C48" s="172" t="s">
        <v>62</v>
      </c>
      <c r="D48" s="173">
        <v>57.56</v>
      </c>
      <c r="E48" s="173">
        <v>65.099999999999994</v>
      </c>
      <c r="F48" s="174">
        <f>E48-D48</f>
        <v>7.539999999999992</v>
      </c>
      <c r="G48" s="212"/>
      <c r="H48" s="213"/>
      <c r="I48" s="213"/>
      <c r="J48" s="176"/>
      <c r="K48" s="131"/>
      <c r="L48" s="130"/>
      <c r="M48" s="130"/>
      <c r="N48" s="214"/>
      <c r="O48" s="215"/>
      <c r="P48" s="134"/>
      <c r="Q48" s="134"/>
      <c r="R48" s="134"/>
      <c r="S48" s="134"/>
      <c r="T48" s="134"/>
      <c r="U48" s="134"/>
      <c r="V48" s="134"/>
      <c r="W48" s="134"/>
      <c r="X48" s="66"/>
      <c r="Y48" s="66"/>
      <c r="Z48" s="67"/>
      <c r="AA48" s="108"/>
      <c r="AB48" s="66"/>
      <c r="AC48" s="66"/>
      <c r="AD48" s="67"/>
      <c r="AE48" s="67"/>
      <c r="AG48" s="6">
        <f t="shared" si="0"/>
        <v>0</v>
      </c>
      <c r="AH48" s="7" t="e">
        <f>#REF!-AG48</f>
        <v>#REF!</v>
      </c>
      <c r="AI48" s="1"/>
    </row>
    <row r="49" spans="1:35" s="9" customFormat="1" ht="12.75" customHeight="1" x14ac:dyDescent="0.2">
      <c r="A49" s="216"/>
      <c r="B49" s="159" t="s">
        <v>41</v>
      </c>
      <c r="C49" s="160" t="s">
        <v>42</v>
      </c>
      <c r="D49" s="166"/>
      <c r="E49" s="166"/>
      <c r="F49" s="167"/>
      <c r="G49" s="286"/>
      <c r="H49" s="287"/>
      <c r="I49" s="287"/>
      <c r="J49" s="288"/>
      <c r="K49" s="287"/>
      <c r="L49" s="287"/>
      <c r="M49" s="287"/>
      <c r="N49" s="287"/>
      <c r="O49" s="286"/>
      <c r="P49" s="287"/>
      <c r="Q49" s="287"/>
      <c r="R49" s="288"/>
      <c r="S49" s="309"/>
      <c r="T49" s="310"/>
      <c r="U49" s="310"/>
      <c r="V49" s="311"/>
      <c r="W49" s="73"/>
      <c r="X49" s="217"/>
      <c r="Y49" s="218"/>
      <c r="Z49" s="219"/>
      <c r="AA49" s="218"/>
      <c r="AB49" s="218"/>
      <c r="AC49" s="218"/>
      <c r="AD49" s="218"/>
      <c r="AE49" s="204"/>
      <c r="AG49" s="6">
        <f t="shared" si="0"/>
        <v>0</v>
      </c>
      <c r="AH49" s="7" t="e">
        <f>#REF!-AG49</f>
        <v>#REF!</v>
      </c>
      <c r="AI49" s="1"/>
    </row>
    <row r="50" spans="1:35" s="9" customFormat="1" ht="12.75" customHeight="1" x14ac:dyDescent="0.2">
      <c r="A50" s="220">
        <v>22</v>
      </c>
      <c r="B50" s="162"/>
      <c r="C50" s="221" t="s">
        <v>63</v>
      </c>
      <c r="D50" s="222">
        <v>61.265000000000001</v>
      </c>
      <c r="E50" s="222">
        <v>71.271000000000001</v>
      </c>
      <c r="F50" s="223">
        <f>E50-D50</f>
        <v>10.006</v>
      </c>
      <c r="G50" s="57"/>
      <c r="H50" s="51"/>
      <c r="I50" s="51"/>
      <c r="J50" s="52"/>
      <c r="K50" s="224"/>
      <c r="L50" s="60"/>
      <c r="M50" s="207"/>
      <c r="N50" s="208"/>
      <c r="O50" s="43"/>
      <c r="P50" s="60"/>
      <c r="Q50" s="106"/>
      <c r="R50" s="106"/>
      <c r="S50" s="225"/>
      <c r="T50" s="225"/>
      <c r="U50" s="225"/>
      <c r="V50" s="225"/>
      <c r="W50" s="108"/>
      <c r="X50" s="66"/>
      <c r="Y50" s="66"/>
      <c r="Z50" s="67"/>
      <c r="AA50" s="108"/>
      <c r="AB50" s="66"/>
      <c r="AC50" s="66"/>
      <c r="AD50" s="67"/>
      <c r="AE50" s="204"/>
      <c r="AG50" s="6">
        <f t="shared" si="0"/>
        <v>0</v>
      </c>
      <c r="AH50" s="7" t="e">
        <f>#REF!-AG50</f>
        <v>#REF!</v>
      </c>
      <c r="AI50" s="1"/>
    </row>
    <row r="51" spans="1:35" s="9" customFormat="1" ht="12.75" customHeight="1" x14ac:dyDescent="0.2">
      <c r="A51" s="200"/>
      <c r="B51" s="159" t="s">
        <v>64</v>
      </c>
      <c r="C51" s="160" t="s">
        <v>65</v>
      </c>
      <c r="D51" s="160"/>
      <c r="E51" s="160"/>
      <c r="F51" s="161"/>
      <c r="G51" s="328"/>
      <c r="H51" s="287"/>
      <c r="I51" s="287"/>
      <c r="J51" s="288"/>
      <c r="K51" s="287"/>
      <c r="L51" s="287"/>
      <c r="M51" s="287"/>
      <c r="N51" s="287"/>
      <c r="O51" s="286"/>
      <c r="P51" s="287"/>
      <c r="Q51" s="287"/>
      <c r="R51" s="288"/>
      <c r="S51" s="309"/>
      <c r="T51" s="310"/>
      <c r="U51" s="310"/>
      <c r="V51" s="311"/>
      <c r="W51" s="73"/>
      <c r="X51" s="74"/>
      <c r="Y51" s="74"/>
      <c r="Z51" s="75"/>
      <c r="AA51" s="74"/>
      <c r="AB51" s="74"/>
      <c r="AC51" s="74"/>
      <c r="AD51" s="218"/>
      <c r="AE51" s="204"/>
      <c r="AG51" s="6">
        <f t="shared" si="0"/>
        <v>0</v>
      </c>
      <c r="AH51" s="7" t="e">
        <f>#REF!-AG51</f>
        <v>#REF!</v>
      </c>
      <c r="AI51" s="1"/>
    </row>
    <row r="52" spans="1:35" s="9" customFormat="1" ht="12.75" customHeight="1" x14ac:dyDescent="0.2">
      <c r="A52" s="196">
        <v>23</v>
      </c>
      <c r="B52" s="162"/>
      <c r="C52" s="163" t="s">
        <v>66</v>
      </c>
      <c r="D52" s="56">
        <v>20.54</v>
      </c>
      <c r="E52" s="56">
        <v>25</v>
      </c>
      <c r="F52" s="164">
        <f>E52-D52</f>
        <v>4.4600000000000009</v>
      </c>
      <c r="G52" s="226"/>
      <c r="H52" s="146"/>
      <c r="I52" s="146"/>
      <c r="J52" s="227"/>
      <c r="K52" s="91"/>
      <c r="L52" s="60"/>
      <c r="M52" s="207"/>
      <c r="N52" s="208"/>
      <c r="O52" s="43"/>
      <c r="P52" s="60"/>
      <c r="Q52" s="106"/>
      <c r="R52" s="106"/>
      <c r="S52" s="225"/>
      <c r="T52" s="66"/>
      <c r="U52" s="66"/>
      <c r="V52" s="67"/>
      <c r="W52" s="108"/>
      <c r="X52" s="66"/>
      <c r="Y52" s="66"/>
      <c r="Z52" s="67"/>
      <c r="AA52" s="53"/>
      <c r="AB52" s="53"/>
      <c r="AC52" s="53"/>
      <c r="AD52" s="195"/>
      <c r="AE52" s="204"/>
      <c r="AG52" s="6">
        <f t="shared" si="0"/>
        <v>0</v>
      </c>
      <c r="AH52" s="7" t="e">
        <f>#REF!-AG52</f>
        <v>#REF!</v>
      </c>
      <c r="AI52" s="1"/>
    </row>
    <row r="53" spans="1:35" s="9" customFormat="1" ht="12.75" customHeight="1" x14ac:dyDescent="0.2">
      <c r="A53" s="200"/>
      <c r="B53" s="159" t="s">
        <v>24</v>
      </c>
      <c r="C53" s="160" t="s">
        <v>25</v>
      </c>
      <c r="D53" s="168"/>
      <c r="E53" s="168"/>
      <c r="F53" s="169"/>
      <c r="G53" s="286"/>
      <c r="H53" s="287"/>
      <c r="I53" s="287"/>
      <c r="J53" s="288"/>
      <c r="K53" s="287"/>
      <c r="L53" s="287"/>
      <c r="M53" s="287"/>
      <c r="N53" s="287"/>
      <c r="O53" s="286"/>
      <c r="P53" s="287"/>
      <c r="Q53" s="287"/>
      <c r="R53" s="288"/>
      <c r="S53" s="309"/>
      <c r="T53" s="310"/>
      <c r="U53" s="310"/>
      <c r="V53" s="311"/>
      <c r="W53" s="73"/>
      <c r="X53" s="74"/>
      <c r="Y53" s="74"/>
      <c r="Z53" s="75"/>
      <c r="AA53" s="53"/>
      <c r="AB53" s="53"/>
      <c r="AC53" s="53"/>
      <c r="AD53" s="195"/>
      <c r="AE53" s="204"/>
      <c r="AG53" s="6">
        <f t="shared" si="0"/>
        <v>0</v>
      </c>
      <c r="AH53" s="7" t="e">
        <f>#REF!-AG53</f>
        <v>#REF!</v>
      </c>
      <c r="AI53" s="1"/>
    </row>
    <row r="54" spans="1:35" s="9" customFormat="1" ht="12.75" customHeight="1" x14ac:dyDescent="0.2">
      <c r="A54" s="196">
        <v>24</v>
      </c>
      <c r="B54" s="197"/>
      <c r="C54" s="163" t="s">
        <v>67</v>
      </c>
      <c r="D54" s="222">
        <v>2.14</v>
      </c>
      <c r="E54" s="56">
        <v>8.02</v>
      </c>
      <c r="F54" s="223">
        <f>E54-D54</f>
        <v>5.879999999999999</v>
      </c>
      <c r="G54" s="57"/>
      <c r="H54" s="51"/>
      <c r="I54" s="51"/>
      <c r="J54" s="52"/>
      <c r="K54" s="91"/>
      <c r="L54" s="60"/>
      <c r="M54" s="207"/>
      <c r="N54" s="208"/>
      <c r="O54" s="228"/>
      <c r="P54" s="60"/>
      <c r="Q54" s="207"/>
      <c r="R54" s="205"/>
      <c r="S54" s="106"/>
      <c r="T54" s="225"/>
      <c r="U54" s="67"/>
      <c r="V54" s="67"/>
      <c r="W54" s="108"/>
      <c r="X54" s="66"/>
      <c r="Y54" s="66"/>
      <c r="Z54" s="67"/>
      <c r="AA54" s="67"/>
      <c r="AB54" s="67"/>
      <c r="AC54" s="53"/>
      <c r="AD54" s="195"/>
      <c r="AE54" s="204"/>
      <c r="AG54" s="6">
        <f t="shared" si="0"/>
        <v>0</v>
      </c>
      <c r="AH54" s="7" t="e">
        <f>#REF!-AG54</f>
        <v>#REF!</v>
      </c>
      <c r="AI54" s="1"/>
    </row>
    <row r="55" spans="1:35" s="9" customFormat="1" ht="12.75" customHeight="1" x14ac:dyDescent="0.2">
      <c r="A55" s="200"/>
      <c r="B55" s="159" t="s">
        <v>56</v>
      </c>
      <c r="C55" s="160" t="s">
        <v>57</v>
      </c>
      <c r="D55" s="168"/>
      <c r="E55" s="168"/>
      <c r="F55" s="169"/>
      <c r="G55" s="286"/>
      <c r="H55" s="287"/>
      <c r="I55" s="287"/>
      <c r="J55" s="288"/>
      <c r="K55" s="287"/>
      <c r="L55" s="287"/>
      <c r="M55" s="287"/>
      <c r="N55" s="287"/>
      <c r="O55" s="286"/>
      <c r="P55" s="287"/>
      <c r="Q55" s="287"/>
      <c r="R55" s="288"/>
      <c r="S55" s="309"/>
      <c r="T55" s="310"/>
      <c r="U55" s="310"/>
      <c r="V55" s="311"/>
      <c r="W55" s="73"/>
      <c r="X55" s="74"/>
      <c r="Y55" s="74"/>
      <c r="Z55" s="75"/>
      <c r="AA55" s="53"/>
      <c r="AB55" s="53"/>
      <c r="AC55" s="53"/>
      <c r="AD55" s="195"/>
      <c r="AE55" s="204"/>
      <c r="AG55" s="6">
        <f t="shared" si="0"/>
        <v>0</v>
      </c>
      <c r="AH55" s="7" t="e">
        <f>#REF!-AG55</f>
        <v>#REF!</v>
      </c>
      <c r="AI55" s="1"/>
    </row>
    <row r="56" spans="1:35" s="9" customFormat="1" ht="12.75" customHeight="1" x14ac:dyDescent="0.2">
      <c r="A56" s="196">
        <v>25</v>
      </c>
      <c r="B56" s="197"/>
      <c r="C56" s="163" t="s">
        <v>68</v>
      </c>
      <c r="D56" s="56">
        <v>71.5</v>
      </c>
      <c r="E56" s="56">
        <v>80.429000000000002</v>
      </c>
      <c r="F56" s="164">
        <f>E56-D56</f>
        <v>8.929000000000002</v>
      </c>
      <c r="G56" s="57"/>
      <c r="H56" s="51"/>
      <c r="I56" s="51"/>
      <c r="J56" s="52"/>
      <c r="K56" s="91"/>
      <c r="L56" s="60"/>
      <c r="M56" s="207"/>
      <c r="N56" s="208"/>
      <c r="O56" s="228"/>
      <c r="P56" s="60"/>
      <c r="Q56" s="207"/>
      <c r="R56" s="205"/>
      <c r="S56" s="106"/>
      <c r="T56" s="225"/>
      <c r="U56" s="225"/>
      <c r="V56" s="67"/>
      <c r="W56" s="108"/>
      <c r="X56" s="66"/>
      <c r="Y56" s="66"/>
      <c r="Z56" s="67"/>
      <c r="AA56" s="108"/>
      <c r="AB56" s="66"/>
      <c r="AC56" s="66"/>
      <c r="AD56" s="67"/>
      <c r="AE56" s="204"/>
      <c r="AG56" s="6">
        <f t="shared" si="0"/>
        <v>0</v>
      </c>
      <c r="AH56" s="7" t="e">
        <f>#REF!-AG56</f>
        <v>#REF!</v>
      </c>
      <c r="AI56" s="1"/>
    </row>
    <row r="57" spans="1:35" s="9" customFormat="1" ht="12.75" customHeight="1" x14ac:dyDescent="0.2">
      <c r="A57" s="200"/>
      <c r="B57" s="86" t="s">
        <v>41</v>
      </c>
      <c r="C57" s="87" t="s">
        <v>42</v>
      </c>
      <c r="D57" s="88"/>
      <c r="E57" s="88"/>
      <c r="F57" s="89"/>
      <c r="G57" s="286"/>
      <c r="H57" s="287"/>
      <c r="I57" s="287"/>
      <c r="J57" s="288"/>
      <c r="K57" s="287"/>
      <c r="L57" s="287"/>
      <c r="M57" s="287"/>
      <c r="N57" s="287"/>
      <c r="O57" s="286"/>
      <c r="P57" s="287"/>
      <c r="Q57" s="287"/>
      <c r="R57" s="288"/>
      <c r="S57" s="309"/>
      <c r="T57" s="310"/>
      <c r="U57" s="310"/>
      <c r="V57" s="311"/>
      <c r="W57" s="73"/>
      <c r="X57" s="74"/>
      <c r="Y57" s="74"/>
      <c r="Z57" s="75"/>
      <c r="AA57" s="74"/>
      <c r="AB57" s="74"/>
      <c r="AC57" s="74"/>
      <c r="AD57" s="195"/>
      <c r="AE57" s="204"/>
      <c r="AG57" s="6">
        <f t="shared" si="0"/>
        <v>0</v>
      </c>
      <c r="AH57" s="7" t="e">
        <f>#REF!-AG57</f>
        <v>#REF!</v>
      </c>
      <c r="AI57" s="1"/>
    </row>
    <row r="58" spans="1:35" s="9" customFormat="1" ht="12.75" customHeight="1" x14ac:dyDescent="0.2">
      <c r="A58" s="196">
        <v>26</v>
      </c>
      <c r="B58" s="39"/>
      <c r="C58" s="51" t="s">
        <v>69</v>
      </c>
      <c r="D58" s="41">
        <v>47.2</v>
      </c>
      <c r="E58" s="41">
        <v>60.29</v>
      </c>
      <c r="F58" s="42">
        <f>E58-D58</f>
        <v>13.089999999999996</v>
      </c>
      <c r="G58" s="57"/>
      <c r="H58" s="51"/>
      <c r="I58" s="51"/>
      <c r="J58" s="52"/>
      <c r="K58" s="224"/>
      <c r="L58" s="221"/>
      <c r="M58" s="221"/>
      <c r="N58" s="50"/>
      <c r="O58" s="43"/>
      <c r="P58" s="60"/>
      <c r="Q58" s="60"/>
      <c r="R58" s="229"/>
      <c r="S58" s="230"/>
      <c r="T58" s="225"/>
      <c r="U58" s="67"/>
      <c r="V58" s="67"/>
      <c r="W58" s="108"/>
      <c r="X58" s="66"/>
      <c r="Y58" s="66"/>
      <c r="Z58" s="67"/>
      <c r="AA58" s="108"/>
      <c r="AB58" s="66"/>
      <c r="AC58" s="66"/>
      <c r="AD58" s="67"/>
      <c r="AE58" s="204"/>
      <c r="AG58" s="6">
        <f t="shared" si="0"/>
        <v>0</v>
      </c>
      <c r="AH58" s="7" t="e">
        <f>#REF!-AG58</f>
        <v>#REF!</v>
      </c>
      <c r="AI58" s="1"/>
    </row>
    <row r="59" spans="1:35" s="9" customFormat="1" ht="12.75" customHeight="1" x14ac:dyDescent="0.2">
      <c r="A59" s="216"/>
      <c r="B59" s="86" t="s">
        <v>70</v>
      </c>
      <c r="C59" s="87" t="s">
        <v>71</v>
      </c>
      <c r="D59" s="87"/>
      <c r="E59" s="87"/>
      <c r="F59" s="95"/>
      <c r="G59" s="286"/>
      <c r="H59" s="287"/>
      <c r="I59" s="287"/>
      <c r="J59" s="288"/>
      <c r="K59" s="287"/>
      <c r="L59" s="287"/>
      <c r="M59" s="287"/>
      <c r="N59" s="287"/>
      <c r="O59" s="286"/>
      <c r="P59" s="287"/>
      <c r="Q59" s="287"/>
      <c r="R59" s="288"/>
      <c r="S59" s="309"/>
      <c r="T59" s="310"/>
      <c r="U59" s="310"/>
      <c r="V59" s="311"/>
      <c r="W59" s="73"/>
      <c r="X59" s="74"/>
      <c r="Y59" s="74"/>
      <c r="Z59" s="75"/>
      <c r="AA59" s="74"/>
      <c r="AB59" s="74"/>
      <c r="AC59" s="74"/>
      <c r="AD59" s="195"/>
      <c r="AE59" s="231"/>
      <c r="AG59" s="6">
        <f t="shared" si="0"/>
        <v>0</v>
      </c>
      <c r="AH59" s="7" t="e">
        <f>#REF!-AG59</f>
        <v>#REF!</v>
      </c>
      <c r="AI59" s="1"/>
    </row>
    <row r="60" spans="1:35" s="9" customFormat="1" ht="12.75" customHeight="1" x14ac:dyDescent="0.2">
      <c r="A60" s="220">
        <v>27</v>
      </c>
      <c r="B60" s="39"/>
      <c r="C60" s="90" t="s">
        <v>72</v>
      </c>
      <c r="D60" s="41">
        <v>2.14</v>
      </c>
      <c r="E60" s="41">
        <v>12.68</v>
      </c>
      <c r="F60" s="42">
        <f>E60-D60</f>
        <v>10.54</v>
      </c>
      <c r="G60" s="57"/>
      <c r="H60" s="51"/>
      <c r="I60" s="51"/>
      <c r="J60" s="52"/>
      <c r="K60" s="58"/>
      <c r="L60" s="221"/>
      <c r="M60" s="221"/>
      <c r="N60" s="50"/>
      <c r="O60" s="228"/>
      <c r="P60" s="60"/>
      <c r="Q60" s="60"/>
      <c r="R60" s="229"/>
      <c r="S60" s="230"/>
      <c r="T60" s="225"/>
      <c r="U60" s="225"/>
      <c r="V60" s="225"/>
      <c r="W60" s="225"/>
      <c r="X60" s="66"/>
      <c r="Y60" s="66"/>
      <c r="Z60" s="67"/>
      <c r="AA60" s="108"/>
      <c r="AB60" s="66"/>
      <c r="AC60" s="66"/>
      <c r="AD60" s="67"/>
      <c r="AE60" s="231"/>
      <c r="AF60" s="8"/>
      <c r="AG60" s="6">
        <f t="shared" si="0"/>
        <v>0</v>
      </c>
      <c r="AH60" s="7" t="e">
        <f>#REF!-AG60</f>
        <v>#REF!</v>
      </c>
      <c r="AI60" s="1"/>
    </row>
    <row r="61" spans="1:35" s="9" customFormat="1" ht="12.75" customHeight="1" x14ac:dyDescent="0.2">
      <c r="A61" s="200"/>
      <c r="B61" s="70" t="s">
        <v>15</v>
      </c>
      <c r="C61" s="71" t="s">
        <v>73</v>
      </c>
      <c r="D61" s="71"/>
      <c r="E61" s="71"/>
      <c r="F61" s="232"/>
      <c r="G61" s="286"/>
      <c r="H61" s="287"/>
      <c r="I61" s="287"/>
      <c r="J61" s="288"/>
      <c r="K61" s="287"/>
      <c r="L61" s="287"/>
      <c r="M61" s="287"/>
      <c r="N61" s="287"/>
      <c r="O61" s="286"/>
      <c r="P61" s="287"/>
      <c r="Q61" s="287"/>
      <c r="R61" s="288"/>
      <c r="S61" s="124"/>
      <c r="T61" s="125"/>
      <c r="U61" s="125"/>
      <c r="V61" s="84"/>
      <c r="W61" s="73"/>
      <c r="X61" s="74"/>
      <c r="Y61" s="74"/>
      <c r="Z61" s="75"/>
      <c r="AA61" s="74"/>
      <c r="AB61" s="74"/>
      <c r="AC61" s="74"/>
      <c r="AD61" s="195"/>
      <c r="AE61" s="204"/>
      <c r="AG61" s="6">
        <f t="shared" si="0"/>
        <v>0</v>
      </c>
      <c r="AH61" s="7" t="e">
        <f>#REF!-AG61</f>
        <v>#REF!</v>
      </c>
      <c r="AI61" s="1"/>
    </row>
    <row r="62" spans="1:35" s="9" customFormat="1" ht="12.75" customHeight="1" x14ac:dyDescent="0.2">
      <c r="A62" s="196">
        <v>28</v>
      </c>
      <c r="B62" s="77"/>
      <c r="C62" s="78" t="s">
        <v>74</v>
      </c>
      <c r="D62" s="79">
        <v>88</v>
      </c>
      <c r="E62" s="79">
        <v>99.53</v>
      </c>
      <c r="F62" s="80">
        <v>11.53</v>
      </c>
      <c r="G62" s="57"/>
      <c r="H62" s="51"/>
      <c r="I62" s="51"/>
      <c r="J62" s="52"/>
      <c r="K62" s="224"/>
      <c r="L62" s="221"/>
      <c r="M62" s="221"/>
      <c r="N62" s="198"/>
      <c r="O62" s="43"/>
      <c r="P62" s="60"/>
      <c r="Q62" s="60"/>
      <c r="R62" s="92"/>
      <c r="S62" s="233"/>
      <c r="T62" s="225"/>
      <c r="U62" s="67"/>
      <c r="V62" s="67"/>
      <c r="W62" s="108"/>
      <c r="X62" s="66"/>
      <c r="Y62" s="66"/>
      <c r="Z62" s="67"/>
      <c r="AA62" s="108"/>
      <c r="AB62" s="66"/>
      <c r="AC62" s="66"/>
      <c r="AD62" s="67"/>
      <c r="AE62" s="204"/>
      <c r="AF62" s="8"/>
      <c r="AG62" s="6">
        <f t="shared" si="0"/>
        <v>0</v>
      </c>
      <c r="AH62" s="7" t="e">
        <f>#REF!-AG62</f>
        <v>#REF!</v>
      </c>
      <c r="AI62" s="1"/>
    </row>
    <row r="63" spans="1:35" s="9" customFormat="1" ht="12.75" customHeight="1" x14ac:dyDescent="0.2">
      <c r="A63" s="200"/>
      <c r="B63" s="86" t="s">
        <v>75</v>
      </c>
      <c r="C63" s="87" t="s">
        <v>76</v>
      </c>
      <c r="D63" s="87"/>
      <c r="E63" s="87"/>
      <c r="F63" s="95"/>
      <c r="G63" s="286"/>
      <c r="H63" s="287"/>
      <c r="I63" s="287"/>
      <c r="J63" s="288"/>
      <c r="K63" s="287"/>
      <c r="L63" s="287"/>
      <c r="M63" s="287"/>
      <c r="N63" s="287"/>
      <c r="O63" s="286"/>
      <c r="P63" s="287"/>
      <c r="Q63" s="287"/>
      <c r="R63" s="288"/>
      <c r="S63" s="309"/>
      <c r="T63" s="310"/>
      <c r="U63" s="310"/>
      <c r="V63" s="311"/>
      <c r="W63" s="73"/>
      <c r="X63" s="74"/>
      <c r="Y63" s="74"/>
      <c r="Z63" s="75"/>
      <c r="AA63" s="74"/>
      <c r="AB63" s="74"/>
      <c r="AC63" s="74"/>
      <c r="AD63" s="195"/>
      <c r="AE63" s="231"/>
      <c r="AF63" s="8"/>
      <c r="AG63" s="6">
        <f t="shared" si="0"/>
        <v>0</v>
      </c>
      <c r="AH63" s="7" t="e">
        <f>#REF!-AG63</f>
        <v>#REF!</v>
      </c>
      <c r="AI63" s="1"/>
    </row>
    <row r="64" spans="1:35" s="9" customFormat="1" ht="12.75" customHeight="1" x14ac:dyDescent="0.2">
      <c r="A64" s="196">
        <v>29</v>
      </c>
      <c r="B64" s="39"/>
      <c r="C64" s="90" t="s">
        <v>77</v>
      </c>
      <c r="D64" s="41">
        <v>0</v>
      </c>
      <c r="E64" s="41">
        <v>5.3</v>
      </c>
      <c r="F64" s="42">
        <f>E64-D64</f>
        <v>5.3</v>
      </c>
      <c r="G64" s="57"/>
      <c r="H64" s="51"/>
      <c r="I64" s="51"/>
      <c r="J64" s="234"/>
      <c r="K64" s="58"/>
      <c r="L64" s="51"/>
      <c r="M64" s="51"/>
      <c r="N64" s="59"/>
      <c r="O64" s="228"/>
      <c r="P64" s="60"/>
      <c r="Q64" s="60"/>
      <c r="R64" s="61"/>
      <c r="S64" s="235"/>
      <c r="T64" s="150"/>
      <c r="U64" s="225"/>
      <c r="V64" s="236"/>
      <c r="W64" s="236"/>
      <c r="X64" s="66"/>
      <c r="Y64" s="66"/>
      <c r="Z64" s="67"/>
      <c r="AA64" s="108"/>
      <c r="AB64" s="66"/>
      <c r="AC64" s="66"/>
      <c r="AD64" s="67"/>
      <c r="AE64" s="231"/>
      <c r="AF64" s="8"/>
      <c r="AG64" s="6">
        <f t="shared" si="0"/>
        <v>0</v>
      </c>
      <c r="AH64" s="7" t="e">
        <f>#REF!-AG64</f>
        <v>#REF!</v>
      </c>
      <c r="AI64" s="1"/>
    </row>
    <row r="65" spans="1:36" s="9" customFormat="1" ht="12.75" customHeight="1" x14ac:dyDescent="0.2">
      <c r="A65" s="216"/>
      <c r="B65" s="101" t="s">
        <v>78</v>
      </c>
      <c r="C65" s="102" t="s">
        <v>79</v>
      </c>
      <c r="D65" s="237"/>
      <c r="E65" s="237"/>
      <c r="F65" s="238"/>
      <c r="G65" s="335"/>
      <c r="H65" s="336"/>
      <c r="I65" s="336"/>
      <c r="J65" s="337"/>
      <c r="K65" s="329"/>
      <c r="L65" s="329"/>
      <c r="M65" s="329"/>
      <c r="N65" s="329"/>
      <c r="O65" s="328"/>
      <c r="P65" s="329"/>
      <c r="Q65" s="329"/>
      <c r="R65" s="330"/>
      <c r="S65" s="239"/>
      <c r="T65" s="240"/>
      <c r="U65" s="240"/>
      <c r="V65" s="241"/>
      <c r="W65" s="242"/>
      <c r="X65" s="243"/>
      <c r="Y65" s="243"/>
      <c r="Z65" s="244"/>
      <c r="AA65" s="243"/>
      <c r="AB65" s="243"/>
      <c r="AC65" s="243"/>
      <c r="AD65" s="245"/>
      <c r="AE65" s="246"/>
      <c r="AG65" s="6">
        <f t="shared" si="0"/>
        <v>0</v>
      </c>
      <c r="AH65" s="7" t="e">
        <f>#REF!-AG65</f>
        <v>#REF!</v>
      </c>
      <c r="AI65" s="1"/>
    </row>
    <row r="66" spans="1:36" s="9" customFormat="1" ht="12.75" customHeight="1" x14ac:dyDescent="0.2">
      <c r="A66" s="220">
        <v>30</v>
      </c>
      <c r="B66" s="39"/>
      <c r="C66" s="90" t="s">
        <v>80</v>
      </c>
      <c r="D66" s="41">
        <v>43.2</v>
      </c>
      <c r="E66" s="41">
        <v>63</v>
      </c>
      <c r="F66" s="42">
        <f>E66-D66</f>
        <v>19.799999999999997</v>
      </c>
      <c r="G66" s="82"/>
      <c r="H66" s="221"/>
      <c r="I66" s="221"/>
      <c r="J66" s="234"/>
      <c r="K66" s="58"/>
      <c r="L66" s="51"/>
      <c r="M66" s="51"/>
      <c r="N66" s="198"/>
      <c r="O66" s="228"/>
      <c r="P66" s="60"/>
      <c r="Q66" s="60"/>
      <c r="R66" s="61"/>
      <c r="S66" s="235"/>
      <c r="T66" s="150"/>
      <c r="U66" s="225"/>
      <c r="V66" s="236"/>
      <c r="W66" s="236"/>
      <c r="X66" s="66"/>
      <c r="Y66" s="66"/>
      <c r="Z66" s="67"/>
      <c r="AA66" s="108"/>
      <c r="AB66" s="66"/>
      <c r="AC66" s="66"/>
      <c r="AD66" s="67"/>
      <c r="AE66" s="204"/>
      <c r="AG66" s="6">
        <f t="shared" si="0"/>
        <v>0</v>
      </c>
      <c r="AH66" s="7" t="e">
        <f>#REF!-AG66</f>
        <v>#REF!</v>
      </c>
      <c r="AI66" s="1"/>
    </row>
    <row r="67" spans="1:36" s="6" customFormat="1" ht="12.75" customHeight="1" x14ac:dyDescent="0.2">
      <c r="A67" s="240"/>
      <c r="B67" s="86" t="s">
        <v>81</v>
      </c>
      <c r="C67" s="87" t="s">
        <v>82</v>
      </c>
      <c r="D67" s="87"/>
      <c r="E67" s="87"/>
      <c r="F67" s="95"/>
      <c r="G67" s="286"/>
      <c r="H67" s="287"/>
      <c r="I67" s="287"/>
      <c r="J67" s="288"/>
      <c r="K67" s="287"/>
      <c r="L67" s="287"/>
      <c r="M67" s="287"/>
      <c r="N67" s="287"/>
      <c r="O67" s="286"/>
      <c r="P67" s="287"/>
      <c r="Q67" s="287"/>
      <c r="R67" s="288"/>
      <c r="S67" s="309"/>
      <c r="T67" s="310"/>
      <c r="U67" s="310"/>
      <c r="V67" s="311"/>
      <c r="W67" s="73"/>
      <c r="X67" s="74"/>
      <c r="Y67" s="74"/>
      <c r="Z67" s="75"/>
      <c r="AA67" s="74"/>
      <c r="AB67" s="74"/>
      <c r="AC67" s="74"/>
      <c r="AD67" s="54"/>
      <c r="AE67" s="55"/>
      <c r="AF67" s="8"/>
      <c r="AG67" s="6">
        <f t="shared" si="0"/>
        <v>0</v>
      </c>
      <c r="AH67" s="7" t="e">
        <f>#REF!-AG67</f>
        <v>#REF!</v>
      </c>
      <c r="AI67" s="1"/>
    </row>
    <row r="68" spans="1:36" s="6" customFormat="1" ht="12.75" customHeight="1" x14ac:dyDescent="0.2">
      <c r="A68" s="220">
        <v>31</v>
      </c>
      <c r="B68" s="39"/>
      <c r="C68" s="90" t="s">
        <v>83</v>
      </c>
      <c r="D68" s="41">
        <v>3.27</v>
      </c>
      <c r="E68" s="41">
        <v>8.94</v>
      </c>
      <c r="F68" s="42">
        <f>E68-D68+1.334</f>
        <v>7.0039999999999996</v>
      </c>
      <c r="G68" s="82"/>
      <c r="H68" s="221"/>
      <c r="I68" s="221"/>
      <c r="J68" s="234"/>
      <c r="K68" s="58"/>
      <c r="L68" s="221"/>
      <c r="M68" s="221"/>
      <c r="N68" s="50"/>
      <c r="O68" s="228"/>
      <c r="P68" s="60"/>
      <c r="Q68" s="60"/>
      <c r="R68" s="61"/>
      <c r="S68" s="230"/>
      <c r="T68" s="150"/>
      <c r="U68" s="225"/>
      <c r="V68" s="236"/>
      <c r="W68" s="108"/>
      <c r="X68" s="66"/>
      <c r="Y68" s="66"/>
      <c r="Z68" s="67"/>
      <c r="AA68" s="108"/>
      <c r="AB68" s="66"/>
      <c r="AC68" s="66"/>
      <c r="AD68" s="67"/>
      <c r="AE68" s="55"/>
      <c r="AG68" s="6">
        <f t="shared" si="0"/>
        <v>0</v>
      </c>
      <c r="AH68" s="7" t="e">
        <f>#REF!-AG68</f>
        <v>#REF!</v>
      </c>
      <c r="AI68" s="1"/>
    </row>
    <row r="69" spans="1:36" s="9" customFormat="1" ht="12.75" customHeight="1" x14ac:dyDescent="0.2">
      <c r="A69" s="216"/>
      <c r="B69" s="159" t="s">
        <v>53</v>
      </c>
      <c r="C69" s="160" t="s">
        <v>54</v>
      </c>
      <c r="D69" s="160"/>
      <c r="E69" s="160"/>
      <c r="F69" s="161"/>
      <c r="G69" s="286"/>
      <c r="H69" s="287"/>
      <c r="I69" s="287"/>
      <c r="J69" s="288"/>
      <c r="K69" s="287"/>
      <c r="L69" s="287"/>
      <c r="M69" s="287"/>
      <c r="N69" s="287"/>
      <c r="O69" s="286"/>
      <c r="P69" s="287"/>
      <c r="Q69" s="287"/>
      <c r="R69" s="288"/>
      <c r="S69" s="309"/>
      <c r="T69" s="310"/>
      <c r="U69" s="310"/>
      <c r="V69" s="311"/>
      <c r="W69" s="73"/>
      <c r="X69" s="74"/>
      <c r="Y69" s="74"/>
      <c r="Z69" s="75"/>
      <c r="AA69" s="74"/>
      <c r="AB69" s="74"/>
      <c r="AC69" s="74"/>
      <c r="AD69" s="195"/>
      <c r="AE69" s="204"/>
      <c r="AG69" s="6">
        <f t="shared" si="0"/>
        <v>0</v>
      </c>
      <c r="AH69" s="7" t="e">
        <f>#REF!-AG69</f>
        <v>#REF!</v>
      </c>
      <c r="AI69" s="1"/>
    </row>
    <row r="70" spans="1:36" s="9" customFormat="1" ht="12.75" customHeight="1" x14ac:dyDescent="0.2">
      <c r="A70" s="220">
        <v>32</v>
      </c>
      <c r="B70" s="162"/>
      <c r="C70" s="163" t="s">
        <v>84</v>
      </c>
      <c r="D70" s="56">
        <v>12.25</v>
      </c>
      <c r="E70" s="56">
        <v>20.9</v>
      </c>
      <c r="F70" s="164">
        <f>E70-D70</f>
        <v>8.6499999999999986</v>
      </c>
      <c r="G70" s="247"/>
      <c r="H70" s="248"/>
      <c r="I70" s="248"/>
      <c r="J70" s="249"/>
      <c r="K70" s="250"/>
      <c r="L70" s="251"/>
      <c r="M70" s="251"/>
      <c r="N70" s="252"/>
      <c r="O70" s="253"/>
      <c r="P70" s="254"/>
      <c r="Q70" s="254"/>
      <c r="R70" s="255"/>
      <c r="S70" s="230"/>
      <c r="T70" s="150"/>
      <c r="U70" s="225"/>
      <c r="V70" s="236"/>
      <c r="W70" s="236"/>
      <c r="X70" s="66"/>
      <c r="Y70" s="66"/>
      <c r="Z70" s="67"/>
      <c r="AA70" s="108"/>
      <c r="AB70" s="66"/>
      <c r="AC70" s="66"/>
      <c r="AD70" s="67"/>
      <c r="AE70" s="256"/>
      <c r="AG70" s="6">
        <f t="shared" si="0"/>
        <v>0</v>
      </c>
      <c r="AH70" s="7" t="e">
        <f>#REF!-AG70</f>
        <v>#REF!</v>
      </c>
      <c r="AI70" s="1"/>
    </row>
    <row r="71" spans="1:36" s="9" customFormat="1" ht="12.75" customHeight="1" x14ac:dyDescent="0.2">
      <c r="A71" s="216"/>
      <c r="B71" s="101" t="s">
        <v>24</v>
      </c>
      <c r="C71" s="102" t="s">
        <v>25</v>
      </c>
      <c r="D71" s="102"/>
      <c r="E71" s="102"/>
      <c r="F71" s="257"/>
      <c r="G71" s="328"/>
      <c r="H71" s="329"/>
      <c r="I71" s="329"/>
      <c r="J71" s="330"/>
      <c r="K71" s="329"/>
      <c r="L71" s="329"/>
      <c r="M71" s="329"/>
      <c r="N71" s="329"/>
      <c r="O71" s="328"/>
      <c r="P71" s="329"/>
      <c r="Q71" s="329"/>
      <c r="R71" s="330"/>
      <c r="S71" s="338"/>
      <c r="T71" s="339"/>
      <c r="U71" s="339"/>
      <c r="V71" s="340"/>
      <c r="W71" s="242"/>
      <c r="X71" s="243"/>
      <c r="Y71" s="243"/>
      <c r="Z71" s="244"/>
      <c r="AA71" s="243"/>
      <c r="AB71" s="243"/>
      <c r="AC71" s="243"/>
      <c r="AD71" s="245"/>
      <c r="AE71" s="258"/>
      <c r="AG71" s="6">
        <f t="shared" si="0"/>
        <v>0</v>
      </c>
      <c r="AH71" s="7" t="e">
        <f>#REF!-AG71</f>
        <v>#REF!</v>
      </c>
      <c r="AI71" s="1"/>
    </row>
    <row r="72" spans="1:36" s="9" customFormat="1" ht="12.75" customHeight="1" x14ac:dyDescent="0.2">
      <c r="A72" s="259">
        <v>33</v>
      </c>
      <c r="B72" s="39"/>
      <c r="C72" s="90" t="s">
        <v>85</v>
      </c>
      <c r="D72" s="41">
        <v>49.06</v>
      </c>
      <c r="E72" s="41">
        <v>61.13</v>
      </c>
      <c r="F72" s="42">
        <f>E72-D72</f>
        <v>12.07</v>
      </c>
      <c r="G72" s="82"/>
      <c r="H72" s="51"/>
      <c r="I72" s="51"/>
      <c r="J72" s="52"/>
      <c r="K72" s="58"/>
      <c r="L72" s="51"/>
      <c r="M72" s="51"/>
      <c r="N72" s="59"/>
      <c r="O72" s="43"/>
      <c r="P72" s="60"/>
      <c r="Q72" s="60"/>
      <c r="R72" s="198"/>
      <c r="S72" s="260"/>
      <c r="T72" s="260"/>
      <c r="U72" s="260"/>
      <c r="V72" s="63"/>
      <c r="W72" s="62"/>
      <c r="X72" s="225"/>
      <c r="Y72" s="65"/>
      <c r="Z72" s="67"/>
      <c r="AA72" s="108"/>
      <c r="AB72" s="66"/>
      <c r="AC72" s="66"/>
      <c r="AD72" s="67"/>
      <c r="AE72" s="68"/>
      <c r="AG72" s="6">
        <f t="shared" si="0"/>
        <v>0</v>
      </c>
      <c r="AH72" s="7" t="e">
        <f>#REF!-AG72</f>
        <v>#REF!</v>
      </c>
    </row>
    <row r="73" spans="1:36" s="6" customFormat="1" ht="12.75" customHeight="1" x14ac:dyDescent="0.2">
      <c r="A73" s="261"/>
      <c r="B73" s="86" t="s">
        <v>56</v>
      </c>
      <c r="C73" s="87" t="s">
        <v>89</v>
      </c>
      <c r="D73" s="87"/>
      <c r="E73" s="87"/>
      <c r="F73" s="95"/>
      <c r="G73" s="342"/>
      <c r="H73" s="343"/>
      <c r="I73" s="343"/>
      <c r="J73" s="344"/>
      <c r="K73" s="287"/>
      <c r="L73" s="287"/>
      <c r="M73" s="287"/>
      <c r="N73" s="287"/>
      <c r="O73" s="286"/>
      <c r="P73" s="287"/>
      <c r="Q73" s="287"/>
      <c r="R73" s="288"/>
      <c r="S73" s="309"/>
      <c r="T73" s="310"/>
      <c r="U73" s="310"/>
      <c r="V73" s="311"/>
      <c r="W73" s="73"/>
      <c r="X73" s="74"/>
      <c r="Y73" s="74"/>
      <c r="Z73" s="75"/>
      <c r="AA73" s="74"/>
      <c r="AB73" s="74"/>
      <c r="AC73" s="74"/>
      <c r="AD73" s="54"/>
      <c r="AE73" s="55"/>
      <c r="AG73" s="6">
        <f t="shared" ref="AG73:AG74" si="1">SUM(K73:AE73)</f>
        <v>0</v>
      </c>
      <c r="AH73" s="7" t="e">
        <f>#REF!-AG73</f>
        <v>#REF!</v>
      </c>
      <c r="AI73" s="9"/>
      <c r="AJ73" s="9"/>
    </row>
    <row r="74" spans="1:36" s="6" customFormat="1" ht="12.75" customHeight="1" x14ac:dyDescent="0.2">
      <c r="A74" s="259">
        <v>34</v>
      </c>
      <c r="B74" s="262"/>
      <c r="C74" s="263" t="s">
        <v>90</v>
      </c>
      <c r="D74" s="264">
        <v>0.12</v>
      </c>
      <c r="E74" s="265">
        <v>7.37</v>
      </c>
      <c r="F74" s="266">
        <f>E74-D74</f>
        <v>7.25</v>
      </c>
      <c r="G74" s="267"/>
      <c r="H74" s="251"/>
      <c r="I74" s="251"/>
      <c r="J74" s="268"/>
      <c r="K74" s="250"/>
      <c r="L74" s="251"/>
      <c r="M74" s="251"/>
      <c r="N74" s="252"/>
      <c r="O74" s="253"/>
      <c r="P74" s="254"/>
      <c r="Q74" s="254"/>
      <c r="R74" s="269"/>
      <c r="S74" s="270"/>
      <c r="T74" s="150"/>
      <c r="U74" s="150"/>
      <c r="V74" s="150"/>
      <c r="W74" s="150"/>
      <c r="X74" s="225"/>
      <c r="Y74" s="65"/>
      <c r="Z74" s="67"/>
      <c r="AA74" s="108"/>
      <c r="AB74" s="66"/>
      <c r="AC74" s="66"/>
      <c r="AD74" s="67"/>
      <c r="AE74" s="68"/>
      <c r="AG74" s="6">
        <f t="shared" si="1"/>
        <v>0</v>
      </c>
      <c r="AH74" s="7" t="e">
        <f>#REF!-AG74</f>
        <v>#REF!</v>
      </c>
      <c r="AI74" s="9"/>
      <c r="AJ74" s="9"/>
    </row>
    <row r="75" spans="1:36" s="9" customFormat="1" ht="12.75" customHeight="1" x14ac:dyDescent="0.2">
      <c r="A75" s="271"/>
      <c r="B75" s="272" t="s">
        <v>86</v>
      </c>
      <c r="C75" s="273" t="s">
        <v>87</v>
      </c>
      <c r="D75" s="273"/>
      <c r="E75" s="273"/>
      <c r="F75" s="274"/>
      <c r="G75" s="328"/>
      <c r="H75" s="329"/>
      <c r="I75" s="329"/>
      <c r="J75" s="330"/>
      <c r="K75" s="329"/>
      <c r="L75" s="329"/>
      <c r="M75" s="329"/>
      <c r="N75" s="329"/>
      <c r="O75" s="328"/>
      <c r="P75" s="329"/>
      <c r="Q75" s="329"/>
      <c r="R75" s="330"/>
      <c r="S75" s="239"/>
      <c r="T75" s="240"/>
      <c r="U75" s="240"/>
      <c r="V75" s="241"/>
      <c r="W75" s="242"/>
      <c r="X75" s="243"/>
      <c r="Y75" s="243"/>
      <c r="Z75" s="244"/>
      <c r="AA75" s="243"/>
      <c r="AB75" s="243"/>
      <c r="AC75" s="243"/>
      <c r="AD75" s="245"/>
      <c r="AE75" s="246"/>
      <c r="AG75" s="6">
        <f t="shared" ref="AG75:AG76" si="2">SUM(K75:AE75)</f>
        <v>0</v>
      </c>
      <c r="AH75" s="7" t="e">
        <f>#REF!-AG75</f>
        <v>#REF!</v>
      </c>
    </row>
    <row r="76" spans="1:36" s="9" customFormat="1" ht="12.75" customHeight="1" x14ac:dyDescent="0.2">
      <c r="A76" s="275">
        <v>35</v>
      </c>
      <c r="B76" s="276"/>
      <c r="C76" s="277" t="s">
        <v>88</v>
      </c>
      <c r="D76" s="278">
        <v>28.36</v>
      </c>
      <c r="E76" s="278">
        <v>43.55</v>
      </c>
      <c r="F76" s="279">
        <f>E76-D76</f>
        <v>15.189999999999998</v>
      </c>
      <c r="G76" s="57"/>
      <c r="H76" s="51"/>
      <c r="I76" s="51"/>
      <c r="J76" s="52"/>
      <c r="K76" s="58"/>
      <c r="L76" s="221"/>
      <c r="M76" s="221"/>
      <c r="N76" s="50"/>
      <c r="O76" s="253"/>
      <c r="P76" s="60"/>
      <c r="Q76" s="60"/>
      <c r="R76" s="61"/>
      <c r="S76" s="228"/>
      <c r="T76" s="150"/>
      <c r="U76" s="150"/>
      <c r="V76" s="150"/>
      <c r="W76" s="150"/>
      <c r="X76" s="225"/>
      <c r="Y76" s="65"/>
      <c r="Z76" s="67"/>
      <c r="AA76" s="108"/>
      <c r="AB76" s="66"/>
      <c r="AC76" s="66"/>
      <c r="AD76" s="67"/>
      <c r="AE76" s="204"/>
      <c r="AG76" s="6">
        <f t="shared" si="2"/>
        <v>0</v>
      </c>
      <c r="AH76" s="7" t="e">
        <f>#REF!-AG76</f>
        <v>#REF!</v>
      </c>
    </row>
    <row r="77" spans="1:36" x14ac:dyDescent="0.2">
      <c r="F77" s="11"/>
    </row>
    <row r="78" spans="1:36" x14ac:dyDescent="0.2">
      <c r="F78" s="11"/>
    </row>
    <row r="79" spans="1:36" x14ac:dyDescent="0.2">
      <c r="F79" s="11"/>
    </row>
    <row r="80" spans="1:36" x14ac:dyDescent="0.2">
      <c r="B80" s="260"/>
      <c r="C80" s="16" t="s">
        <v>91</v>
      </c>
      <c r="D80" s="16"/>
      <c r="E80" s="16"/>
      <c r="F80" s="11"/>
    </row>
    <row r="81" spans="1:34" x14ac:dyDescent="0.2">
      <c r="B81" s="155"/>
      <c r="C81" s="16" t="s">
        <v>92</v>
      </c>
      <c r="D81" s="16"/>
      <c r="E81" s="16"/>
    </row>
    <row r="82" spans="1:34" x14ac:dyDescent="0.2">
      <c r="B82" s="150"/>
      <c r="C82" s="16" t="s">
        <v>93</v>
      </c>
      <c r="D82" s="16"/>
      <c r="E82" s="16"/>
    </row>
    <row r="83" spans="1:34" x14ac:dyDescent="0.2">
      <c r="B83" s="280"/>
      <c r="C83" s="16" t="s">
        <v>94</v>
      </c>
      <c r="D83" s="16"/>
      <c r="E83" s="16"/>
    </row>
    <row r="84" spans="1:34" ht="15" customHeight="1" x14ac:dyDescent="0.2">
      <c r="A84" s="12"/>
      <c r="B84" s="281"/>
      <c r="C84" s="16" t="s">
        <v>95</v>
      </c>
      <c r="D84" s="16"/>
      <c r="E84" s="16"/>
      <c r="F84" s="13"/>
      <c r="G84" s="6"/>
      <c r="H84" s="6"/>
      <c r="I84" s="6"/>
      <c r="J84" s="6"/>
    </row>
    <row r="85" spans="1:34" ht="15" customHeight="1" x14ac:dyDescent="0.2">
      <c r="A85" s="12"/>
      <c r="B85" s="282"/>
      <c r="C85" s="16"/>
      <c r="D85" s="16"/>
      <c r="E85" s="16"/>
      <c r="F85" s="13"/>
      <c r="G85" s="6"/>
      <c r="H85" s="6"/>
      <c r="I85" s="6"/>
      <c r="J85" s="6"/>
    </row>
    <row r="86" spans="1:34" ht="12.75" customHeight="1" x14ac:dyDescent="0.2"/>
    <row r="87" spans="1:34" ht="12.75" customHeight="1" x14ac:dyDescent="0.2">
      <c r="A87" s="341" t="s">
        <v>97</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row>
    <row r="88" spans="1:34" ht="12.75" customHeight="1" x14ac:dyDescent="0.2"/>
    <row r="89" spans="1:34" s="14" customFormat="1"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s="14" customFormat="1"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s="14" customFormat="1"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s="14" customFormat="1"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s="14" customFormat="1"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s="14" customFormat="1"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s="14" customFormat="1"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s="14" customFormat="1"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s="14" customFormat="1"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s="14" customFormat="1"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s="14" customFormat="1"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s="14" customFormat="1"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s="14" customFormat="1"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s="14" customFormat="1"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s="14" customFormat="1"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s="14" customFormat="1"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s="14" customFormat="1"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s="14" customFormat="1"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s="14" customFormat="1"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s="14" customFormat="1"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s="14" customFormat="1"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s="14" customFormat="1"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s="14" customFormat="1"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s="14" customFormat="1"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s="14" customFormat="1"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s="14" customFormat="1"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s="14" customFormat="1"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s="14" customFormat="1"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s="14" customFormat="1"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s="14" customFormat="1"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s="14" customFormat="1"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s="14" customFormat="1"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s="14" customFormat="1"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sheetData>
  <mergeCells count="151">
    <mergeCell ref="A87:AE87"/>
    <mergeCell ref="G73:J73"/>
    <mergeCell ref="K73:N73"/>
    <mergeCell ref="O73:R73"/>
    <mergeCell ref="S73:V73"/>
    <mergeCell ref="G75:J75"/>
    <mergeCell ref="K75:N75"/>
    <mergeCell ref="O75:R75"/>
    <mergeCell ref="G69:J69"/>
    <mergeCell ref="K69:N69"/>
    <mergeCell ref="O69:R69"/>
    <mergeCell ref="S69:V69"/>
    <mergeCell ref="G71:J71"/>
    <mergeCell ref="K71:N71"/>
    <mergeCell ref="O71:R71"/>
    <mergeCell ref="S71:V71"/>
    <mergeCell ref="S63:V63"/>
    <mergeCell ref="G65:J65"/>
    <mergeCell ref="K65:N65"/>
    <mergeCell ref="O65:R65"/>
    <mergeCell ref="G67:J67"/>
    <mergeCell ref="K67:N67"/>
    <mergeCell ref="O67:R67"/>
    <mergeCell ref="S67:V67"/>
    <mergeCell ref="G61:J61"/>
    <mergeCell ref="K61:N61"/>
    <mergeCell ref="O61:R61"/>
    <mergeCell ref="G63:J63"/>
    <mergeCell ref="K63:N63"/>
    <mergeCell ref="O63:R63"/>
    <mergeCell ref="G57:J57"/>
    <mergeCell ref="K57:N57"/>
    <mergeCell ref="O57:R57"/>
    <mergeCell ref="S57:V57"/>
    <mergeCell ref="G59:J59"/>
    <mergeCell ref="K59:N59"/>
    <mergeCell ref="O59:R59"/>
    <mergeCell ref="S59:V59"/>
    <mergeCell ref="G53:J53"/>
    <mergeCell ref="K53:N53"/>
    <mergeCell ref="O53:R53"/>
    <mergeCell ref="S53:V53"/>
    <mergeCell ref="G55:J55"/>
    <mergeCell ref="K55:N55"/>
    <mergeCell ref="O55:R55"/>
    <mergeCell ref="S55:V55"/>
    <mergeCell ref="G49:J49"/>
    <mergeCell ref="K49:N49"/>
    <mergeCell ref="O49:R49"/>
    <mergeCell ref="S49:V49"/>
    <mergeCell ref="G51:J51"/>
    <mergeCell ref="K51:N51"/>
    <mergeCell ref="O51:R51"/>
    <mergeCell ref="S51:V51"/>
    <mergeCell ref="G45:J45"/>
    <mergeCell ref="K45:N45"/>
    <mergeCell ref="O45:R45"/>
    <mergeCell ref="S45:V45"/>
    <mergeCell ref="G47:J47"/>
    <mergeCell ref="K47:N47"/>
    <mergeCell ref="O47:R47"/>
    <mergeCell ref="S47:V47"/>
    <mergeCell ref="G41:J41"/>
    <mergeCell ref="K41:N41"/>
    <mergeCell ref="O41:R41"/>
    <mergeCell ref="S41:V41"/>
    <mergeCell ref="G43:J43"/>
    <mergeCell ref="K43:N43"/>
    <mergeCell ref="O43:R43"/>
    <mergeCell ref="S43:V43"/>
    <mergeCell ref="G37:J37"/>
    <mergeCell ref="K37:N37"/>
    <mergeCell ref="O37:R37"/>
    <mergeCell ref="S37:V37"/>
    <mergeCell ref="G39:J39"/>
    <mergeCell ref="K39:N39"/>
    <mergeCell ref="O39:R39"/>
    <mergeCell ref="S39:V39"/>
    <mergeCell ref="G33:J33"/>
    <mergeCell ref="K33:N33"/>
    <mergeCell ref="O33:R33"/>
    <mergeCell ref="S33:V33"/>
    <mergeCell ref="G35:J35"/>
    <mergeCell ref="K35:N35"/>
    <mergeCell ref="O35:R35"/>
    <mergeCell ref="S35:V35"/>
    <mergeCell ref="G29:J29"/>
    <mergeCell ref="K29:N29"/>
    <mergeCell ref="O29:R29"/>
    <mergeCell ref="S29:V29"/>
    <mergeCell ref="G31:J31"/>
    <mergeCell ref="K31:N31"/>
    <mergeCell ref="O31:R31"/>
    <mergeCell ref="S31:V31"/>
    <mergeCell ref="S23:V23"/>
    <mergeCell ref="G25:J25"/>
    <mergeCell ref="K25:N25"/>
    <mergeCell ref="O25:R25"/>
    <mergeCell ref="S25:V25"/>
    <mergeCell ref="G27:J27"/>
    <mergeCell ref="K27:N27"/>
    <mergeCell ref="O27:R27"/>
    <mergeCell ref="S27:V27"/>
    <mergeCell ref="A21:A22"/>
    <mergeCell ref="B21:B22"/>
    <mergeCell ref="C21:C22"/>
    <mergeCell ref="G23:J23"/>
    <mergeCell ref="K23:N23"/>
    <mergeCell ref="O23:R23"/>
    <mergeCell ref="G18:J18"/>
    <mergeCell ref="K18:N18"/>
    <mergeCell ref="O18:R18"/>
    <mergeCell ref="S18:V18"/>
    <mergeCell ref="G20:J20"/>
    <mergeCell ref="K20:N20"/>
    <mergeCell ref="O20:R20"/>
    <mergeCell ref="S20:V20"/>
    <mergeCell ref="G14:J14"/>
    <mergeCell ref="K14:N14"/>
    <mergeCell ref="O14:R14"/>
    <mergeCell ref="S14:V14"/>
    <mergeCell ref="G16:J16"/>
    <mergeCell ref="K16:N16"/>
    <mergeCell ref="O16:R16"/>
    <mergeCell ref="S16:V16"/>
    <mergeCell ref="S10:V10"/>
    <mergeCell ref="G12:J12"/>
    <mergeCell ref="K12:N12"/>
    <mergeCell ref="O12:R12"/>
    <mergeCell ref="S12:V12"/>
    <mergeCell ref="AE5:AE6"/>
    <mergeCell ref="G7:J7"/>
    <mergeCell ref="K7:N7"/>
    <mergeCell ref="O7:R7"/>
    <mergeCell ref="S8:V8"/>
    <mergeCell ref="W8:Z8"/>
    <mergeCell ref="G5:J5"/>
    <mergeCell ref="K5:N5"/>
    <mergeCell ref="O5:R5"/>
    <mergeCell ref="S5:V5"/>
    <mergeCell ref="W5:Z5"/>
    <mergeCell ref="AA5:AD5"/>
    <mergeCell ref="A5:A6"/>
    <mergeCell ref="B5:B6"/>
    <mergeCell ref="C5:C6"/>
    <mergeCell ref="D5:D6"/>
    <mergeCell ref="E5:E6"/>
    <mergeCell ref="F5:F6"/>
    <mergeCell ref="G10:J10"/>
    <mergeCell ref="K10:N10"/>
    <mergeCell ref="O10:R10"/>
  </mergeCells>
  <printOptions horizontalCentered="1"/>
  <pageMargins left="0.70866141732283472" right="0.70866141732283472" top="0.74803149606299213" bottom="0.74803149606299213" header="0.31496062992125984" footer="0.31496062992125984"/>
  <pageSetup paperSize="9" scale="3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ERAF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dc:title>
  <dc:creator>Andzela.Korotkorucko@sam.gov.lv</dc:creator>
  <cp:keywords>Ministru kabineta noteikumu projekta “Grozījumi Ministru kabineta 2016.gada 9.februāra noteikumos Nr.101 “Darbības programmas “Izaugsme un nodarbinātība” 6.3.1. specifiskā atbalsta mērķa “Palielināt reģionālo mobilitāti, uzlabojot valsts reģionālo autoceļu kvalitāti” īstenošanas noteikumi”  sākotnējās ietekmes novērtējuma ziņojuma (anotācija) pielikums</cp:keywords>
  <cp:lastModifiedBy>Andžela Korotkoručko</cp:lastModifiedBy>
  <cp:lastPrinted>2018-03-28T10:35:32Z</cp:lastPrinted>
  <dcterms:created xsi:type="dcterms:W3CDTF">2012-10-02T12:18:24Z</dcterms:created>
  <dcterms:modified xsi:type="dcterms:W3CDTF">2018-04-10T07:33:30Z</dcterms:modified>
</cp:coreProperties>
</file>