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LAF\PADOME_2019\Infoziņojums\FINAL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9" i="1" l="1"/>
  <c r="V12" i="1"/>
  <c r="V10" i="1"/>
  <c r="S13" i="1"/>
  <c r="U13" i="1"/>
  <c r="R13" i="1"/>
  <c r="Q13" i="1"/>
  <c r="P13" i="1"/>
  <c r="O13" i="1"/>
  <c r="M11" i="1"/>
  <c r="M10" i="1"/>
  <c r="M9" i="1"/>
  <c r="H13" i="1"/>
  <c r="G13" i="1"/>
  <c r="F13" i="1"/>
  <c r="V13" i="1" l="1"/>
  <c r="I12" i="1"/>
  <c r="M12" i="1" s="1"/>
  <c r="T13" i="1" l="1"/>
  <c r="E13" i="1"/>
  <c r="D13" i="1" l="1"/>
  <c r="I13" i="1"/>
  <c r="J13" i="1"/>
  <c r="K13" i="1"/>
  <c r="L13" i="1"/>
  <c r="C13" i="1"/>
  <c r="M13" i="1" l="1"/>
</calcChain>
</file>

<file path=xl/sharedStrings.xml><?xml version="1.0" encoding="utf-8"?>
<sst xmlns="http://schemas.openxmlformats.org/spreadsheetml/2006/main" count="39" uniqueCount="34">
  <si>
    <t>ES struktūrfondi un Kohēzijas fonds 2014.-2020.gada plānošanas periods</t>
  </si>
  <si>
    <t>ERAF</t>
  </si>
  <si>
    <t>ESF</t>
  </si>
  <si>
    <t>KF</t>
  </si>
  <si>
    <t>Neatbilstību skaits (gab)</t>
  </si>
  <si>
    <t>Neatbilstību summa (EUR)</t>
  </si>
  <si>
    <t>Atgūtie neatbilstoši izmaksātie izdevumi (EUR)</t>
  </si>
  <si>
    <t>Kopējie attiecināmie izdevumi (EUR)</t>
  </si>
  <si>
    <t>Neatbilstību summas īpasvars pret  kopējo attiecināmo izdevumu summu %</t>
  </si>
  <si>
    <r>
      <t xml:space="preserve">Neatbilstību apjoms no </t>
    </r>
    <r>
      <rPr>
        <b/>
        <u/>
        <sz val="11"/>
        <rFont val="Times New Roman"/>
        <family val="1"/>
        <charset val="186"/>
      </rPr>
      <t>2018.gada 1.janvāra līdz 2018.gada 31.decembrim</t>
    </r>
    <r>
      <rPr>
        <b/>
        <sz val="11"/>
        <rFont val="Times New Roman"/>
        <family val="1"/>
        <charset val="186"/>
      </rPr>
      <t xml:space="preserve"> par 2014.-2020.gada plānošanas periodu </t>
    </r>
  </si>
  <si>
    <t>ELFLA</t>
  </si>
  <si>
    <t>ELGF</t>
  </si>
  <si>
    <r>
      <t xml:space="preserve">Salīdzinājumam 2007. -  2013.gada plānošanas periodā </t>
    </r>
    <r>
      <rPr>
        <b/>
        <u/>
        <sz val="12"/>
        <color theme="1"/>
        <rFont val="Times New Roman"/>
        <family val="1"/>
        <charset val="186"/>
      </rPr>
      <t>2011. gadā</t>
    </r>
    <r>
      <rPr>
        <b/>
        <sz val="12"/>
        <color theme="1"/>
        <rFont val="Times New Roman"/>
        <family val="1"/>
        <charset val="186"/>
      </rPr>
      <t xml:space="preserve"> (5. plānošanas perioda gads)</t>
    </r>
  </si>
  <si>
    <r>
      <rPr>
        <b/>
        <sz val="16"/>
        <color theme="1"/>
        <rFont val="Times New Roman"/>
        <family val="1"/>
        <charset val="186"/>
      </rPr>
      <t xml:space="preserve">KOPĀ      </t>
    </r>
    <r>
      <rPr>
        <b/>
        <sz val="12"/>
        <color theme="1"/>
        <rFont val="Times New Roman"/>
        <family val="1"/>
        <charset val="186"/>
      </rPr>
      <t xml:space="preserve">              </t>
    </r>
  </si>
  <si>
    <t>EZF (līdzvērtīgs EJZF 2014-2020 periodā)</t>
  </si>
  <si>
    <t>EJZF</t>
  </si>
  <si>
    <t>ETS</t>
  </si>
  <si>
    <t>EAFVP</t>
  </si>
  <si>
    <t>IDF (2014.-2020.)</t>
  </si>
  <si>
    <t>PMIF (2014.-2020.)</t>
  </si>
  <si>
    <t>ESF*</t>
  </si>
  <si>
    <r>
      <rPr>
        <b/>
        <sz val="12"/>
        <color theme="1"/>
        <rFont val="Times New Roman"/>
        <family val="1"/>
        <charset val="186"/>
      </rPr>
      <t>ERAF</t>
    </r>
    <r>
      <rPr>
        <sz val="12"/>
        <color theme="1"/>
        <rFont val="Times New Roman"/>
        <family val="2"/>
        <charset val="186"/>
      </rPr>
      <t xml:space="preserve"> - Eiropas reģionālās attīstības fonds</t>
    </r>
  </si>
  <si>
    <r>
      <rPr>
        <b/>
        <sz val="12"/>
        <rFont val="Times New Roman"/>
        <family val="1"/>
        <charset val="186"/>
      </rPr>
      <t>KF</t>
    </r>
    <r>
      <rPr>
        <sz val="12"/>
        <rFont val="Times New Roman"/>
        <family val="1"/>
        <charset val="186"/>
      </rPr>
      <t xml:space="preserve"> - Kohēzijas fonds</t>
    </r>
  </si>
  <si>
    <r>
      <rPr>
        <b/>
        <sz val="12"/>
        <rFont val="Times New Roman"/>
        <family val="1"/>
        <charset val="186"/>
      </rPr>
      <t>ELFLA</t>
    </r>
    <r>
      <rPr>
        <sz val="12"/>
        <rFont val="Times New Roman"/>
        <family val="2"/>
        <charset val="186"/>
      </rPr>
      <t xml:space="preserve"> - Eiropas Lauksaimniecības fonds lauku attīstībai </t>
    </r>
  </si>
  <si>
    <r>
      <rPr>
        <b/>
        <sz val="12"/>
        <rFont val="Times New Roman"/>
        <family val="1"/>
        <charset val="186"/>
      </rPr>
      <t>ELGF</t>
    </r>
    <r>
      <rPr>
        <sz val="12"/>
        <rFont val="Times New Roman"/>
        <family val="2"/>
        <charset val="186"/>
      </rPr>
      <t xml:space="preserve"> - Eiropas Lauksaimniecības garantiju fonds </t>
    </r>
  </si>
  <si>
    <r>
      <rPr>
        <b/>
        <sz val="12"/>
        <rFont val="Times New Roman"/>
        <family val="1"/>
        <charset val="186"/>
      </rPr>
      <t>EAFVP</t>
    </r>
    <r>
      <rPr>
        <sz val="12"/>
        <rFont val="Times New Roman"/>
        <family val="2"/>
        <charset val="186"/>
      </rPr>
      <t xml:space="preserve"> - Eiropas atbalsta fonds vistrūcīgākajām personām (EAFVP)</t>
    </r>
  </si>
  <si>
    <r>
      <rPr>
        <b/>
        <sz val="12"/>
        <rFont val="Times New Roman"/>
        <family val="1"/>
        <charset val="186"/>
      </rPr>
      <t>IDF</t>
    </r>
    <r>
      <rPr>
        <sz val="12"/>
        <rFont val="Times New Roman"/>
        <family val="2"/>
        <charset val="186"/>
      </rPr>
      <t xml:space="preserve"> - Iekšējās drošības fonds (IDF)</t>
    </r>
  </si>
  <si>
    <r>
      <rPr>
        <b/>
        <sz val="12"/>
        <rFont val="Times New Roman"/>
        <family val="1"/>
        <charset val="186"/>
      </rPr>
      <t>PMIF</t>
    </r>
    <r>
      <rPr>
        <sz val="12"/>
        <rFont val="Times New Roman"/>
        <family val="2"/>
        <charset val="186"/>
      </rPr>
      <t xml:space="preserve"> -  Patvēruma, migrācijas un integrācijas fonds (PMIF)</t>
    </r>
  </si>
  <si>
    <r>
      <rPr>
        <b/>
        <sz val="12"/>
        <color theme="1"/>
        <rFont val="Times New Roman"/>
        <family val="1"/>
        <charset val="186"/>
      </rPr>
      <t>ESF*</t>
    </r>
    <r>
      <rPr>
        <sz val="12"/>
        <color theme="1"/>
        <rFont val="Times New Roman"/>
        <family val="2"/>
        <charset val="186"/>
      </rPr>
      <t xml:space="preserve"> - Eiropas sociālais fonds, tai skaitā, specifiskā atbalsta mērķa pasākuma 7.2.1.1 ietvaros Nodarbinātības valsts aģentūras īstenotais projekts "Jauniešu garantijas" (JNI)</t>
    </r>
  </si>
  <si>
    <t>Finanšu ministrs</t>
  </si>
  <si>
    <t>J. Reirs</t>
  </si>
  <si>
    <t>2. PIELIKUMS INFORMATĪVAJAM ZIŅOJUMAM</t>
  </si>
  <si>
    <t>ETS**</t>
  </si>
  <si>
    <r>
      <rPr>
        <b/>
        <sz val="12"/>
        <rFont val="Times New Roman"/>
        <family val="1"/>
        <charset val="186"/>
      </rPr>
      <t xml:space="preserve">ETS** </t>
    </r>
    <r>
      <rPr>
        <sz val="12"/>
        <rFont val="Times New Roman"/>
        <family val="1"/>
        <charset val="186"/>
      </rPr>
      <t xml:space="preserve">- ES strukturālo un investīciju fondu mērķis "Eiropas teritoriālā sadarbība" (ETS) (ETS programmu Finanšu kontroles institūcijas 2018.gadā konstatēti neattiecināmie izdevumi. Neatbilstības 2018.gadā netika konstatētas)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</si>
</sst>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4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rgb="FFFF0000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2"/>
      <charset val="186"/>
    </font>
    <font>
      <sz val="14"/>
      <color theme="1"/>
      <name val="Times New Roman"/>
      <family val="2"/>
      <charset val="186"/>
    </font>
    <font>
      <sz val="24"/>
      <color theme="1"/>
      <name val="Times New Roman"/>
      <family val="2"/>
      <charset val="186"/>
    </font>
    <font>
      <sz val="16"/>
      <color theme="1"/>
      <name val="Times New Roman"/>
      <family val="2"/>
      <charset val="186"/>
    </font>
    <font>
      <sz val="18"/>
      <color theme="1"/>
      <name val="Times New Roman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6" fillId="0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0" fontId="5" fillId="3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5" fillId="0" borderId="8" xfId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4" fontId="12" fillId="4" borderId="14" xfId="0" applyNumberFormat="1" applyFont="1" applyFill="1" applyBorder="1" applyAlignment="1">
      <alignment horizontal="center" vertical="center" wrapText="1"/>
    </xf>
    <xf numFmtId="10" fontId="12" fillId="4" borderId="14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9" fillId="0" borderId="0" xfId="0" applyFont="1"/>
    <xf numFmtId="0" fontId="0" fillId="0" borderId="0" xfId="0" applyBorder="1"/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0" fontId="12" fillId="4" borderId="0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10" fontId="12" fillId="3" borderId="8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22" fontId="22" fillId="0" borderId="0" xfId="0" applyNumberFormat="1" applyFont="1" applyAlignment="1">
      <alignment horizontal="left"/>
    </xf>
    <xf numFmtId="0" fontId="23" fillId="0" borderId="0" xfId="0" applyFont="1"/>
    <xf numFmtId="0" fontId="17" fillId="4" borderId="0" xfId="0" applyFont="1" applyFill="1"/>
    <xf numFmtId="0" fontId="19" fillId="4" borderId="0" xfId="0" applyFont="1" applyFill="1"/>
    <xf numFmtId="0" fontId="15" fillId="4" borderId="0" xfId="0" applyFont="1" applyFill="1"/>
    <xf numFmtId="10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0" fontId="1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abSelected="1" zoomScale="57" zoomScaleNormal="57" workbookViewId="0">
      <selection activeCell="F25" sqref="F25"/>
    </sheetView>
  </sheetViews>
  <sheetFormatPr defaultRowHeight="15.75" x14ac:dyDescent="0.25"/>
  <cols>
    <col min="2" max="2" width="23.5" customWidth="1"/>
    <col min="3" max="3" width="14.125" customWidth="1"/>
    <col min="4" max="5" width="15.875" customWidth="1"/>
    <col min="6" max="6" width="17.625" customWidth="1"/>
    <col min="7" max="7" width="14.5" customWidth="1"/>
    <col min="8" max="8" width="14.375" customWidth="1"/>
    <col min="9" max="9" width="17.625" customWidth="1"/>
    <col min="10" max="10" width="12.625" customWidth="1"/>
    <col min="11" max="11" width="13.125" customWidth="1"/>
    <col min="12" max="12" width="13.375" customWidth="1"/>
    <col min="13" max="13" width="21.25" customWidth="1"/>
    <col min="14" max="14" width="4.25" customWidth="1"/>
    <col min="15" max="15" width="15.375" customWidth="1"/>
    <col min="16" max="16" width="17" customWidth="1"/>
    <col min="17" max="18" width="13.75" customWidth="1"/>
    <col min="19" max="19" width="16.75" customWidth="1"/>
    <col min="20" max="20" width="11.625" customWidth="1"/>
    <col min="21" max="21" width="17.875" customWidth="1"/>
    <col min="22" max="22" width="23.5" customWidth="1"/>
    <col min="23" max="23" width="12.625" customWidth="1"/>
    <col min="24" max="24" width="15" customWidth="1"/>
  </cols>
  <sheetData>
    <row r="1" spans="2:22" ht="18.75" x14ac:dyDescent="0.3">
      <c r="P1" s="60" t="s">
        <v>31</v>
      </c>
      <c r="Q1" s="60"/>
      <c r="R1" s="60"/>
      <c r="S1" s="60"/>
      <c r="T1" s="60"/>
      <c r="U1" s="60"/>
      <c r="V1" s="60"/>
    </row>
    <row r="2" spans="2:22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"/>
      <c r="N2" s="20"/>
      <c r="O2" s="2"/>
    </row>
    <row r="3" spans="2:22" ht="15.75" customHeight="1" x14ac:dyDescent="0.25">
      <c r="B3" s="87"/>
      <c r="C3" s="90"/>
      <c r="D3" s="91"/>
      <c r="E3" s="91"/>
      <c r="F3" s="91"/>
      <c r="G3" s="91"/>
      <c r="H3" s="91"/>
      <c r="I3" s="91"/>
      <c r="J3" s="91"/>
      <c r="K3" s="91"/>
      <c r="L3" s="91"/>
      <c r="M3" s="63" t="s">
        <v>13</v>
      </c>
      <c r="N3" s="78"/>
      <c r="O3" s="72" t="s">
        <v>12</v>
      </c>
      <c r="P3" s="73"/>
      <c r="Q3" s="73"/>
      <c r="R3" s="73"/>
      <c r="S3" s="73"/>
      <c r="T3" s="73"/>
      <c r="U3" s="73"/>
      <c r="V3" s="57" t="s">
        <v>13</v>
      </c>
    </row>
    <row r="4" spans="2:22" ht="16.5" customHeight="1" thickBot="1" x14ac:dyDescent="0.3">
      <c r="B4" s="88"/>
      <c r="C4" s="92" t="s">
        <v>9</v>
      </c>
      <c r="D4" s="93"/>
      <c r="E4" s="93"/>
      <c r="F4" s="93"/>
      <c r="G4" s="93"/>
      <c r="H4" s="93"/>
      <c r="I4" s="93"/>
      <c r="J4" s="93"/>
      <c r="K4" s="93"/>
      <c r="L4" s="93"/>
      <c r="M4" s="64"/>
      <c r="N4" s="79"/>
      <c r="O4" s="74"/>
      <c r="P4" s="75"/>
      <c r="Q4" s="75"/>
      <c r="R4" s="75"/>
      <c r="S4" s="75"/>
      <c r="T4" s="75"/>
      <c r="U4" s="75"/>
      <c r="V4" s="58"/>
    </row>
    <row r="5" spans="2:22" ht="35.25" customHeight="1" x14ac:dyDescent="0.25">
      <c r="B5" s="88"/>
      <c r="C5" s="97" t="s">
        <v>0</v>
      </c>
      <c r="D5" s="98"/>
      <c r="E5" s="98"/>
      <c r="F5" s="69" t="s">
        <v>10</v>
      </c>
      <c r="G5" s="69" t="s">
        <v>11</v>
      </c>
      <c r="H5" s="99" t="s">
        <v>15</v>
      </c>
      <c r="I5" s="94" t="s">
        <v>32</v>
      </c>
      <c r="J5" s="94" t="s">
        <v>17</v>
      </c>
      <c r="K5" s="66" t="s">
        <v>18</v>
      </c>
      <c r="L5" s="69" t="s">
        <v>19</v>
      </c>
      <c r="M5" s="64"/>
      <c r="N5" s="79"/>
      <c r="O5" s="74"/>
      <c r="P5" s="75"/>
      <c r="Q5" s="75"/>
      <c r="R5" s="75"/>
      <c r="S5" s="75"/>
      <c r="T5" s="75"/>
      <c r="U5" s="75"/>
      <c r="V5" s="58"/>
    </row>
    <row r="6" spans="2:22" ht="33.75" hidden="1" customHeight="1" x14ac:dyDescent="0.25">
      <c r="B6" s="88"/>
      <c r="C6" s="83" t="s">
        <v>1</v>
      </c>
      <c r="D6" s="85" t="s">
        <v>20</v>
      </c>
      <c r="E6" s="21"/>
      <c r="F6" s="70"/>
      <c r="G6" s="70"/>
      <c r="H6" s="100"/>
      <c r="I6" s="95"/>
      <c r="J6" s="95"/>
      <c r="K6" s="67"/>
      <c r="L6" s="70"/>
      <c r="M6" s="64"/>
      <c r="N6" s="79"/>
      <c r="O6" s="76"/>
      <c r="P6" s="77"/>
      <c r="Q6" s="77"/>
      <c r="R6" s="77"/>
      <c r="S6" s="77"/>
      <c r="T6" s="77"/>
      <c r="U6" s="77"/>
      <c r="V6" s="58"/>
    </row>
    <row r="7" spans="2:22" ht="87.75" customHeight="1" x14ac:dyDescent="0.25">
      <c r="B7" s="89"/>
      <c r="C7" s="84"/>
      <c r="D7" s="85"/>
      <c r="E7" s="21" t="s">
        <v>3</v>
      </c>
      <c r="F7" s="71"/>
      <c r="G7" s="71"/>
      <c r="H7" s="101"/>
      <c r="I7" s="96"/>
      <c r="J7" s="96"/>
      <c r="K7" s="68"/>
      <c r="L7" s="71"/>
      <c r="M7" s="65"/>
      <c r="N7" s="79"/>
      <c r="O7" s="14" t="s">
        <v>1</v>
      </c>
      <c r="P7" s="14" t="s">
        <v>2</v>
      </c>
      <c r="Q7" s="14" t="s">
        <v>3</v>
      </c>
      <c r="R7" s="26" t="s">
        <v>10</v>
      </c>
      <c r="S7" s="26" t="s">
        <v>11</v>
      </c>
      <c r="T7" s="26" t="s">
        <v>14</v>
      </c>
      <c r="U7" s="44" t="s">
        <v>16</v>
      </c>
      <c r="V7" s="59"/>
    </row>
    <row r="8" spans="2:22" x14ac:dyDescent="0.25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3"/>
      <c r="N8" s="79"/>
      <c r="O8" s="15"/>
      <c r="P8" s="15"/>
      <c r="Q8" s="15"/>
      <c r="R8" s="27"/>
      <c r="S8" s="27"/>
      <c r="T8" s="15"/>
      <c r="U8" s="45"/>
      <c r="V8" s="46"/>
    </row>
    <row r="9" spans="2:22" ht="45" customHeight="1" x14ac:dyDescent="0.25">
      <c r="B9" s="1" t="s">
        <v>7</v>
      </c>
      <c r="C9" s="6">
        <v>707290858.04000199</v>
      </c>
      <c r="D9" s="6">
        <v>185856236.09</v>
      </c>
      <c r="E9" s="6">
        <v>349287713.47000003</v>
      </c>
      <c r="F9" s="10">
        <v>279148765</v>
      </c>
      <c r="G9" s="11">
        <v>294070069</v>
      </c>
      <c r="H9" s="10">
        <v>24722310</v>
      </c>
      <c r="I9" s="39">
        <v>18430620</v>
      </c>
      <c r="J9" s="19">
        <v>5598708</v>
      </c>
      <c r="K9" s="16">
        <v>5313445.5199999996</v>
      </c>
      <c r="L9" s="16">
        <v>2680238.9900000002</v>
      </c>
      <c r="M9" s="28">
        <f>C9+D9+E9+F9+G9+H9+I9+J9+K9+L9</f>
        <v>1872398964.110002</v>
      </c>
      <c r="N9" s="79"/>
      <c r="O9" s="12">
        <v>379975020.37</v>
      </c>
      <c r="P9" s="5">
        <v>146661422.55000001</v>
      </c>
      <c r="Q9" s="5">
        <v>186246604.02000001</v>
      </c>
      <c r="R9" s="24">
        <v>242492762</v>
      </c>
      <c r="S9" s="24">
        <v>214292231</v>
      </c>
      <c r="T9" s="23">
        <v>29935321</v>
      </c>
      <c r="U9" s="5">
        <v>16855669.66</v>
      </c>
      <c r="V9" s="42">
        <f>O9+P9+Q9+R9+S9+T9+U9</f>
        <v>1216459030.6000001</v>
      </c>
    </row>
    <row r="10" spans="2:22" ht="35.25" customHeight="1" x14ac:dyDescent="0.25">
      <c r="B10" s="1" t="s">
        <v>4</v>
      </c>
      <c r="C10" s="4">
        <v>101</v>
      </c>
      <c r="D10" s="4">
        <v>64</v>
      </c>
      <c r="E10" s="4">
        <v>14</v>
      </c>
      <c r="F10" s="18">
        <v>643</v>
      </c>
      <c r="G10" s="18">
        <v>289</v>
      </c>
      <c r="H10" s="18">
        <v>4</v>
      </c>
      <c r="I10" s="18">
        <v>72</v>
      </c>
      <c r="J10" s="18">
        <v>12</v>
      </c>
      <c r="K10" s="11">
        <v>5</v>
      </c>
      <c r="L10" s="11">
        <v>34</v>
      </c>
      <c r="M10" s="28">
        <f>C10+D10+E10+F10+G10+H10+I10+J10+K10+L10</f>
        <v>1238</v>
      </c>
      <c r="N10" s="79"/>
      <c r="O10" s="13">
        <v>131</v>
      </c>
      <c r="P10" s="22">
        <v>90</v>
      </c>
      <c r="Q10" s="22">
        <v>30</v>
      </c>
      <c r="R10" s="25">
        <v>1085</v>
      </c>
      <c r="S10" s="25">
        <v>752</v>
      </c>
      <c r="T10" s="22">
        <v>8</v>
      </c>
      <c r="U10" s="22">
        <v>1</v>
      </c>
      <c r="V10" s="42">
        <f>O10+P10+Q10+R10+S10+T10+U10</f>
        <v>2097</v>
      </c>
    </row>
    <row r="11" spans="2:22" ht="34.5" customHeight="1" x14ac:dyDescent="0.25">
      <c r="B11" s="1" t="s">
        <v>5</v>
      </c>
      <c r="C11" s="6">
        <v>719229.38</v>
      </c>
      <c r="D11" s="7">
        <v>115203.97</v>
      </c>
      <c r="E11" s="6">
        <v>949450.64</v>
      </c>
      <c r="F11" s="10">
        <v>660274.76</v>
      </c>
      <c r="G11" s="11">
        <v>75137.25</v>
      </c>
      <c r="H11" s="10">
        <v>86161.61</v>
      </c>
      <c r="I11" s="17">
        <v>103451</v>
      </c>
      <c r="J11" s="17">
        <v>1690.67</v>
      </c>
      <c r="K11" s="16">
        <v>6511.71</v>
      </c>
      <c r="L11" s="16">
        <v>3582.0099999999998</v>
      </c>
      <c r="M11" s="28">
        <f>C11+D11+E11+F11+G11+H11+I11+J11+K11+L11</f>
        <v>2720692.9999999995</v>
      </c>
      <c r="N11" s="79"/>
      <c r="O11" s="12">
        <v>500315.95</v>
      </c>
      <c r="P11" s="5">
        <v>220479.55</v>
      </c>
      <c r="Q11" s="5">
        <v>46427.07</v>
      </c>
      <c r="R11" s="24">
        <v>1929347</v>
      </c>
      <c r="S11" s="24">
        <v>360946</v>
      </c>
      <c r="T11" s="23">
        <v>56755.51</v>
      </c>
      <c r="U11" s="22">
        <v>1471.25</v>
      </c>
      <c r="V11" s="42">
        <f>O11+P11+Q11+R11+S11+T11+U11</f>
        <v>3115742.3299999996</v>
      </c>
    </row>
    <row r="12" spans="2:22" ht="48.75" customHeight="1" x14ac:dyDescent="0.25">
      <c r="B12" s="1" t="s">
        <v>6</v>
      </c>
      <c r="C12" s="6">
        <v>825319.38</v>
      </c>
      <c r="D12" s="7">
        <v>100092.74</v>
      </c>
      <c r="E12" s="6">
        <v>735722.85</v>
      </c>
      <c r="F12" s="10">
        <v>533542.39</v>
      </c>
      <c r="G12" s="11">
        <v>98086.07</v>
      </c>
      <c r="H12" s="10">
        <v>63293.55</v>
      </c>
      <c r="I12" s="17">
        <f>I11</f>
        <v>103451</v>
      </c>
      <c r="J12" s="17">
        <v>1690.67</v>
      </c>
      <c r="K12" s="16">
        <v>6493.34</v>
      </c>
      <c r="L12" s="16">
        <v>3261.3399999999997</v>
      </c>
      <c r="M12" s="28">
        <f>C12+D12+F12+G12+H12+I12+J12+K12+L12</f>
        <v>1735230.4800000002</v>
      </c>
      <c r="N12" s="79"/>
      <c r="O12" s="12">
        <v>1791929.99</v>
      </c>
      <c r="P12" s="5">
        <v>138135.76999999999</v>
      </c>
      <c r="Q12" s="5">
        <v>3110.92</v>
      </c>
      <c r="R12" s="24">
        <v>1427431</v>
      </c>
      <c r="S12" s="24">
        <v>259764</v>
      </c>
      <c r="T12" s="23">
        <v>10654</v>
      </c>
      <c r="U12" s="22">
        <v>1471.25</v>
      </c>
      <c r="V12" s="42">
        <f>O12+P12+Q12+R12+S12+T12+U12</f>
        <v>3632496.9299999997</v>
      </c>
    </row>
    <row r="13" spans="2:22" ht="63.75" customHeight="1" x14ac:dyDescent="0.25">
      <c r="B13" s="1" t="s">
        <v>8</v>
      </c>
      <c r="C13" s="8">
        <f>C11/C9</f>
        <v>1.0168792256032848E-3</v>
      </c>
      <c r="D13" s="8">
        <f t="shared" ref="D13" si="0">D11/D9</f>
        <v>6.1985528397450721E-4</v>
      </c>
      <c r="E13" s="8">
        <f t="shared" ref="E13:U13" si="1">E11/E9</f>
        <v>2.71824803273977E-3</v>
      </c>
      <c r="F13" s="8">
        <f t="shared" ref="F13:H13" si="2">F11/F9</f>
        <v>2.3653149961096907E-3</v>
      </c>
      <c r="G13" s="8">
        <f t="shared" si="2"/>
        <v>2.5550798235096818E-4</v>
      </c>
      <c r="H13" s="8">
        <f t="shared" si="2"/>
        <v>3.4851763447671354E-3</v>
      </c>
      <c r="I13" s="8">
        <f t="shared" si="1"/>
        <v>5.6129961987171351E-3</v>
      </c>
      <c r="J13" s="8">
        <f t="shared" si="1"/>
        <v>3.0197502709553703E-4</v>
      </c>
      <c r="K13" s="8">
        <f t="shared" si="1"/>
        <v>1.2255155295165237E-3</v>
      </c>
      <c r="L13" s="8">
        <f t="shared" si="1"/>
        <v>1.3364517169418535E-3</v>
      </c>
      <c r="M13" s="29">
        <f t="shared" si="1"/>
        <v>1.4530519681702626E-3</v>
      </c>
      <c r="N13" s="80"/>
      <c r="O13" s="9">
        <f t="shared" ref="O13:S13" si="3">O11/O9</f>
        <v>1.3167074759620205E-3</v>
      </c>
      <c r="P13" s="9">
        <f t="shared" si="3"/>
        <v>1.5033234109319634E-3</v>
      </c>
      <c r="Q13" s="9">
        <f t="shared" si="3"/>
        <v>2.4927740424740547E-4</v>
      </c>
      <c r="R13" s="9">
        <f t="shared" si="3"/>
        <v>7.9563075783680506E-3</v>
      </c>
      <c r="S13" s="9">
        <f t="shared" si="3"/>
        <v>1.6843634429285492E-3</v>
      </c>
      <c r="T13" s="9">
        <f t="shared" si="1"/>
        <v>1.8959379122742662E-3</v>
      </c>
      <c r="U13" s="41">
        <f t="shared" si="1"/>
        <v>8.7285170490224235E-5</v>
      </c>
      <c r="V13" s="43">
        <f t="shared" ref="V13" si="4">V11/V9</f>
        <v>2.5613212213675676E-3</v>
      </c>
    </row>
    <row r="14" spans="2:22" ht="18.75" x14ac:dyDescent="0.25">
      <c r="V14" s="40"/>
    </row>
    <row r="15" spans="2:22" ht="102" customHeight="1" x14ac:dyDescent="0.25">
      <c r="B15" s="61" t="s">
        <v>21</v>
      </c>
      <c r="C15" s="62"/>
      <c r="D15" s="62"/>
      <c r="G15" s="33"/>
      <c r="H15" s="33"/>
      <c r="I15" s="33"/>
      <c r="J15" s="33"/>
      <c r="K15" s="33"/>
      <c r="L15" s="33"/>
      <c r="M15" s="33"/>
      <c r="N15" s="33"/>
    </row>
    <row r="16" spans="2:22" ht="46.5" customHeight="1" x14ac:dyDescent="0.25">
      <c r="B16" s="61" t="s">
        <v>28</v>
      </c>
      <c r="C16" s="62"/>
      <c r="D16" s="62"/>
      <c r="F16" s="30"/>
      <c r="G16" s="34"/>
      <c r="H16" s="34"/>
      <c r="I16" s="34"/>
      <c r="J16" s="35"/>
      <c r="K16" s="36"/>
      <c r="L16" s="37"/>
      <c r="M16" s="37"/>
      <c r="N16" s="33"/>
    </row>
    <row r="17" spans="2:15" x14ac:dyDescent="0.25">
      <c r="B17" s="31" t="s">
        <v>22</v>
      </c>
      <c r="F17" s="30"/>
      <c r="G17" s="38"/>
      <c r="H17" s="38"/>
      <c r="I17" s="38"/>
      <c r="J17" s="38"/>
      <c r="K17" s="38"/>
      <c r="L17" s="34"/>
      <c r="M17" s="34"/>
      <c r="N17" s="33"/>
    </row>
    <row r="18" spans="2:15" x14ac:dyDescent="0.25">
      <c r="B18" s="31" t="s">
        <v>23</v>
      </c>
      <c r="C18" s="32"/>
      <c r="D18" s="32"/>
      <c r="E18" s="32"/>
      <c r="F18" s="30"/>
      <c r="G18" s="34"/>
      <c r="H18" s="34"/>
      <c r="I18" s="34"/>
      <c r="J18" s="35"/>
      <c r="K18" s="35"/>
      <c r="L18" s="37"/>
      <c r="M18" s="37"/>
      <c r="N18" s="33"/>
    </row>
    <row r="19" spans="2:15" x14ac:dyDescent="0.25">
      <c r="B19" s="31" t="s">
        <v>24</v>
      </c>
      <c r="C19" s="32"/>
      <c r="D19" s="32"/>
      <c r="E19" s="32"/>
      <c r="F19" s="30"/>
      <c r="G19" s="34"/>
      <c r="H19" s="34"/>
      <c r="I19" s="34"/>
      <c r="J19" s="35"/>
      <c r="K19" s="35"/>
      <c r="L19" s="37"/>
      <c r="M19" s="37"/>
      <c r="N19" s="33"/>
    </row>
    <row r="20" spans="2:15" x14ac:dyDescent="0.25">
      <c r="B20" s="51" t="s">
        <v>33</v>
      </c>
      <c r="C20" s="52"/>
      <c r="D20" s="52"/>
      <c r="E20" s="52"/>
      <c r="F20" s="53"/>
      <c r="G20" s="54"/>
      <c r="H20" s="54"/>
      <c r="I20" s="54"/>
      <c r="J20" s="54"/>
      <c r="K20" s="54"/>
      <c r="L20" s="54"/>
      <c r="M20" s="54"/>
      <c r="N20" s="55"/>
      <c r="O20" s="56"/>
    </row>
    <row r="21" spans="2:15" x14ac:dyDescent="0.25">
      <c r="B21" s="31" t="s">
        <v>25</v>
      </c>
      <c r="C21" s="32"/>
      <c r="D21" s="32"/>
      <c r="E21" s="32"/>
      <c r="F21" s="30"/>
    </row>
    <row r="22" spans="2:15" x14ac:dyDescent="0.25">
      <c r="B22" s="31" t="s">
        <v>26</v>
      </c>
      <c r="C22" s="32"/>
      <c r="D22" s="32"/>
      <c r="E22" s="32"/>
      <c r="F22" s="30"/>
    </row>
    <row r="23" spans="2:15" x14ac:dyDescent="0.25">
      <c r="B23" s="31" t="s">
        <v>27</v>
      </c>
      <c r="C23" s="32"/>
      <c r="D23" s="32"/>
      <c r="E23" s="32"/>
      <c r="F23" s="30"/>
    </row>
    <row r="24" spans="2:15" x14ac:dyDescent="0.25">
      <c r="B24" s="30"/>
      <c r="F24" s="30"/>
    </row>
    <row r="25" spans="2:15" x14ac:dyDescent="0.25">
      <c r="B25" s="30"/>
      <c r="F25" s="30"/>
    </row>
    <row r="26" spans="2:15" x14ac:dyDescent="0.25">
      <c r="B26" s="30"/>
      <c r="F26" s="30"/>
    </row>
    <row r="30" spans="2:15" ht="30.75" x14ac:dyDescent="0.45">
      <c r="B30" s="47" t="s">
        <v>29</v>
      </c>
      <c r="C30" s="47"/>
      <c r="D30" s="47"/>
      <c r="E30" s="47"/>
      <c r="F30" s="47"/>
      <c r="G30" s="47"/>
      <c r="H30" s="47"/>
      <c r="I30" s="47" t="s">
        <v>30</v>
      </c>
      <c r="J30" s="47"/>
      <c r="K30" s="47"/>
    </row>
    <row r="31" spans="2:15" ht="20.25" x14ac:dyDescent="0.3">
      <c r="B31" s="48"/>
      <c r="C31" s="48"/>
      <c r="D31" s="48"/>
      <c r="E31" s="48"/>
      <c r="F31" s="48"/>
      <c r="G31" s="48"/>
    </row>
    <row r="32" spans="2:15" ht="20.25" x14ac:dyDescent="0.3">
      <c r="B32" s="48"/>
      <c r="C32" s="48"/>
      <c r="D32" s="48"/>
      <c r="E32" s="48"/>
      <c r="F32" s="48"/>
      <c r="G32" s="48"/>
    </row>
    <row r="33" spans="2:7" ht="20.25" x14ac:dyDescent="0.3">
      <c r="B33" s="49"/>
      <c r="C33" s="48"/>
      <c r="D33" s="48"/>
      <c r="E33" s="48"/>
      <c r="F33" s="48"/>
      <c r="G33" s="48"/>
    </row>
    <row r="34" spans="2:7" ht="23.25" x14ac:dyDescent="0.35">
      <c r="B34" s="50"/>
      <c r="C34" s="50"/>
      <c r="D34" s="50"/>
      <c r="E34" s="48"/>
      <c r="F34" s="48"/>
      <c r="G34" s="48"/>
    </row>
    <row r="35" spans="2:7" ht="23.25" x14ac:dyDescent="0.35">
      <c r="B35" s="50"/>
      <c r="C35" s="50"/>
      <c r="D35" s="50"/>
      <c r="E35" s="48"/>
      <c r="F35" s="48"/>
      <c r="G35" s="48"/>
    </row>
    <row r="37" spans="2:7" ht="23.25" x14ac:dyDescent="0.35">
      <c r="B37" s="50"/>
      <c r="C37" s="50"/>
      <c r="D37" s="50"/>
      <c r="E37" s="48"/>
    </row>
    <row r="38" spans="2:7" ht="23.25" x14ac:dyDescent="0.35">
      <c r="B38" s="50"/>
      <c r="C38" s="50"/>
      <c r="D38" s="50"/>
      <c r="E38" s="48"/>
    </row>
    <row r="40" spans="2:7" ht="23.25" x14ac:dyDescent="0.35">
      <c r="B40" s="50"/>
      <c r="C40" s="50"/>
      <c r="D40" s="50"/>
      <c r="E40" s="48"/>
    </row>
    <row r="41" spans="2:7" ht="23.25" x14ac:dyDescent="0.35">
      <c r="B41" s="50"/>
      <c r="C41" s="50"/>
      <c r="D41" s="50"/>
      <c r="E41" s="48"/>
    </row>
  </sheetData>
  <mergeCells count="22">
    <mergeCell ref="J5:J7"/>
    <mergeCell ref="C5:E5"/>
    <mergeCell ref="F5:F7"/>
    <mergeCell ref="G5:G7"/>
    <mergeCell ref="H5:H7"/>
    <mergeCell ref="I5:I7"/>
    <mergeCell ref="V3:V7"/>
    <mergeCell ref="P1:V1"/>
    <mergeCell ref="B16:D16"/>
    <mergeCell ref="M3:M7"/>
    <mergeCell ref="K5:K7"/>
    <mergeCell ref="L5:L7"/>
    <mergeCell ref="O3:U6"/>
    <mergeCell ref="N3:N13"/>
    <mergeCell ref="B8:L8"/>
    <mergeCell ref="C6:C7"/>
    <mergeCell ref="D6:D7"/>
    <mergeCell ref="B15:D15"/>
    <mergeCell ref="B2:L2"/>
    <mergeCell ref="B3:B7"/>
    <mergeCell ref="C3:L3"/>
    <mergeCell ref="C4:L4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Nata Lasmane</Manager>
  <Company>Finašu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Eiropas Savienības finanšu interešu aizsardzības koordinācijas padomes sekretariāta (AFCOS) izstrādātajam apvienotajam informatīvajam ziņojumam</dc:title>
  <dc:subject>Otrais pielikums informatīvajam ziņojumam</dc:subject>
  <dc:creator>Inese Dolgais</dc:creator>
  <dc:description>67083821, inese.dolgais@fm.gov.lv</dc:description>
  <cp:lastModifiedBy>Inese Dolgais</cp:lastModifiedBy>
  <cp:lastPrinted>2019-02-27T11:37:13Z</cp:lastPrinted>
  <dcterms:created xsi:type="dcterms:W3CDTF">2017-12-12T06:53:15Z</dcterms:created>
  <dcterms:modified xsi:type="dcterms:W3CDTF">2019-02-27T12:54:17Z</dcterms:modified>
</cp:coreProperties>
</file>