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3335" windowHeight="9435" tabRatio="903"/>
  </bookViews>
  <sheets>
    <sheet name="Plāni" sheetId="41" r:id="rId1"/>
    <sheet name="08_016_KISC" sheetId="40" r:id="rId2"/>
    <sheet name="09_021_KISC" sheetId="27" r:id="rId3"/>
  </sheets>
  <definedNames>
    <definedName name="_xlnm.Print_Area" localSheetId="1">'08_016_KISC'!$A$1:$AF$57</definedName>
    <definedName name="_xlnm.Print_Area" localSheetId="2">'09_021_KISC'!$A$1:$AF$76</definedName>
    <definedName name="_xlnm.Print_Area" localSheetId="0">Plāni!$A$1:$Q$20</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T38" i="40"/>
  <c r="S38"/>
  <c r="AA35"/>
  <c r="W35"/>
  <c r="S35"/>
  <c r="O35"/>
  <c r="K35"/>
  <c r="G35"/>
  <c r="S30"/>
  <c r="O30"/>
  <c r="G30"/>
  <c r="S22"/>
  <c r="O22"/>
  <c r="G22"/>
  <c r="T19"/>
  <c r="T17"/>
  <c r="C35"/>
</calcChain>
</file>

<file path=xl/sharedStrings.xml><?xml version="1.0" encoding="utf-8"?>
<sst xmlns="http://schemas.openxmlformats.org/spreadsheetml/2006/main" count="284" uniqueCount="114">
  <si>
    <t>Projekta nosaukums un numurs:</t>
  </si>
  <si>
    <t>Nr.</t>
  </si>
  <si>
    <r>
      <t>Elektroniskā</t>
    </r>
    <r>
      <rPr>
        <sz val="10"/>
        <rFont val="Times New Roman"/>
        <family val="1"/>
        <charset val="186"/>
      </rPr>
      <t xml:space="preserve"> </t>
    </r>
    <r>
      <rPr>
        <b/>
        <sz val="10"/>
        <rFont val="Times New Roman"/>
        <family val="1"/>
        <charset val="186"/>
      </rPr>
      <t>pakalpojuma nosaukums</t>
    </r>
  </si>
  <si>
    <r>
      <t>Pakalpojuma pieprasījumu skaits un lietotāju skaits pirms e-pakalpojuma izstrādes projekta ietvaros</t>
    </r>
    <r>
      <rPr>
        <b/>
        <vertAlign val="superscript"/>
        <sz val="10"/>
        <color rgb="FFFF0000"/>
        <rFont val="Times New Roman"/>
        <family val="1"/>
        <charset val="186"/>
      </rPr>
      <t>1</t>
    </r>
  </si>
  <si>
    <t>Elektronisko pakalpojumu izmantošanas rādītāji</t>
  </si>
  <si>
    <t>Vienu gadu pēc projekta īstenošanas</t>
  </si>
  <si>
    <t>Divus gadus pēc projekta īstenošanas</t>
  </si>
  <si>
    <t>Trīs gadus pēc projekta īstenošanas</t>
  </si>
  <si>
    <t>Četrus gadus pēc projekta īstenošanas</t>
  </si>
  <si>
    <t>Piecus gadus pēc projekta īstenošanas</t>
  </si>
  <si>
    <t>Elektronisko pieprasījumu skaits</t>
  </si>
  <si>
    <t>Kopējais pieprasījumu skaits</t>
  </si>
  <si>
    <r>
      <t>e-pakalpojumu lietotāju skaits</t>
    </r>
    <r>
      <rPr>
        <b/>
        <vertAlign val="superscript"/>
        <sz val="9"/>
        <color rgb="FFFF0000"/>
        <rFont val="Times New Roman"/>
        <family val="1"/>
        <charset val="186"/>
      </rPr>
      <t>2</t>
    </r>
  </si>
  <si>
    <r>
      <t>Kopējais lietotāju skaits</t>
    </r>
    <r>
      <rPr>
        <b/>
        <vertAlign val="superscript"/>
        <sz val="9"/>
        <color rgb="FFFF0000"/>
        <rFont val="Times New Roman"/>
        <family val="1"/>
        <charset val="186"/>
      </rPr>
      <t>3</t>
    </r>
  </si>
  <si>
    <t>e-pakalpojumu lietotāju skaits</t>
  </si>
  <si>
    <t>Kopējais lietotāju skaits</t>
  </si>
  <si>
    <t>1.</t>
  </si>
  <si>
    <t>Informācijas sistēmas nosaukums</t>
  </si>
  <si>
    <r>
      <t>Informācijas sistēmas vai pārvaldes procesu izmantošanas rādītāji pirms projekta informācijas sistēmas izstrādes vai uzlabošanas</t>
    </r>
    <r>
      <rPr>
        <b/>
        <vertAlign val="superscript"/>
        <sz val="10"/>
        <color rgb="FFFF0000"/>
        <rFont val="Times New Roman"/>
        <family val="1"/>
        <charset val="186"/>
      </rPr>
      <t>4</t>
    </r>
  </si>
  <si>
    <t>Informācijas sistēmu izmantošanas rādītāji</t>
  </si>
  <si>
    <r>
      <t>Pilnu procesu norišu reižu skaits IS</t>
    </r>
    <r>
      <rPr>
        <b/>
        <vertAlign val="superscript"/>
        <sz val="9"/>
        <color rgb="FFFF0000"/>
        <rFont val="Times New Roman"/>
        <family val="1"/>
        <charset val="186"/>
      </rPr>
      <t>5</t>
    </r>
  </si>
  <si>
    <t>Kopējais pilnu procesu norišu reižu skaits</t>
  </si>
  <si>
    <t>Informācijas sistēmas lietotāju skaits</t>
  </si>
  <si>
    <t>Pilnu procesu norišu reižu skaits IS</t>
  </si>
  <si>
    <t>1.1.</t>
  </si>
  <si>
    <t>1.2.</t>
  </si>
  <si>
    <t>Skaidrojumi</t>
  </si>
  <si>
    <t>1)</t>
  </si>
  <si>
    <t>Ieviešanas plāna mērķis - konstatēt sākotnējo situāciju par informācijas sistēmas vai pakalpojuma izmantošanu pirms projekta ieviešanas un definēt konkrētus sasniedzamos rādītājus piecu gadu laikā pēc projekta īstenošanas, un, ņemot vērā sasniedzamos rādītājus, izstrādāt pasākumus to sasniegšanai.</t>
  </si>
  <si>
    <t>2)</t>
  </si>
  <si>
    <t>Atsevišķu informācijas sistēmu un pakalpojumu izmantošanas rādītāju noteikšana var nebūt iespējama objektīvu apstākļu dēļ, tādā gadījumā lūdzam norādīt, kādēļ tas nav iespējams.</t>
  </si>
  <si>
    <r>
      <rPr>
        <vertAlign val="superscript"/>
        <sz val="10"/>
        <color theme="1"/>
        <rFont val="Times New Roman"/>
        <family val="1"/>
        <charset val="186"/>
      </rPr>
      <t>1</t>
    </r>
    <r>
      <rPr>
        <sz val="10"/>
        <color theme="1"/>
        <rFont val="Times New Roman"/>
        <family val="1"/>
        <charset val="186"/>
      </rPr>
      <t xml:space="preserve"> Ja elektroniskais pakalpojums pirms projekta īstenošanas netika izstrādāts,  kā sākotnējā rādītāja vērtība jānorāda "0".</t>
    </r>
  </si>
  <si>
    <r>
      <rPr>
        <vertAlign val="superscript"/>
        <sz val="10"/>
        <color theme="1"/>
        <rFont val="Times New Roman"/>
        <family val="1"/>
        <charset val="186"/>
      </rPr>
      <t>2</t>
    </r>
    <r>
      <rPr>
        <sz val="10"/>
        <color theme="1"/>
        <rFont val="Times New Roman"/>
        <family val="1"/>
        <charset val="186"/>
      </rPr>
      <t xml:space="preserve"> lietotājs var būt fiziska un jurdiska persona, t.sk. iestāde.</t>
    </r>
  </si>
  <si>
    <r>
      <rPr>
        <vertAlign val="superscript"/>
        <sz val="10"/>
        <color theme="1"/>
        <rFont val="Times New Roman"/>
        <family val="1"/>
        <charset val="186"/>
      </rPr>
      <t>3</t>
    </r>
    <r>
      <rPr>
        <sz val="10"/>
        <color theme="1"/>
        <rFont val="Times New Roman"/>
        <family val="1"/>
        <charset val="186"/>
      </rPr>
      <t xml:space="preserve"> Kopējais lietotāju skaits - lietotāju skaits, kas izmanto informācijas sistēmas vai pārvaldes procesus informācijas sistēmas jomā vai pakalpojumus, izmantojot projekta ietvaros radītos rezultātus, gan arī izmantojot veco kārtību, kas bija pieejama jau pirms projekta īstenošanas.</t>
    </r>
  </si>
  <si>
    <r>
      <rPr>
        <vertAlign val="superscript"/>
        <sz val="10"/>
        <color theme="1"/>
        <rFont val="Times New Roman"/>
        <family val="1"/>
        <charset val="186"/>
      </rPr>
      <t>4</t>
    </r>
    <r>
      <rPr>
        <sz val="10"/>
        <color theme="1"/>
        <rFont val="Times New Roman"/>
        <family val="1"/>
        <charset val="186"/>
      </rPr>
      <t xml:space="preserve"> Informācijas sistēmas vai pārvaldes procesu izmantošanas rādītāji - rādītāji, kas raksturo informācijas sistēmu vai pārvaldes procesu informācijas sistēmas jomā izmantošanas intensitāti. </t>
    </r>
  </si>
  <si>
    <t>2.</t>
  </si>
  <si>
    <t>3.</t>
  </si>
  <si>
    <t>Informācijas sistēmu izmantošanas plāns</t>
  </si>
  <si>
    <r>
      <rPr>
        <vertAlign val="superscript"/>
        <sz val="10"/>
        <color theme="1"/>
        <rFont val="Times New Roman"/>
        <family val="1"/>
        <charset val="186"/>
      </rPr>
      <t>5</t>
    </r>
    <r>
      <rPr>
        <sz val="10"/>
        <color theme="1"/>
        <rFont val="Times New Roman"/>
        <family val="1"/>
        <charset val="186"/>
      </rPr>
      <t xml:space="preserve"> Pilnu procesu norišu reižu skaits informācijas sistēmā - piemērs: ja projektā ir izveidota lietvedības sistēma, tad viens no tās galvenajiem izmantošanas rādītājiem ir nosūtītās vēstules elektroniski. Tā kā parasti pirms tam vēstule tiek arī saskaņota, un informācijas sistēmas ietvaros tiek veiktas arī citas operācijas ar vēstuli, vienas vēstules elektroniska nosūtīšana ir jāuzskata par pilnu procesa norisi. Kopējā nosūtītajā vēstuļu skaitā ietilpst vēstules, kas nosūtītas gan elektroniski, gan arī papīra formātā.
</t>
    </r>
    <r>
      <rPr>
        <b/>
        <sz val="10"/>
        <color theme="1"/>
        <rFont val="Times New Roman"/>
        <family val="1"/>
        <charset val="186"/>
      </rPr>
      <t>Ja informācijas sistēma pirms projekta īstenošanas netika izstrādāta,  kā sākotnējā rādītāja vērtība jānorāda "0".</t>
    </r>
  </si>
  <si>
    <r>
      <rPr>
        <vertAlign val="superscript"/>
        <sz val="10"/>
        <color theme="1"/>
        <rFont val="Times New Roman"/>
        <family val="1"/>
        <charset val="186"/>
      </rPr>
      <t>6</t>
    </r>
    <r>
      <rPr>
        <sz val="10"/>
        <color theme="1"/>
        <rFont val="Times New Roman"/>
        <family val="1"/>
        <charset val="186"/>
      </rPr>
      <t xml:space="preserve"> IS izmantošanas rādītājs - rādītājs vai vairāki galvenie rādītāji, kuri raksturo informācijas sistēmas izmantošanu, piemēram, nosūtītas elektroniskās vēstules.</t>
    </r>
  </si>
  <si>
    <t>Elektronisko pakalpojumu izmantošanas plāns</t>
  </si>
  <si>
    <t>4.</t>
  </si>
  <si>
    <t>5.</t>
  </si>
  <si>
    <t>6.</t>
  </si>
  <si>
    <t>7.</t>
  </si>
  <si>
    <t>2.1.</t>
  </si>
  <si>
    <t>1.3.</t>
  </si>
  <si>
    <t>1.4.</t>
  </si>
  <si>
    <t>8.</t>
  </si>
  <si>
    <t>2.2.</t>
  </si>
  <si>
    <t>Kultūras un atmiņas institūciju vienotās informācijas pārvaldības sistēma, 3DP/3.2.2.1.1/09/IPIA/IUMEPLS/021</t>
  </si>
  <si>
    <t>Ģerboņu attēlošana un meklēšana</t>
  </si>
  <si>
    <t>Atskaites publiskā patapinājuma atlīdzības aprēķināšanai iesniegšana</t>
  </si>
  <si>
    <t>Latvijas Kultūras kanons</t>
  </si>
  <si>
    <t>Pieteikšanās kultūras programmu projektu finansējuma konkursiem</t>
  </si>
  <si>
    <t>Iesniegto projektu pieteikumu vērtēšana tiešsaistē</t>
  </si>
  <si>
    <t>Iesniegto projektu pieteikumu apstiprināšana tiešsaistē</t>
  </si>
  <si>
    <t>Piešķirto finansējumu datu publicēšana Latvijas Digitālās Kultūras Kartes portālā</t>
  </si>
  <si>
    <t>Pieteikšanās nozaru ekspertu komisijas locekļa konkursam</t>
  </si>
  <si>
    <t>Mūža stipendiātu pieteikumu iesniegšana</t>
  </si>
  <si>
    <t>Kultūras informācijas vienotais meklētājs</t>
  </si>
  <si>
    <t>Personalizēts kultūras portālu lietotāju profils</t>
  </si>
  <si>
    <t>Pieteikums apmācībām kultūras iestādē</t>
  </si>
  <si>
    <t>Pieteikums vakancēm kultūras iestādē</t>
  </si>
  <si>
    <t>Pieteikums kultūras objektu pakalpojuma saņemšanai (piemēram, telpu īre u.c.)</t>
  </si>
  <si>
    <t>GPS koordināšu lejupielāde par kultūras objektiem</t>
  </si>
  <si>
    <t>Kultūras maršrutu meklēšana</t>
  </si>
  <si>
    <t>„Latvijas filmas bibliotēkās”</t>
  </si>
  <si>
    <t xml:space="preserve">Latvijas Digitālās Kultūras Kartes portāla piekļuves mobilās aplikācijas </t>
  </si>
  <si>
    <t>Latvijas digitālā kultūras karte</t>
  </si>
  <si>
    <t>Portāla apmeklējums</t>
  </si>
  <si>
    <t>pilns process - veiktās lapu apskates, kopējie lietotāji - apmeklējums</t>
  </si>
  <si>
    <t>Informācijas sistēmas apmeklējums</t>
  </si>
  <si>
    <t>Institūciju statistikas datu iesniegšana</t>
  </si>
  <si>
    <t>var mainīties atkarībā no institūciju skaita, kam jāiesniedz elektroniskās atskaites</t>
  </si>
  <si>
    <t>Institūciju statistikas datu apstiprināšana</t>
  </si>
  <si>
    <t>KKF projektu pieteikumu sistēma</t>
  </si>
  <si>
    <t>Pieteikumu iesniegšana, vērtēšana un apstiprināšana</t>
  </si>
  <si>
    <t>Vienotās valsts arhīvu informācijas sistēmas izstrādes un ieviešanas 2.kārta 3DP/3.2.2.1.1/08/IPIA/IUMEPLS/016</t>
  </si>
  <si>
    <t>Arhīva izziņas pasūtīšana un saņemšana</t>
  </si>
  <si>
    <t>Atļaujas saņemšana darbam lasītavā</t>
  </si>
  <si>
    <t>Dokumentu pasūtīšana darbam lasītavā</t>
  </si>
  <si>
    <t>Arhīva konsultāciju pieprasīšana un saņemšana</t>
  </si>
  <si>
    <t>Dokumentu klasifikācijas shēmu un glabāšanas termiņu saskaņošana</t>
  </si>
  <si>
    <t>9.</t>
  </si>
  <si>
    <t>Aprakstīšanas shēmas un dokumentu aprakstu izstrādāšana un saskaņošana</t>
  </si>
  <si>
    <t>Nodošanas – pieņemšanas aktu sagatavošana dokumentu nodošanai arhīvā</t>
  </si>
  <si>
    <t>Elektronisko dokumentu nodošana arhīvā</t>
  </si>
  <si>
    <t>VVAIS informācijas saņemšanas un uzglabāšanas risinājums</t>
  </si>
  <si>
    <r>
      <t>Elektronisko dokumentu pakotnes saņemšana</t>
    </r>
    <r>
      <rPr>
        <b/>
        <vertAlign val="superscript"/>
        <sz val="10"/>
        <color rgb="FFFF0000"/>
        <rFont val="Times New Roman"/>
        <family val="1"/>
        <charset val="186"/>
      </rPr>
      <t>6</t>
    </r>
  </si>
  <si>
    <t>Elektronisko dokumentu pakotnes sagatavošana saglabāšanai un izmantošanai</t>
  </si>
  <si>
    <t>VVAIS informācijas pārvaldības un piekļuves risinājums</t>
  </si>
  <si>
    <t>Institūciju uzraudzība</t>
  </si>
  <si>
    <t>Nacionālā dokumentārā mantojuma aprakstīšana arhīvā</t>
  </si>
  <si>
    <t>Komentāri</t>
  </si>
  <si>
    <t>Dokumentu kopiju pasūtīšana un saņemšana</t>
  </si>
  <si>
    <t>Sešus gadus pēc projekta īstenošanas</t>
  </si>
  <si>
    <t>n/a</t>
  </si>
  <si>
    <t>Izmaiņas skaitā atkarīgas no pašvaldību publisko bibliotēku skaita, tiek rēķināts no biliotēku iesniegtajiem datiem Kultūras kartes IS. Noteikumi MK 2007.gada 21.augusta noteikumi Nr.565 „Kārtība, kādā aprēķina, izmaksā un sadala atlīdzību par publisko patapinājumu”</t>
  </si>
  <si>
    <t>Projekti elektroniski tiek iesniegti tikai Radošo braucienu atbalsta programmas konkursos.</t>
  </si>
  <si>
    <t xml:space="preserve">Ekspertu skaits nemainīgs, var mainīties iesniegto projektu skaits atkarībā no KKF pieejamā finansējuma.
</t>
  </si>
  <si>
    <t>Atkarīgs no KKF iesniegto projektu pieteikumu skaita - t.i., interesenti, kas vēlas uzzināt rezultātus par pieteikumu.</t>
  </si>
  <si>
    <t>Funkcionalitāte produkcijā. KKF 2017.gada konkursu izsludināja bez elektroniskās pieteikšanās sistēmas izmantošanas. 2018.gadā veikta paralēla iesniegšana elektroniski. Konkurss notiek vienu reizi gadā.</t>
  </si>
  <si>
    <t>KKF 2018.gada konkursu izsludināja bez obligātas elektroniskās pieteikšanās sistēmas izmantošanas. Konkurss notiek vienu reizi gadā.</t>
  </si>
  <si>
    <t>Tiek veikti uzlabojumi pakalpojuma dizainā un funkcionalitātē.</t>
  </si>
  <si>
    <t xml:space="preserve">Piezīmes </t>
  </si>
  <si>
    <t xml:space="preserve">Precizētie plāni Kultūras informācijas sistēmu centra projektā Nr.3DP/3.2.2.1.1/09/IPIA/IUMEPLS/021 „Kultūras un atmiņas institūciju vienotās informācijas pārvaldības sistēma” un projektā Nr.3DP/3.2.2.1.1/08/IPIA/IUMEPLS/016 „Vienotās valsts arhīvu informācijas sistēmas izstrādes un ieviešanas 2.kārta” izveidoto elektronisko pakalpojumu lietošanas nodrošināšanai paredzētajā apjomā </t>
  </si>
  <si>
    <t>Pielikums
Informatīvajam ziņojumam par risinājumiem Kultūras informācijas sistēmu centra projektā Nr.3DP/3.2.2.1.1/09/IPIA/IUMEPLS/021 „Kultūras un atmiņas institūciju vienotās informācijas pārvaldības sistēma” un projektā Nr.3DP/3.2.2.1.1/08/IPIA/IUMEPLS/016 „Vienotās valsts arhīvu informācijas sistēmas izstrādes un ieviešanas 2.kārta” izveidoto elektronisko pakalpojumu lietošanas nodrošināšanai paredzētajā apjomā</t>
  </si>
  <si>
    <t>Šīre-Vismanta 67330238</t>
  </si>
  <si>
    <t>Sigita.Sire-Vismanta@km.gov.lv</t>
  </si>
  <si>
    <t>N.Puntulis</t>
  </si>
  <si>
    <t>Kultūras ministrs</t>
  </si>
  <si>
    <t>Vīza: Valsts sekretāre</t>
  </si>
  <si>
    <t>D.Vilsone</t>
  </si>
</sst>
</file>

<file path=xl/styles.xml><?xml version="1.0" encoding="utf-8"?>
<styleSheet xmlns="http://schemas.openxmlformats.org/spreadsheetml/2006/main">
  <fonts count="24">
    <font>
      <sz val="11"/>
      <color theme="1"/>
      <name val="Calibri"/>
      <family val="2"/>
      <charset val="186"/>
      <scheme val="minor"/>
    </font>
    <font>
      <sz val="14"/>
      <color theme="1"/>
      <name val="Calibri"/>
      <family val="2"/>
      <charset val="186"/>
      <scheme val="minor"/>
    </font>
    <font>
      <b/>
      <sz val="14"/>
      <color theme="1"/>
      <name val="Calibri"/>
      <family val="2"/>
      <charset val="186"/>
      <scheme val="minor"/>
    </font>
    <font>
      <b/>
      <sz val="10"/>
      <color theme="1"/>
      <name val="Times New Roman"/>
      <family val="1"/>
      <charset val="186"/>
    </font>
    <font>
      <b/>
      <sz val="10"/>
      <name val="Times New Roman"/>
      <family val="1"/>
      <charset val="186"/>
    </font>
    <font>
      <sz val="10"/>
      <name val="Times New Roman"/>
      <family val="1"/>
      <charset val="186"/>
    </font>
    <font>
      <b/>
      <vertAlign val="superscript"/>
      <sz val="10"/>
      <color rgb="FFFF0000"/>
      <name val="Times New Roman"/>
      <family val="1"/>
      <charset val="186"/>
    </font>
    <font>
      <b/>
      <sz val="9"/>
      <color theme="1"/>
      <name val="Times New Roman"/>
      <family val="1"/>
      <charset val="186"/>
    </font>
    <font>
      <b/>
      <vertAlign val="superscript"/>
      <sz val="9"/>
      <color rgb="FFFF0000"/>
      <name val="Times New Roman"/>
      <family val="1"/>
      <charset val="186"/>
    </font>
    <font>
      <sz val="10"/>
      <color theme="1"/>
      <name val="Times New Roman"/>
      <family val="1"/>
      <charset val="186"/>
    </font>
    <font>
      <vertAlign val="superscript"/>
      <sz val="10"/>
      <color theme="1"/>
      <name val="Times New Roman"/>
      <family val="1"/>
      <charset val="186"/>
    </font>
    <font>
      <b/>
      <sz val="18"/>
      <color theme="1"/>
      <name val="Calibri"/>
      <family val="2"/>
      <charset val="186"/>
      <scheme val="minor"/>
    </font>
    <font>
      <b/>
      <sz val="14"/>
      <color theme="1"/>
      <name val="Times New Roman"/>
      <family val="1"/>
      <charset val="186"/>
    </font>
    <font>
      <sz val="11"/>
      <color rgb="FF1F497D"/>
      <name val="Calibri"/>
      <family val="2"/>
      <charset val="186"/>
      <scheme val="minor"/>
    </font>
    <font>
      <b/>
      <sz val="11"/>
      <color theme="1"/>
      <name val="Calibri"/>
      <family val="2"/>
      <charset val="186"/>
      <scheme val="minor"/>
    </font>
    <font>
      <sz val="11"/>
      <color rgb="FF9C0006"/>
      <name val="Calibri"/>
      <family val="2"/>
      <charset val="186"/>
      <scheme val="minor"/>
    </font>
    <font>
      <sz val="11"/>
      <color rgb="FFFF0000"/>
      <name val="Calibri"/>
      <family val="2"/>
      <charset val="186"/>
      <scheme val="minor"/>
    </font>
    <font>
      <sz val="11"/>
      <color rgb="FF000000"/>
      <name val="Calibri"/>
      <family val="2"/>
      <charset val="186"/>
    </font>
    <font>
      <sz val="11"/>
      <name val="Calibri"/>
      <family val="2"/>
      <charset val="186"/>
      <scheme val="minor"/>
    </font>
    <font>
      <b/>
      <sz val="10"/>
      <color rgb="FF00B050"/>
      <name val="Times New Roman"/>
      <family val="1"/>
      <charset val="186"/>
    </font>
    <font>
      <sz val="11"/>
      <color theme="1"/>
      <name val="Times New Roman"/>
      <family val="1"/>
      <charset val="186"/>
    </font>
    <font>
      <b/>
      <sz val="11"/>
      <color rgb="FF00B050"/>
      <name val="Calibri"/>
      <family val="2"/>
      <charset val="186"/>
      <scheme val="minor"/>
    </font>
    <font>
      <sz val="8"/>
      <color theme="1"/>
      <name val="Times New Roman"/>
      <family val="1"/>
      <charset val="186"/>
    </font>
    <font>
      <sz val="12"/>
      <color theme="1"/>
      <name val="Times New Roman"/>
      <family val="1"/>
      <charset val="186"/>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C7CE"/>
      </patternFill>
    </fill>
  </fills>
  <borders count="21">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top style="thin">
        <color indexed="64"/>
      </top>
      <bottom style="medium">
        <color indexed="64"/>
      </bottom>
      <diagonal/>
    </border>
  </borders>
  <cellStyleXfs count="3">
    <xf numFmtId="0" fontId="0" fillId="0" borderId="0"/>
    <xf numFmtId="0" fontId="15" fillId="4" borderId="0" applyNumberFormat="0" applyBorder="0" applyAlignment="0" applyProtection="0"/>
    <xf numFmtId="0" fontId="17" fillId="0" borderId="0"/>
  </cellStyleXfs>
  <cellXfs count="128">
    <xf numFmtId="0" fontId="0" fillId="0" borderId="0" xfId="0"/>
    <xf numFmtId="0" fontId="3" fillId="0" borderId="6" xfId="0" applyFont="1" applyBorder="1" applyAlignment="1">
      <alignment vertical="top" wrapText="1"/>
    </xf>
    <xf numFmtId="0" fontId="3" fillId="3" borderId="6" xfId="0" applyFont="1" applyFill="1" applyBorder="1" applyAlignment="1">
      <alignment vertical="top" wrapText="1"/>
    </xf>
    <xf numFmtId="1" fontId="3" fillId="3" borderId="6" xfId="0" applyNumberFormat="1" applyFont="1" applyFill="1" applyBorder="1" applyAlignment="1">
      <alignment vertical="top" wrapText="1"/>
    </xf>
    <xf numFmtId="0" fontId="0" fillId="0" borderId="0" xfId="0" applyAlignment="1">
      <alignment wrapText="1"/>
    </xf>
    <xf numFmtId="0" fontId="0" fillId="0" borderId="0" xfId="0" applyAlignment="1"/>
    <xf numFmtId="0" fontId="3" fillId="0" borderId="6" xfId="0" applyFont="1" applyFill="1" applyBorder="1" applyAlignment="1">
      <alignment vertical="top" wrapText="1"/>
    </xf>
    <xf numFmtId="0" fontId="0" fillId="0" borderId="0" xfId="0" applyFill="1"/>
    <xf numFmtId="0" fontId="3" fillId="0" borderId="0" xfId="0" applyFont="1" applyBorder="1" applyAlignment="1">
      <alignment vertical="top" wrapText="1"/>
    </xf>
    <xf numFmtId="0" fontId="13" fillId="0" borderId="0" xfId="0" applyFont="1"/>
    <xf numFmtId="0" fontId="0" fillId="0" borderId="0" xfId="0"/>
    <xf numFmtId="0" fontId="3" fillId="0" borderId="0" xfId="0" applyFont="1" applyFill="1" applyBorder="1" applyAlignment="1">
      <alignment vertical="top" wrapText="1"/>
    </xf>
    <xf numFmtId="0" fontId="1" fillId="0" borderId="0" xfId="0" applyFont="1"/>
    <xf numFmtId="0" fontId="0" fillId="0" borderId="0" xfId="0" applyAlignment="1">
      <alignment horizontal="right" vertical="center"/>
    </xf>
    <xf numFmtId="1" fontId="3" fillId="0" borderId="6" xfId="0" applyNumberFormat="1" applyFont="1" applyBorder="1" applyAlignment="1">
      <alignment vertical="top" wrapText="1"/>
    </xf>
    <xf numFmtId="1" fontId="3" fillId="2" borderId="6" xfId="0" applyNumberFormat="1" applyFont="1" applyFill="1" applyBorder="1" applyAlignment="1">
      <alignment vertical="top" wrapText="1"/>
    </xf>
    <xf numFmtId="0" fontId="3" fillId="0" borderId="0" xfId="0" applyFont="1" applyFill="1" applyBorder="1" applyAlignment="1">
      <alignment vertical="top"/>
    </xf>
    <xf numFmtId="0" fontId="16" fillId="0" borderId="0" xfId="0" applyFont="1" applyFill="1"/>
    <xf numFmtId="0" fontId="0" fillId="0" borderId="0" xfId="0" applyAlignment="1">
      <alignment horizontal="left" wrapText="1"/>
    </xf>
    <xf numFmtId="0" fontId="7" fillId="2" borderId="6"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0" fillId="3" borderId="0" xfId="0" applyFill="1"/>
    <xf numFmtId="0" fontId="18" fillId="0" borderId="0" xfId="0" applyFont="1"/>
    <xf numFmtId="0" fontId="3" fillId="3" borderId="6" xfId="0" applyFont="1" applyFill="1" applyBorder="1" applyAlignment="1">
      <alignment vertical="top"/>
    </xf>
    <xf numFmtId="0" fontId="3" fillId="0" borderId="11" xfId="0" applyFont="1" applyBorder="1" applyAlignment="1">
      <alignment vertical="top" wrapText="1"/>
    </xf>
    <xf numFmtId="0" fontId="3" fillId="0" borderId="12" xfId="0" applyFont="1" applyBorder="1" applyAlignment="1">
      <alignment vertical="top" wrapText="1"/>
    </xf>
    <xf numFmtId="0" fontId="19" fillId="0" borderId="11" xfId="0" applyFont="1" applyBorder="1" applyAlignment="1">
      <alignment vertical="top" wrapText="1"/>
    </xf>
    <xf numFmtId="0" fontId="19" fillId="0" borderId="6" xfId="0" applyFont="1" applyBorder="1" applyAlignment="1">
      <alignment vertical="top" wrapText="1"/>
    </xf>
    <xf numFmtId="0" fontId="19" fillId="0" borderId="12" xfId="0" applyFont="1" applyBorder="1" applyAlignment="1">
      <alignment vertical="top" wrapText="1"/>
    </xf>
    <xf numFmtId="0" fontId="19" fillId="0" borderId="6" xfId="0" applyFont="1" applyFill="1" applyBorder="1" applyAlignment="1">
      <alignment vertical="top" wrapText="1"/>
    </xf>
    <xf numFmtId="0" fontId="3" fillId="2" borderId="6" xfId="0" applyFont="1" applyFill="1" applyBorder="1" applyAlignment="1">
      <alignment vertical="top" wrapText="1"/>
    </xf>
    <xf numFmtId="1" fontId="3" fillId="0" borderId="11" xfId="0" applyNumberFormat="1" applyFont="1" applyBorder="1" applyAlignment="1">
      <alignment vertical="top" wrapText="1"/>
    </xf>
    <xf numFmtId="1" fontId="3" fillId="0" borderId="12" xfId="0" applyNumberFormat="1" applyFont="1" applyBorder="1" applyAlignment="1">
      <alignment vertical="top" wrapText="1"/>
    </xf>
    <xf numFmtId="1" fontId="19" fillId="0" borderId="11" xfId="0" applyNumberFormat="1" applyFont="1" applyBorder="1" applyAlignment="1">
      <alignment vertical="top" wrapText="1"/>
    </xf>
    <xf numFmtId="1" fontId="19" fillId="0" borderId="6" xfId="0" applyNumberFormat="1" applyFont="1" applyBorder="1" applyAlignment="1">
      <alignment vertical="top" wrapText="1"/>
    </xf>
    <xf numFmtId="1" fontId="3" fillId="0" borderId="11" xfId="0" applyNumberFormat="1" applyFont="1" applyFill="1" applyBorder="1" applyAlignment="1">
      <alignment vertical="top" wrapText="1"/>
    </xf>
    <xf numFmtId="1" fontId="3" fillId="0" borderId="6" xfId="0" applyNumberFormat="1" applyFont="1" applyFill="1" applyBorder="1" applyAlignment="1">
      <alignment vertical="top" wrapText="1"/>
    </xf>
    <xf numFmtId="1" fontId="3" fillId="0" borderId="12" xfId="0" applyNumberFormat="1" applyFont="1" applyFill="1" applyBorder="1" applyAlignment="1">
      <alignment vertical="top" wrapText="1"/>
    </xf>
    <xf numFmtId="1" fontId="3" fillId="2" borderId="11" xfId="0" applyNumberFormat="1" applyFont="1" applyFill="1" applyBorder="1" applyAlignment="1">
      <alignment vertical="top" wrapText="1"/>
    </xf>
    <xf numFmtId="1" fontId="3" fillId="2" borderId="12" xfId="0" applyNumberFormat="1" applyFont="1" applyFill="1" applyBorder="1" applyAlignment="1">
      <alignment vertical="top" wrapText="1"/>
    </xf>
    <xf numFmtId="1" fontId="3" fillId="0" borderId="16" xfId="0" applyNumberFormat="1" applyFont="1" applyBorder="1" applyAlignment="1">
      <alignment vertical="top" wrapText="1"/>
    </xf>
    <xf numFmtId="1" fontId="3" fillId="0" borderId="17" xfId="0" applyNumberFormat="1" applyFont="1" applyBorder="1" applyAlignment="1">
      <alignment vertical="top" wrapText="1"/>
    </xf>
    <xf numFmtId="1" fontId="3" fillId="0" borderId="18" xfId="0" applyNumberFormat="1" applyFont="1" applyBorder="1" applyAlignment="1">
      <alignment vertical="top" wrapText="1"/>
    </xf>
    <xf numFmtId="1" fontId="3" fillId="0" borderId="16" xfId="0" applyNumberFormat="1" applyFont="1" applyFill="1" applyBorder="1" applyAlignment="1">
      <alignment vertical="top" wrapText="1"/>
    </xf>
    <xf numFmtId="1" fontId="3" fillId="0" borderId="17" xfId="0" applyNumberFormat="1" applyFont="1" applyFill="1" applyBorder="1" applyAlignment="1">
      <alignment vertical="top" wrapText="1"/>
    </xf>
    <xf numFmtId="1" fontId="3" fillId="0" borderId="18" xfId="0" applyNumberFormat="1" applyFont="1" applyFill="1" applyBorder="1" applyAlignment="1">
      <alignment vertical="top" wrapText="1"/>
    </xf>
    <xf numFmtId="0" fontId="4" fillId="0" borderId="6" xfId="0" applyFont="1" applyBorder="1" applyAlignment="1">
      <alignment vertical="top" wrapText="1"/>
    </xf>
    <xf numFmtId="0" fontId="4" fillId="0" borderId="6" xfId="0" applyFont="1" applyFill="1" applyBorder="1" applyAlignment="1">
      <alignment vertical="top" wrapText="1"/>
    </xf>
    <xf numFmtId="0" fontId="4" fillId="0" borderId="0" xfId="0" applyFont="1" applyBorder="1" applyAlignment="1">
      <alignment vertical="top" wrapText="1"/>
    </xf>
    <xf numFmtId="0" fontId="0" fillId="0" borderId="6" xfId="0" applyBorder="1"/>
    <xf numFmtId="0" fontId="7" fillId="2" borderId="13" xfId="0" applyFont="1" applyFill="1" applyBorder="1" applyAlignment="1">
      <alignment horizontal="center" vertical="center" wrapText="1"/>
    </xf>
    <xf numFmtId="0" fontId="3" fillId="0" borderId="13" xfId="0" applyFont="1" applyBorder="1" applyAlignment="1">
      <alignment vertical="top" wrapText="1"/>
    </xf>
    <xf numFmtId="0" fontId="0" fillId="0" borderId="13" xfId="0" applyBorder="1"/>
    <xf numFmtId="0" fontId="21" fillId="0" borderId="6" xfId="1" applyFont="1" applyFill="1" applyBorder="1" applyAlignment="1">
      <alignment vertical="top" wrapText="1"/>
    </xf>
    <xf numFmtId="1" fontId="4" fillId="0" borderId="6" xfId="0" applyNumberFormat="1" applyFont="1" applyBorder="1" applyAlignment="1">
      <alignment vertical="top" wrapText="1"/>
    </xf>
    <xf numFmtId="0" fontId="18" fillId="0" borderId="6" xfId="0" applyFont="1" applyBorder="1"/>
    <xf numFmtId="0" fontId="3" fillId="3" borderId="13" xfId="0" applyFont="1" applyFill="1" applyBorder="1" applyAlignment="1">
      <alignment vertical="top" wrapText="1"/>
    </xf>
    <xf numFmtId="0" fontId="18" fillId="0" borderId="13" xfId="0" applyFont="1" applyBorder="1"/>
    <xf numFmtId="1" fontId="4" fillId="0" borderId="6" xfId="0" applyNumberFormat="1" applyFont="1" applyFill="1" applyBorder="1" applyAlignment="1">
      <alignment vertical="top" wrapText="1"/>
    </xf>
    <xf numFmtId="0" fontId="5" fillId="0" borderId="0" xfId="0" applyFont="1" applyFill="1" applyAlignment="1">
      <alignment horizontal="left" wrapText="1"/>
    </xf>
    <xf numFmtId="1" fontId="3" fillId="3" borderId="13" xfId="0" applyNumberFormat="1" applyFont="1" applyFill="1" applyBorder="1" applyAlignment="1">
      <alignment vertical="top" wrapText="1"/>
    </xf>
    <xf numFmtId="1" fontId="3" fillId="0" borderId="13" xfId="0" applyNumberFormat="1" applyFont="1" applyBorder="1" applyAlignment="1">
      <alignment vertical="top" wrapText="1"/>
    </xf>
    <xf numFmtId="1" fontId="3" fillId="2" borderId="13" xfId="0" applyNumberFormat="1" applyFont="1" applyFill="1" applyBorder="1" applyAlignment="1">
      <alignment vertical="top" wrapText="1"/>
    </xf>
    <xf numFmtId="1" fontId="3" fillId="0" borderId="20" xfId="0" applyNumberFormat="1" applyFont="1" applyBorder="1" applyAlignment="1">
      <alignment vertical="top" wrapText="1"/>
    </xf>
    <xf numFmtId="0" fontId="16" fillId="0" borderId="6" xfId="0" applyFont="1" applyBorder="1" applyAlignment="1">
      <alignment wrapText="1"/>
    </xf>
    <xf numFmtId="0" fontId="19" fillId="0" borderId="13" xfId="0" applyFont="1" applyBorder="1" applyAlignment="1">
      <alignment vertical="top" wrapText="1"/>
    </xf>
    <xf numFmtId="0" fontId="3" fillId="0" borderId="13" xfId="0" applyFont="1" applyFill="1" applyBorder="1" applyAlignment="1">
      <alignment vertical="top" wrapText="1"/>
    </xf>
    <xf numFmtId="0" fontId="3" fillId="0" borderId="15" xfId="0" applyFont="1" applyBorder="1" applyAlignment="1">
      <alignment vertical="top" wrapText="1"/>
    </xf>
    <xf numFmtId="0" fontId="3" fillId="3" borderId="6" xfId="0" applyFont="1" applyFill="1" applyBorder="1" applyAlignment="1">
      <alignment horizontal="center" vertical="center" wrapText="1"/>
    </xf>
    <xf numFmtId="0" fontId="23" fillId="0" borderId="0" xfId="0" applyFont="1" applyAlignment="1">
      <alignment horizontal="justify"/>
    </xf>
    <xf numFmtId="0" fontId="9" fillId="0" borderId="0" xfId="0" applyFont="1" applyAlignment="1">
      <alignment horizontal="justify"/>
    </xf>
    <xf numFmtId="0" fontId="0" fillId="0" borderId="0" xfId="0" applyBorder="1"/>
    <xf numFmtId="0" fontId="5" fillId="0" borderId="0" xfId="0" applyFont="1" applyFill="1" applyAlignment="1">
      <alignment horizontal="left" wrapText="1"/>
    </xf>
    <xf numFmtId="0" fontId="22" fillId="0" borderId="0" xfId="0" applyFont="1" applyAlignment="1">
      <alignment horizontal="right" vertical="top" wrapText="1"/>
    </xf>
    <xf numFmtId="0" fontId="12" fillId="0" borderId="0" xfId="0" applyFont="1" applyAlignment="1">
      <alignment horizontal="center" wrapText="1"/>
    </xf>
    <xf numFmtId="0" fontId="1" fillId="0" borderId="0" xfId="0" applyFont="1" applyAlignment="1">
      <alignment horizontal="right" vertical="center"/>
    </xf>
    <xf numFmtId="0" fontId="2" fillId="0" borderId="0" xfId="0" applyFont="1" applyBorder="1" applyAlignment="1">
      <alignment horizontal="center" vertical="center" wrapText="1"/>
    </xf>
    <xf numFmtId="0" fontId="3" fillId="2" borderId="2"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0"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11" fillId="0" borderId="1" xfId="0" applyFont="1" applyBorder="1" applyAlignment="1">
      <alignment horizontal="center"/>
    </xf>
    <xf numFmtId="0" fontId="9" fillId="0" borderId="0" xfId="0" applyFont="1" applyFill="1" applyBorder="1" applyAlignment="1">
      <alignment horizontal="left" vertical="top" wrapText="1"/>
    </xf>
    <xf numFmtId="0" fontId="3" fillId="2" borderId="6" xfId="0" applyFont="1" applyFill="1" applyBorder="1" applyAlignment="1">
      <alignment horizontal="center" vertical="center" wrapText="1"/>
    </xf>
    <xf numFmtId="0" fontId="3" fillId="0" borderId="2" xfId="0" applyFont="1" applyBorder="1" applyAlignment="1">
      <alignment horizontal="center" vertical="top" wrapText="1"/>
    </xf>
    <xf numFmtId="0" fontId="3" fillId="0" borderId="10" xfId="0" applyFont="1" applyBorder="1" applyAlignment="1">
      <alignment horizontal="center" vertical="top" wrapText="1"/>
    </xf>
    <xf numFmtId="0" fontId="3" fillId="0" borderId="2" xfId="0" applyFont="1" applyBorder="1" applyAlignment="1">
      <alignment horizontal="center" vertical="center" wrapText="1"/>
    </xf>
    <xf numFmtId="0" fontId="3" fillId="0" borderId="10" xfId="0" applyFont="1" applyBorder="1" applyAlignment="1">
      <alignment horizontal="center" vertical="center" wrapText="1"/>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4" fillId="0" borderId="6" xfId="0" applyFont="1" applyBorder="1" applyAlignment="1">
      <alignment horizontal="center" vertical="center"/>
    </xf>
    <xf numFmtId="0" fontId="3" fillId="0" borderId="6" xfId="0" applyFont="1" applyBorder="1" applyAlignment="1">
      <alignment horizontal="center" vertical="top" wrapText="1"/>
    </xf>
    <xf numFmtId="0" fontId="0" fillId="0" borderId="0" xfId="0" applyBorder="1" applyAlignment="1">
      <alignment horizontal="center"/>
    </xf>
    <xf numFmtId="0" fontId="23" fillId="0" borderId="0" xfId="0" applyFont="1" applyAlignment="1">
      <alignment horizontal="center"/>
    </xf>
    <xf numFmtId="0" fontId="9" fillId="0" borderId="0" xfId="0" applyFont="1" applyAlignment="1">
      <alignment horizontal="left"/>
    </xf>
    <xf numFmtId="0" fontId="20" fillId="0" borderId="6" xfId="0" applyFont="1" applyBorder="1" applyAlignment="1">
      <alignment horizontal="center" vertical="top" wrapText="1"/>
    </xf>
    <xf numFmtId="0" fontId="3" fillId="0" borderId="5"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19" xfId="0" applyFont="1" applyBorder="1" applyAlignment="1">
      <alignment horizontal="center" vertical="center"/>
    </xf>
    <xf numFmtId="0" fontId="3" fillId="0" borderId="1" xfId="0" applyFont="1" applyBorder="1" applyAlignment="1">
      <alignment horizontal="center" vertical="center"/>
    </xf>
    <xf numFmtId="0" fontId="3" fillId="0" borderId="9" xfId="0" applyFont="1" applyBorder="1" applyAlignment="1">
      <alignment horizontal="center" vertical="center"/>
    </xf>
    <xf numFmtId="0" fontId="20" fillId="0" borderId="5" xfId="0" applyFont="1" applyBorder="1" applyAlignment="1">
      <alignment horizontal="center" vertical="top" wrapText="1"/>
    </xf>
    <xf numFmtId="0" fontId="20" fillId="0" borderId="4" xfId="0" applyFont="1" applyBorder="1" applyAlignment="1">
      <alignment horizontal="center" vertical="top" wrapText="1"/>
    </xf>
    <xf numFmtId="0" fontId="20" fillId="0" borderId="1" xfId="0" applyFont="1" applyBorder="1" applyAlignment="1">
      <alignment horizontal="center" vertical="top" wrapText="1"/>
    </xf>
    <xf numFmtId="0" fontId="20" fillId="0" borderId="9" xfId="0" applyFont="1" applyBorder="1" applyAlignment="1">
      <alignment horizontal="center" vertical="top" wrapText="1"/>
    </xf>
    <xf numFmtId="0" fontId="20" fillId="0" borderId="5" xfId="0" applyFont="1" applyBorder="1" applyAlignment="1">
      <alignment horizontal="center" vertical="top"/>
    </xf>
    <xf numFmtId="0" fontId="20" fillId="0" borderId="4" xfId="0" applyFont="1" applyBorder="1" applyAlignment="1">
      <alignment horizontal="center" vertical="top"/>
    </xf>
    <xf numFmtId="0" fontId="20" fillId="0" borderId="1" xfId="0" applyFont="1" applyBorder="1" applyAlignment="1">
      <alignment horizontal="center" vertical="top"/>
    </xf>
    <xf numFmtId="0" fontId="20" fillId="0" borderId="9" xfId="0" applyFont="1" applyBorder="1" applyAlignment="1">
      <alignment horizontal="center" vertical="top"/>
    </xf>
    <xf numFmtId="0" fontId="11" fillId="0" borderId="1" xfId="0" applyFont="1" applyBorder="1" applyAlignment="1">
      <alignment horizontal="center" vertical="center"/>
    </xf>
    <xf numFmtId="0" fontId="4" fillId="2" borderId="2"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12" fillId="0" borderId="1" xfId="0" applyFont="1" applyBorder="1" applyAlignment="1">
      <alignment horizontal="center" vertical="center" wrapText="1"/>
    </xf>
  </cellXfs>
  <cellStyles count="3">
    <cellStyle name="Normal 2" xfId="2"/>
    <cellStyle name="Parastais" xfId="0" builtinId="0"/>
    <cellStyle name="Slikts" xfId="1" builtinI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C2:U16"/>
  <sheetViews>
    <sheetView tabSelected="1" view="pageBreakPreview" topLeftCell="A4" zoomScaleNormal="100" zoomScaleSheetLayoutView="100" workbookViewId="0">
      <selection activeCell="O14" sqref="O14"/>
    </sheetView>
  </sheetViews>
  <sheetFormatPr defaultColWidth="8.85546875" defaultRowHeight="15"/>
  <cols>
    <col min="1" max="15" width="8.85546875" style="10"/>
    <col min="16" max="16" width="10.42578125" style="10" customWidth="1"/>
    <col min="17" max="16384" width="8.85546875" style="10"/>
  </cols>
  <sheetData>
    <row r="2" spans="3:21" ht="15" customHeight="1">
      <c r="O2" s="72"/>
      <c r="P2" s="72"/>
      <c r="Q2" s="72"/>
      <c r="R2" s="72"/>
      <c r="S2" s="72"/>
      <c r="T2" s="72"/>
      <c r="U2" s="72"/>
    </row>
    <row r="3" spans="3:21" ht="15" customHeight="1">
      <c r="O3" s="59"/>
      <c r="P3" s="59"/>
      <c r="Q3" s="59"/>
      <c r="R3" s="59"/>
      <c r="S3" s="59"/>
      <c r="T3" s="59"/>
      <c r="U3" s="59"/>
    </row>
    <row r="4" spans="3:21" ht="15" customHeight="1">
      <c r="L4" s="73" t="s">
        <v>107</v>
      </c>
      <c r="M4" s="73"/>
      <c r="N4" s="73"/>
      <c r="O4" s="73"/>
      <c r="P4" s="73"/>
      <c r="Q4" s="73"/>
      <c r="R4" s="59"/>
      <c r="S4" s="59"/>
      <c r="T4" s="59"/>
      <c r="U4" s="59"/>
    </row>
    <row r="5" spans="3:21" ht="15" customHeight="1">
      <c r="L5" s="73"/>
      <c r="M5" s="73"/>
      <c r="N5" s="73"/>
      <c r="O5" s="73"/>
      <c r="P5" s="73"/>
      <c r="Q5" s="73"/>
      <c r="R5" s="59"/>
      <c r="S5" s="59"/>
      <c r="T5" s="59"/>
      <c r="U5" s="59"/>
    </row>
    <row r="6" spans="3:21" ht="15" customHeight="1">
      <c r="L6" s="73"/>
      <c r="M6" s="73"/>
      <c r="N6" s="73"/>
      <c r="O6" s="73"/>
      <c r="P6" s="73"/>
      <c r="Q6" s="73"/>
      <c r="R6" s="59"/>
      <c r="S6" s="59"/>
      <c r="T6" s="59"/>
      <c r="U6" s="59"/>
    </row>
    <row r="7" spans="3:21" ht="24" customHeight="1">
      <c r="L7" s="73"/>
      <c r="M7" s="73"/>
      <c r="N7" s="73"/>
      <c r="O7" s="73"/>
      <c r="P7" s="73"/>
      <c r="Q7" s="73"/>
      <c r="R7" s="59"/>
      <c r="S7" s="59"/>
      <c r="T7" s="59"/>
      <c r="U7" s="59"/>
    </row>
    <row r="8" spans="3:21" ht="15" customHeight="1">
      <c r="O8" s="59"/>
      <c r="P8" s="59"/>
      <c r="Q8" s="59"/>
      <c r="R8" s="59"/>
      <c r="S8" s="59"/>
      <c r="T8" s="59"/>
      <c r="U8" s="59"/>
    </row>
    <row r="12" spans="3:21" ht="80.45" customHeight="1"/>
    <row r="14" spans="3:21" ht="24.75" customHeight="1">
      <c r="C14" s="74" t="s">
        <v>106</v>
      </c>
      <c r="D14" s="74"/>
      <c r="E14" s="74"/>
      <c r="F14" s="74"/>
      <c r="G14" s="74"/>
      <c r="H14" s="74"/>
      <c r="I14" s="74"/>
      <c r="J14" s="74"/>
      <c r="K14" s="74"/>
      <c r="L14" s="74"/>
    </row>
    <row r="15" spans="3:21">
      <c r="C15" s="74"/>
      <c r="D15" s="74"/>
      <c r="E15" s="74"/>
      <c r="F15" s="74"/>
      <c r="G15" s="74"/>
      <c r="H15" s="74"/>
      <c r="I15" s="74"/>
      <c r="J15" s="74"/>
      <c r="K15" s="74"/>
      <c r="L15" s="74"/>
    </row>
    <row r="16" spans="3:21" ht="75" customHeight="1">
      <c r="C16" s="74"/>
      <c r="D16" s="74"/>
      <c r="E16" s="74"/>
      <c r="F16" s="74"/>
      <c r="G16" s="74"/>
      <c r="H16" s="74"/>
      <c r="I16" s="74"/>
      <c r="J16" s="74"/>
      <c r="K16" s="74"/>
      <c r="L16" s="74"/>
    </row>
  </sheetData>
  <mergeCells count="3">
    <mergeCell ref="O2:U2"/>
    <mergeCell ref="L4:Q7"/>
    <mergeCell ref="C14:L16"/>
  </mergeCells>
  <pageMargins left="0.70866141732283472" right="0.70866141732283472" top="0.74803149606299213" bottom="0.74803149606299213" header="0.31496062992125984" footer="0.31496062992125984"/>
  <pageSetup paperSize="9" scale="85" orientation="landscape" r:id="rId1"/>
  <colBreaks count="1" manualBreakCount="1">
    <brk id="17" max="1048575" man="1"/>
  </colBreaks>
</worksheet>
</file>

<file path=xl/worksheets/sheet2.xml><?xml version="1.0" encoding="utf-8"?>
<worksheet xmlns="http://schemas.openxmlformats.org/spreadsheetml/2006/main" xmlns:r="http://schemas.openxmlformats.org/officeDocument/2006/relationships">
  <dimension ref="A1:AF56"/>
  <sheetViews>
    <sheetView view="pageBreakPreview" topLeftCell="A7" zoomScale="60" zoomScaleNormal="100" workbookViewId="0">
      <selection activeCell="AA8" sqref="AA8"/>
    </sheetView>
  </sheetViews>
  <sheetFormatPr defaultRowHeight="15"/>
  <cols>
    <col min="2" max="2" width="20.28515625" style="5" customWidth="1"/>
  </cols>
  <sheetData>
    <row r="1" spans="1:32" ht="32.25" customHeight="1">
      <c r="A1" s="75" t="s">
        <v>0</v>
      </c>
      <c r="B1" s="75"/>
      <c r="C1" s="75"/>
      <c r="D1" s="75"/>
      <c r="E1" s="75"/>
      <c r="F1" s="76" t="s">
        <v>78</v>
      </c>
      <c r="G1" s="76"/>
      <c r="H1" s="76"/>
      <c r="I1" s="76"/>
      <c r="J1" s="76"/>
      <c r="K1" s="76"/>
      <c r="L1" s="76"/>
      <c r="M1" s="76"/>
      <c r="N1" s="76"/>
      <c r="O1" s="76"/>
      <c r="P1" s="76"/>
      <c r="Q1" s="76"/>
      <c r="R1" s="76"/>
      <c r="S1" s="76"/>
      <c r="T1" s="76"/>
      <c r="U1" s="76"/>
      <c r="V1" s="76"/>
      <c r="W1" s="76"/>
      <c r="X1" s="76"/>
      <c r="Y1" s="76"/>
      <c r="Z1" s="12"/>
      <c r="AA1" s="12"/>
      <c r="AB1" s="12"/>
    </row>
    <row r="2" spans="1:32" ht="23.25">
      <c r="A2" s="92" t="s">
        <v>40</v>
      </c>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row>
    <row r="3" spans="1:32" ht="14.45" customHeight="1">
      <c r="A3" s="77" t="s">
        <v>1</v>
      </c>
      <c r="B3" s="80" t="s">
        <v>2</v>
      </c>
      <c r="C3" s="83" t="s">
        <v>3</v>
      </c>
      <c r="D3" s="84"/>
      <c r="E3" s="84"/>
      <c r="F3" s="85"/>
      <c r="G3" s="89" t="s">
        <v>4</v>
      </c>
      <c r="H3" s="90"/>
      <c r="I3" s="90"/>
      <c r="J3" s="90"/>
      <c r="K3" s="90"/>
      <c r="L3" s="90"/>
      <c r="M3" s="90"/>
      <c r="N3" s="90"/>
      <c r="O3" s="90"/>
      <c r="P3" s="90"/>
      <c r="Q3" s="90"/>
      <c r="R3" s="90"/>
      <c r="S3" s="90"/>
      <c r="T3" s="90"/>
      <c r="U3" s="90"/>
      <c r="V3" s="90"/>
      <c r="W3" s="90"/>
      <c r="X3" s="90"/>
      <c r="Y3" s="90"/>
      <c r="Z3" s="90"/>
      <c r="AA3" s="90"/>
      <c r="AB3" s="90"/>
      <c r="AC3" s="90"/>
      <c r="AD3" s="91"/>
      <c r="AE3" s="99" t="s">
        <v>94</v>
      </c>
      <c r="AF3" s="100"/>
    </row>
    <row r="4" spans="1:32" ht="30" customHeight="1">
      <c r="A4" s="78"/>
      <c r="B4" s="81"/>
      <c r="C4" s="86"/>
      <c r="D4" s="87"/>
      <c r="E4" s="87"/>
      <c r="F4" s="88"/>
      <c r="G4" s="79" t="s">
        <v>5</v>
      </c>
      <c r="H4" s="79"/>
      <c r="I4" s="79"/>
      <c r="J4" s="79"/>
      <c r="K4" s="79" t="s">
        <v>6</v>
      </c>
      <c r="L4" s="79"/>
      <c r="M4" s="79"/>
      <c r="N4" s="79"/>
      <c r="O4" s="79" t="s">
        <v>7</v>
      </c>
      <c r="P4" s="79"/>
      <c r="Q4" s="79"/>
      <c r="R4" s="79"/>
      <c r="S4" s="79" t="s">
        <v>8</v>
      </c>
      <c r="T4" s="79"/>
      <c r="U4" s="79"/>
      <c r="V4" s="79"/>
      <c r="W4" s="79" t="s">
        <v>9</v>
      </c>
      <c r="X4" s="79"/>
      <c r="Y4" s="79"/>
      <c r="Z4" s="79"/>
      <c r="AA4" s="79" t="s">
        <v>96</v>
      </c>
      <c r="AB4" s="79"/>
      <c r="AC4" s="79"/>
      <c r="AD4" s="79"/>
      <c r="AE4" s="101"/>
      <c r="AF4" s="102"/>
    </row>
    <row r="5" spans="1:32" ht="62.25">
      <c r="A5" s="79"/>
      <c r="B5" s="82"/>
      <c r="C5" s="20" t="s">
        <v>10</v>
      </c>
      <c r="D5" s="20" t="s">
        <v>11</v>
      </c>
      <c r="E5" s="20" t="s">
        <v>12</v>
      </c>
      <c r="F5" s="20" t="s">
        <v>13</v>
      </c>
      <c r="G5" s="20" t="s">
        <v>10</v>
      </c>
      <c r="H5" s="20" t="s">
        <v>11</v>
      </c>
      <c r="I5" s="20" t="s">
        <v>14</v>
      </c>
      <c r="J5" s="20" t="s">
        <v>15</v>
      </c>
      <c r="K5" s="20" t="s">
        <v>10</v>
      </c>
      <c r="L5" s="20" t="s">
        <v>11</v>
      </c>
      <c r="M5" s="20" t="s">
        <v>14</v>
      </c>
      <c r="N5" s="20" t="s">
        <v>15</v>
      </c>
      <c r="O5" s="20" t="s">
        <v>10</v>
      </c>
      <c r="P5" s="20" t="s">
        <v>11</v>
      </c>
      <c r="Q5" s="20" t="s">
        <v>14</v>
      </c>
      <c r="R5" s="20" t="s">
        <v>15</v>
      </c>
      <c r="S5" s="20" t="s">
        <v>10</v>
      </c>
      <c r="T5" s="20" t="s">
        <v>11</v>
      </c>
      <c r="U5" s="20" t="s">
        <v>14</v>
      </c>
      <c r="V5" s="20" t="s">
        <v>15</v>
      </c>
      <c r="W5" s="20" t="s">
        <v>10</v>
      </c>
      <c r="X5" s="20" t="s">
        <v>11</v>
      </c>
      <c r="Y5" s="20" t="s">
        <v>14</v>
      </c>
      <c r="Z5" s="20" t="s">
        <v>15</v>
      </c>
      <c r="AA5" s="20" t="s">
        <v>10</v>
      </c>
      <c r="AB5" s="20" t="s">
        <v>11</v>
      </c>
      <c r="AC5" s="20" t="s">
        <v>14</v>
      </c>
      <c r="AD5" s="50" t="s">
        <v>15</v>
      </c>
      <c r="AE5" s="49"/>
      <c r="AF5" s="49"/>
    </row>
    <row r="6" spans="1:32">
      <c r="A6" s="97" t="s">
        <v>16</v>
      </c>
      <c r="B6" s="95" t="s">
        <v>79</v>
      </c>
      <c r="C6" s="1">
        <v>1500</v>
      </c>
      <c r="D6" s="1">
        <v>28000</v>
      </c>
      <c r="E6" s="1">
        <v>1500</v>
      </c>
      <c r="F6" s="1">
        <v>28000</v>
      </c>
      <c r="G6" s="24">
        <v>2800</v>
      </c>
      <c r="H6" s="1">
        <v>28000</v>
      </c>
      <c r="I6" s="1">
        <v>2800</v>
      </c>
      <c r="J6" s="25">
        <v>28000</v>
      </c>
      <c r="K6" s="24">
        <v>5600</v>
      </c>
      <c r="L6" s="1">
        <v>28000</v>
      </c>
      <c r="M6" s="1">
        <v>5600</v>
      </c>
      <c r="N6" s="25">
        <v>28000</v>
      </c>
      <c r="O6" s="24">
        <v>8400</v>
      </c>
      <c r="P6" s="1">
        <v>28000</v>
      </c>
      <c r="Q6" s="1">
        <v>8400</v>
      </c>
      <c r="R6" s="25">
        <v>28000</v>
      </c>
      <c r="S6" s="24">
        <v>11200</v>
      </c>
      <c r="T6" s="1">
        <v>28000</v>
      </c>
      <c r="U6" s="1">
        <v>11200</v>
      </c>
      <c r="V6" s="25">
        <v>28000</v>
      </c>
      <c r="W6" s="26">
        <v>1700</v>
      </c>
      <c r="X6" s="27">
        <v>18000</v>
      </c>
      <c r="Y6" s="27">
        <v>1100</v>
      </c>
      <c r="Z6" s="28">
        <v>12000</v>
      </c>
      <c r="AA6" s="26">
        <v>2200</v>
      </c>
      <c r="AB6" s="27">
        <v>18000</v>
      </c>
      <c r="AC6" s="27">
        <v>1400</v>
      </c>
      <c r="AD6" s="65">
        <v>12000</v>
      </c>
      <c r="AE6" s="49"/>
      <c r="AF6" s="49"/>
    </row>
    <row r="7" spans="1:32" ht="29.45" customHeight="1">
      <c r="A7" s="98"/>
      <c r="B7" s="96"/>
      <c r="C7" s="1"/>
      <c r="D7" s="1"/>
      <c r="E7" s="1"/>
      <c r="F7" s="51"/>
      <c r="G7" s="1">
        <v>900</v>
      </c>
      <c r="H7" s="1">
        <v>29000</v>
      </c>
      <c r="I7" s="1">
        <v>900</v>
      </c>
      <c r="J7" s="1">
        <v>29000</v>
      </c>
      <c r="K7" s="1">
        <v>776</v>
      </c>
      <c r="L7" s="1">
        <v>21920</v>
      </c>
      <c r="M7" s="1">
        <v>572</v>
      </c>
      <c r="N7" s="1">
        <v>16640</v>
      </c>
      <c r="O7" s="1">
        <v>965</v>
      </c>
      <c r="P7" s="1">
        <v>18001</v>
      </c>
      <c r="Q7" s="1">
        <v>763</v>
      </c>
      <c r="R7" s="1">
        <v>14991</v>
      </c>
      <c r="S7" s="1">
        <v>1311</v>
      </c>
      <c r="T7" s="1">
        <v>18223</v>
      </c>
      <c r="U7" s="1">
        <v>975</v>
      </c>
      <c r="V7" s="1">
        <v>12055</v>
      </c>
      <c r="W7" s="1"/>
      <c r="X7" s="1"/>
      <c r="Y7" s="1"/>
      <c r="Z7" s="1"/>
      <c r="AA7" s="1"/>
      <c r="AB7" s="1"/>
      <c r="AC7" s="1"/>
      <c r="AD7" s="1"/>
      <c r="AE7" s="49"/>
      <c r="AF7" s="49"/>
    </row>
    <row r="8" spans="1:32">
      <c r="A8" s="97" t="s">
        <v>35</v>
      </c>
      <c r="B8" s="95" t="s">
        <v>95</v>
      </c>
      <c r="C8" s="1">
        <v>269</v>
      </c>
      <c r="D8" s="1">
        <v>4339</v>
      </c>
      <c r="E8" s="1">
        <v>269</v>
      </c>
      <c r="F8" s="51">
        <v>4339</v>
      </c>
      <c r="G8" s="1">
        <v>400</v>
      </c>
      <c r="H8" s="1">
        <v>4400</v>
      </c>
      <c r="I8" s="1">
        <v>400</v>
      </c>
      <c r="J8" s="1">
        <v>4400</v>
      </c>
      <c r="K8" s="1">
        <v>640</v>
      </c>
      <c r="L8" s="1">
        <v>4600</v>
      </c>
      <c r="M8" s="1">
        <v>560</v>
      </c>
      <c r="N8" s="1">
        <v>4500</v>
      </c>
      <c r="O8" s="1">
        <v>835</v>
      </c>
      <c r="P8" s="1">
        <v>4700</v>
      </c>
      <c r="Q8" s="1">
        <v>750</v>
      </c>
      <c r="R8" s="1">
        <v>4600</v>
      </c>
      <c r="S8" s="1">
        <v>1085</v>
      </c>
      <c r="T8" s="1">
        <v>4850</v>
      </c>
      <c r="U8" s="1">
        <v>950</v>
      </c>
      <c r="V8" s="1">
        <v>4700</v>
      </c>
      <c r="W8" s="27">
        <v>30</v>
      </c>
      <c r="X8" s="27">
        <v>2600</v>
      </c>
      <c r="Y8" s="27">
        <v>30</v>
      </c>
      <c r="Z8" s="27">
        <v>2600</v>
      </c>
      <c r="AA8" s="27">
        <v>50</v>
      </c>
      <c r="AB8" s="27">
        <v>2600</v>
      </c>
      <c r="AC8" s="27">
        <v>50</v>
      </c>
      <c r="AD8" s="27">
        <v>2600</v>
      </c>
      <c r="AE8" s="49"/>
      <c r="AF8" s="49"/>
    </row>
    <row r="9" spans="1:32">
      <c r="A9" s="98"/>
      <c r="B9" s="96"/>
      <c r="C9" s="1"/>
      <c r="D9" s="1"/>
      <c r="E9" s="1"/>
      <c r="F9" s="51"/>
      <c r="G9" s="1">
        <v>30</v>
      </c>
      <c r="H9" s="1">
        <v>4000</v>
      </c>
      <c r="I9" s="1">
        <v>30</v>
      </c>
      <c r="J9" s="1">
        <v>4000</v>
      </c>
      <c r="K9" s="6">
        <v>2</v>
      </c>
      <c r="L9" s="6">
        <v>4373</v>
      </c>
      <c r="M9" s="6">
        <v>2</v>
      </c>
      <c r="N9" s="6">
        <v>4373</v>
      </c>
      <c r="O9" s="1">
        <v>17</v>
      </c>
      <c r="P9" s="6">
        <v>3300</v>
      </c>
      <c r="Q9" s="1">
        <v>16</v>
      </c>
      <c r="R9" s="6">
        <v>3300</v>
      </c>
      <c r="S9" s="1">
        <v>36</v>
      </c>
      <c r="T9" s="6">
        <v>2626</v>
      </c>
      <c r="U9" s="1">
        <v>17</v>
      </c>
      <c r="V9" s="6">
        <v>2626</v>
      </c>
      <c r="W9" s="1"/>
      <c r="X9" s="1"/>
      <c r="Y9" s="1"/>
      <c r="Z9" s="1"/>
      <c r="AA9" s="1"/>
      <c r="AB9" s="1"/>
      <c r="AC9" s="1"/>
      <c r="AD9" s="1"/>
      <c r="AE9" s="49"/>
      <c r="AF9" s="49"/>
    </row>
    <row r="10" spans="1:32">
      <c r="A10" s="97" t="s">
        <v>36</v>
      </c>
      <c r="B10" s="95" t="s">
        <v>80</v>
      </c>
      <c r="C10" s="1">
        <v>0</v>
      </c>
      <c r="D10" s="1">
        <v>5000</v>
      </c>
      <c r="E10" s="1">
        <v>0</v>
      </c>
      <c r="F10" s="51">
        <v>5000</v>
      </c>
      <c r="G10" s="1">
        <v>50</v>
      </c>
      <c r="H10" s="1">
        <v>100</v>
      </c>
      <c r="I10" s="1">
        <v>50</v>
      </c>
      <c r="J10" s="1">
        <v>100</v>
      </c>
      <c r="K10" s="1">
        <v>50</v>
      </c>
      <c r="L10" s="1">
        <v>100</v>
      </c>
      <c r="M10" s="1">
        <v>50</v>
      </c>
      <c r="N10" s="1">
        <v>100</v>
      </c>
      <c r="O10" s="1">
        <v>50</v>
      </c>
      <c r="P10" s="1">
        <v>100</v>
      </c>
      <c r="Q10" s="1">
        <v>50</v>
      </c>
      <c r="R10" s="1">
        <v>100</v>
      </c>
      <c r="S10" s="1">
        <v>50</v>
      </c>
      <c r="T10" s="1">
        <v>100</v>
      </c>
      <c r="U10" s="1">
        <v>50</v>
      </c>
      <c r="V10" s="1">
        <v>100</v>
      </c>
      <c r="W10" s="1">
        <v>50</v>
      </c>
      <c r="X10" s="1">
        <v>100</v>
      </c>
      <c r="Y10" s="1">
        <v>50</v>
      </c>
      <c r="Z10" s="1">
        <v>100</v>
      </c>
      <c r="AA10" s="1">
        <v>50</v>
      </c>
      <c r="AB10" s="1">
        <v>100</v>
      </c>
      <c r="AC10" s="1">
        <v>50</v>
      </c>
      <c r="AD10" s="1">
        <v>100</v>
      </c>
      <c r="AE10" s="49"/>
      <c r="AF10" s="49"/>
    </row>
    <row r="11" spans="1:32">
      <c r="A11" s="98"/>
      <c r="B11" s="96"/>
      <c r="C11" s="1"/>
      <c r="D11" s="1"/>
      <c r="E11" s="1"/>
      <c r="F11" s="51"/>
      <c r="G11" s="1">
        <v>128</v>
      </c>
      <c r="H11" s="1">
        <v>3004</v>
      </c>
      <c r="I11" s="1">
        <v>128</v>
      </c>
      <c r="J11" s="1">
        <v>3004</v>
      </c>
      <c r="K11" s="1">
        <v>1379</v>
      </c>
      <c r="L11" s="1">
        <v>1842</v>
      </c>
      <c r="M11" s="1">
        <v>1379</v>
      </c>
      <c r="N11" s="1">
        <v>1842</v>
      </c>
      <c r="O11" s="1">
        <v>1294</v>
      </c>
      <c r="P11" s="1">
        <v>1724</v>
      </c>
      <c r="Q11" s="1">
        <v>1294</v>
      </c>
      <c r="R11" s="1">
        <v>1724</v>
      </c>
      <c r="S11" s="1">
        <v>1543</v>
      </c>
      <c r="T11" s="1">
        <v>1495</v>
      </c>
      <c r="U11" s="1">
        <v>1543</v>
      </c>
      <c r="V11" s="1">
        <v>1495</v>
      </c>
      <c r="W11" s="1"/>
      <c r="X11" s="1"/>
      <c r="Y11" s="1"/>
      <c r="Z11" s="1"/>
      <c r="AA11" s="1"/>
      <c r="AB11" s="1"/>
      <c r="AC11" s="1"/>
      <c r="AD11" s="1"/>
      <c r="AE11" s="49"/>
      <c r="AF11" s="49"/>
    </row>
    <row r="12" spans="1:32">
      <c r="A12" s="97" t="s">
        <v>41</v>
      </c>
      <c r="B12" s="95" t="s">
        <v>81</v>
      </c>
      <c r="C12" s="1">
        <v>0</v>
      </c>
      <c r="D12" s="1">
        <v>1000</v>
      </c>
      <c r="E12" s="1">
        <v>0</v>
      </c>
      <c r="F12" s="51">
        <v>1000</v>
      </c>
      <c r="G12" s="1">
        <v>100</v>
      </c>
      <c r="H12" s="1">
        <v>1000</v>
      </c>
      <c r="I12" s="1">
        <v>100</v>
      </c>
      <c r="J12" s="1">
        <v>1000</v>
      </c>
      <c r="K12" s="1">
        <v>200</v>
      </c>
      <c r="L12" s="1">
        <v>1000</v>
      </c>
      <c r="M12" s="1">
        <v>200</v>
      </c>
      <c r="N12" s="1">
        <v>1000</v>
      </c>
      <c r="O12" s="1">
        <v>300</v>
      </c>
      <c r="P12" s="1">
        <v>1000</v>
      </c>
      <c r="Q12" s="1">
        <v>300</v>
      </c>
      <c r="R12" s="1">
        <v>1000</v>
      </c>
      <c r="S12" s="1">
        <v>400</v>
      </c>
      <c r="T12" s="1">
        <v>1000</v>
      </c>
      <c r="U12" s="1">
        <v>400</v>
      </c>
      <c r="V12" s="1">
        <v>1000</v>
      </c>
      <c r="W12" s="27">
        <v>20</v>
      </c>
      <c r="X12" s="1">
        <v>1000</v>
      </c>
      <c r="Y12" s="27">
        <v>20</v>
      </c>
      <c r="Z12" s="1">
        <v>1000</v>
      </c>
      <c r="AA12" s="27">
        <v>50</v>
      </c>
      <c r="AB12" s="1">
        <v>1000</v>
      </c>
      <c r="AC12" s="27">
        <v>50</v>
      </c>
      <c r="AD12" s="1">
        <v>1000</v>
      </c>
      <c r="AE12" s="49"/>
      <c r="AF12" s="49"/>
    </row>
    <row r="13" spans="1:32">
      <c r="A13" s="98"/>
      <c r="B13" s="96"/>
      <c r="C13" s="1"/>
      <c r="D13" s="1"/>
      <c r="E13" s="1"/>
      <c r="F13" s="51"/>
      <c r="G13" s="1">
        <v>17</v>
      </c>
      <c r="H13" s="1">
        <v>1561</v>
      </c>
      <c r="I13" s="1">
        <v>17</v>
      </c>
      <c r="J13" s="1">
        <v>1561</v>
      </c>
      <c r="K13" s="6">
        <v>5</v>
      </c>
      <c r="L13" s="6">
        <v>12890</v>
      </c>
      <c r="M13" s="6">
        <v>2</v>
      </c>
      <c r="N13" s="6">
        <v>2055</v>
      </c>
      <c r="O13" s="1">
        <v>6</v>
      </c>
      <c r="P13" s="6">
        <v>13371</v>
      </c>
      <c r="Q13" s="1">
        <v>3</v>
      </c>
      <c r="R13" s="6">
        <v>2351</v>
      </c>
      <c r="S13" s="1">
        <v>3</v>
      </c>
      <c r="T13" s="6">
        <v>12356</v>
      </c>
      <c r="U13" s="1">
        <v>3</v>
      </c>
      <c r="V13" s="6">
        <v>2223</v>
      </c>
      <c r="W13" s="1"/>
      <c r="X13" s="1"/>
      <c r="Y13" s="1"/>
      <c r="Z13" s="1"/>
      <c r="AA13" s="1"/>
      <c r="AB13" s="1"/>
      <c r="AC13" s="1"/>
      <c r="AD13" s="1"/>
      <c r="AE13" s="49"/>
      <c r="AF13" s="49"/>
    </row>
    <row r="14" spans="1:32">
      <c r="A14" s="97" t="s">
        <v>42</v>
      </c>
      <c r="B14" s="95" t="s">
        <v>82</v>
      </c>
      <c r="C14" s="6">
        <v>500</v>
      </c>
      <c r="D14" s="6">
        <v>1500</v>
      </c>
      <c r="E14" s="6">
        <v>500</v>
      </c>
      <c r="F14" s="66">
        <v>1500</v>
      </c>
      <c r="G14" s="6">
        <v>90</v>
      </c>
      <c r="H14" s="6">
        <v>1600</v>
      </c>
      <c r="I14" s="6">
        <v>45</v>
      </c>
      <c r="J14" s="6">
        <v>1500</v>
      </c>
      <c r="K14" s="6">
        <v>180</v>
      </c>
      <c r="L14" s="6">
        <v>1700</v>
      </c>
      <c r="M14" s="6">
        <v>90</v>
      </c>
      <c r="N14" s="6">
        <v>1500</v>
      </c>
      <c r="O14" s="6">
        <v>270</v>
      </c>
      <c r="P14" s="6">
        <v>1800</v>
      </c>
      <c r="Q14" s="6">
        <v>135</v>
      </c>
      <c r="R14" s="6">
        <v>1500</v>
      </c>
      <c r="S14" s="6">
        <v>360</v>
      </c>
      <c r="T14" s="6">
        <v>1900</v>
      </c>
      <c r="U14" s="6">
        <v>180</v>
      </c>
      <c r="V14" s="6">
        <v>1500</v>
      </c>
      <c r="W14" s="29">
        <v>100</v>
      </c>
      <c r="X14" s="6">
        <v>2000</v>
      </c>
      <c r="Y14" s="29">
        <v>100</v>
      </c>
      <c r="Z14" s="6">
        <v>1500</v>
      </c>
      <c r="AA14" s="29">
        <v>150</v>
      </c>
      <c r="AB14" s="6">
        <v>2000</v>
      </c>
      <c r="AC14" s="29">
        <v>150</v>
      </c>
      <c r="AD14" s="6">
        <v>1500</v>
      </c>
      <c r="AE14" s="49"/>
      <c r="AF14" s="49"/>
    </row>
    <row r="15" spans="1:32">
      <c r="A15" s="98"/>
      <c r="B15" s="96"/>
      <c r="C15" s="1"/>
      <c r="D15" s="1"/>
      <c r="E15" s="1"/>
      <c r="F15" s="51"/>
      <c r="G15" s="1">
        <v>7</v>
      </c>
      <c r="H15" s="1">
        <v>2200</v>
      </c>
      <c r="I15" s="1">
        <v>4</v>
      </c>
      <c r="J15" s="1">
        <v>2200</v>
      </c>
      <c r="K15" s="6">
        <v>1</v>
      </c>
      <c r="L15" s="1">
        <v>1391</v>
      </c>
      <c r="M15" s="6">
        <v>1</v>
      </c>
      <c r="N15" s="1">
        <v>811</v>
      </c>
      <c r="O15" s="1">
        <v>1</v>
      </c>
      <c r="P15" s="6">
        <v>1019</v>
      </c>
      <c r="Q15" s="1">
        <v>1</v>
      </c>
      <c r="R15" s="6">
        <v>1018</v>
      </c>
      <c r="S15" s="1">
        <v>103</v>
      </c>
      <c r="T15" s="30">
        <v>2013</v>
      </c>
      <c r="U15" s="1">
        <v>103</v>
      </c>
      <c r="V15" s="30">
        <v>2013</v>
      </c>
      <c r="W15" s="1"/>
      <c r="X15" s="1"/>
      <c r="Y15" s="1"/>
      <c r="Z15" s="1"/>
      <c r="AA15" s="1"/>
      <c r="AB15" s="1"/>
      <c r="AC15" s="1"/>
      <c r="AD15" s="1"/>
      <c r="AE15" s="64"/>
      <c r="AF15" s="64"/>
    </row>
    <row r="16" spans="1:32">
      <c r="A16" s="97" t="s">
        <v>43</v>
      </c>
      <c r="B16" s="95" t="s">
        <v>83</v>
      </c>
      <c r="C16" s="1">
        <v>0</v>
      </c>
      <c r="D16" s="1">
        <v>1200</v>
      </c>
      <c r="E16" s="1">
        <v>0</v>
      </c>
      <c r="F16" s="51">
        <v>1200</v>
      </c>
      <c r="G16" s="1">
        <v>15</v>
      </c>
      <c r="H16" s="1">
        <v>1200</v>
      </c>
      <c r="I16" s="1">
        <v>15</v>
      </c>
      <c r="J16" s="1">
        <v>1200</v>
      </c>
      <c r="K16" s="1">
        <v>15</v>
      </c>
      <c r="L16" s="1">
        <v>1200</v>
      </c>
      <c r="M16" s="1">
        <v>15</v>
      </c>
      <c r="N16" s="1">
        <v>1200</v>
      </c>
      <c r="O16" s="1">
        <v>15</v>
      </c>
      <c r="P16" s="1">
        <v>1200</v>
      </c>
      <c r="Q16" s="1">
        <v>15</v>
      </c>
      <c r="R16" s="1">
        <v>1200</v>
      </c>
      <c r="S16" s="1">
        <v>30</v>
      </c>
      <c r="T16" s="1">
        <v>1200</v>
      </c>
      <c r="U16" s="1">
        <v>30</v>
      </c>
      <c r="V16" s="1">
        <v>1200</v>
      </c>
      <c r="W16" s="27">
        <v>20</v>
      </c>
      <c r="X16" s="1">
        <v>1200</v>
      </c>
      <c r="Y16" s="27">
        <v>20</v>
      </c>
      <c r="Z16" s="1">
        <v>1200</v>
      </c>
      <c r="AA16" s="27">
        <v>20</v>
      </c>
      <c r="AB16" s="1">
        <v>1200</v>
      </c>
      <c r="AC16" s="27">
        <v>20</v>
      </c>
      <c r="AD16" s="1">
        <v>1200</v>
      </c>
      <c r="AE16" s="49"/>
      <c r="AF16" s="49"/>
    </row>
    <row r="17" spans="1:32">
      <c r="A17" s="98"/>
      <c r="B17" s="96"/>
      <c r="C17" s="1"/>
      <c r="D17" s="1"/>
      <c r="E17" s="1"/>
      <c r="F17" s="51"/>
      <c r="G17" s="6">
        <v>0</v>
      </c>
      <c r="H17" s="6">
        <v>200</v>
      </c>
      <c r="I17" s="6">
        <v>0</v>
      </c>
      <c r="J17" s="6">
        <v>200</v>
      </c>
      <c r="K17" s="6">
        <v>3</v>
      </c>
      <c r="L17" s="6">
        <v>1836</v>
      </c>
      <c r="M17" s="6">
        <v>3</v>
      </c>
      <c r="N17" s="6">
        <v>1836</v>
      </c>
      <c r="O17" s="6">
        <v>38</v>
      </c>
      <c r="P17" s="6">
        <v>856</v>
      </c>
      <c r="Q17" s="6">
        <v>14</v>
      </c>
      <c r="R17" s="6">
        <v>856</v>
      </c>
      <c r="S17" s="6">
        <v>24</v>
      </c>
      <c r="T17" s="6">
        <f>81+45+106+84+115+141+51+1+177+41+69+61</f>
        <v>972</v>
      </c>
      <c r="U17" s="6">
        <v>24</v>
      </c>
      <c r="V17" s="6">
        <v>972</v>
      </c>
      <c r="W17" s="6"/>
      <c r="X17" s="6"/>
      <c r="Y17" s="6"/>
      <c r="Z17" s="6"/>
      <c r="AA17" s="6"/>
      <c r="AB17" s="6"/>
      <c r="AC17" s="6"/>
      <c r="AD17" s="6"/>
      <c r="AE17" s="64"/>
      <c r="AF17" s="64"/>
    </row>
    <row r="18" spans="1:32">
      <c r="A18" s="97" t="s">
        <v>44</v>
      </c>
      <c r="B18" s="95" t="s">
        <v>85</v>
      </c>
      <c r="C18" s="6">
        <v>0</v>
      </c>
      <c r="D18" s="6">
        <v>1200</v>
      </c>
      <c r="E18" s="6">
        <v>0</v>
      </c>
      <c r="F18" s="66">
        <v>1200</v>
      </c>
      <c r="G18" s="6">
        <v>45</v>
      </c>
      <c r="H18" s="6">
        <v>1200</v>
      </c>
      <c r="I18" s="6">
        <v>45</v>
      </c>
      <c r="J18" s="6">
        <v>1200</v>
      </c>
      <c r="K18" s="6">
        <v>90</v>
      </c>
      <c r="L18" s="6">
        <v>1200</v>
      </c>
      <c r="M18" s="6">
        <v>90</v>
      </c>
      <c r="N18" s="6">
        <v>1200</v>
      </c>
      <c r="O18" s="6">
        <v>135</v>
      </c>
      <c r="P18" s="6">
        <v>1200</v>
      </c>
      <c r="Q18" s="6">
        <v>135</v>
      </c>
      <c r="R18" s="6">
        <v>1200</v>
      </c>
      <c r="S18" s="6">
        <v>180</v>
      </c>
      <c r="T18" s="6">
        <v>1200</v>
      </c>
      <c r="U18" s="6">
        <v>180</v>
      </c>
      <c r="V18" s="6">
        <v>1200</v>
      </c>
      <c r="W18" s="29">
        <v>20</v>
      </c>
      <c r="X18" s="6">
        <v>1200</v>
      </c>
      <c r="Y18" s="29">
        <v>20</v>
      </c>
      <c r="Z18" s="6">
        <v>1200</v>
      </c>
      <c r="AA18" s="29">
        <v>20</v>
      </c>
      <c r="AB18" s="6">
        <v>1200</v>
      </c>
      <c r="AC18" s="29">
        <v>20</v>
      </c>
      <c r="AD18" s="6">
        <v>1200</v>
      </c>
      <c r="AE18" s="49"/>
      <c r="AF18" s="49"/>
    </row>
    <row r="19" spans="1:32">
      <c r="A19" s="98"/>
      <c r="B19" s="96"/>
      <c r="C19" s="1"/>
      <c r="D19" s="1"/>
      <c r="E19" s="1"/>
      <c r="F19" s="51"/>
      <c r="G19" s="1">
        <v>0</v>
      </c>
      <c r="H19" s="1">
        <v>241</v>
      </c>
      <c r="I19" s="1">
        <v>0</v>
      </c>
      <c r="J19" s="1">
        <v>241</v>
      </c>
      <c r="K19" s="1">
        <v>24</v>
      </c>
      <c r="L19" s="1">
        <v>1814</v>
      </c>
      <c r="M19" s="1">
        <v>24</v>
      </c>
      <c r="N19" s="1">
        <v>1814</v>
      </c>
      <c r="O19" s="1">
        <v>14</v>
      </c>
      <c r="P19" s="1">
        <v>3126</v>
      </c>
      <c r="Q19" s="1">
        <v>4</v>
      </c>
      <c r="R19" s="1">
        <v>3126</v>
      </c>
      <c r="S19" s="6">
        <v>6</v>
      </c>
      <c r="T19" s="1">
        <f>282+304+537+275+297+570+272+1+306+150+228+265</f>
        <v>3487</v>
      </c>
      <c r="U19" s="6">
        <v>6</v>
      </c>
      <c r="V19" s="1">
        <v>3487</v>
      </c>
      <c r="W19" s="1"/>
      <c r="X19" s="1"/>
      <c r="Y19" s="1"/>
      <c r="Z19" s="1"/>
      <c r="AA19" s="1"/>
      <c r="AB19" s="1"/>
      <c r="AC19" s="1"/>
      <c r="AD19" s="1"/>
      <c r="AE19" s="64"/>
      <c r="AF19" s="64"/>
    </row>
    <row r="20" spans="1:32">
      <c r="A20" s="97" t="s">
        <v>48</v>
      </c>
      <c r="B20" s="95" t="s">
        <v>86</v>
      </c>
      <c r="C20" s="1">
        <v>0</v>
      </c>
      <c r="D20" s="1">
        <v>1500</v>
      </c>
      <c r="E20" s="1">
        <v>0</v>
      </c>
      <c r="F20" s="51">
        <v>1500</v>
      </c>
      <c r="G20" s="1">
        <v>45</v>
      </c>
      <c r="H20" s="1">
        <v>1500</v>
      </c>
      <c r="I20" s="1">
        <v>45</v>
      </c>
      <c r="J20" s="1">
        <v>1500</v>
      </c>
      <c r="K20" s="1">
        <v>90</v>
      </c>
      <c r="L20" s="1">
        <v>1500</v>
      </c>
      <c r="M20" s="1">
        <v>90</v>
      </c>
      <c r="N20" s="1">
        <v>1500</v>
      </c>
      <c r="O20" s="1">
        <v>225</v>
      </c>
      <c r="P20" s="1">
        <v>1500</v>
      </c>
      <c r="Q20" s="1">
        <v>225</v>
      </c>
      <c r="R20" s="1">
        <v>1500</v>
      </c>
      <c r="S20" s="1">
        <v>360</v>
      </c>
      <c r="T20" s="1">
        <v>1500</v>
      </c>
      <c r="U20" s="1">
        <v>360</v>
      </c>
      <c r="V20" s="1">
        <v>1500</v>
      </c>
      <c r="W20" s="27">
        <v>20</v>
      </c>
      <c r="X20" s="1">
        <v>1500</v>
      </c>
      <c r="Y20" s="27">
        <v>20</v>
      </c>
      <c r="Z20" s="1">
        <v>1500</v>
      </c>
      <c r="AA20" s="27">
        <v>20</v>
      </c>
      <c r="AB20" s="1">
        <v>1500</v>
      </c>
      <c r="AC20" s="27">
        <v>20</v>
      </c>
      <c r="AD20" s="1">
        <v>1500</v>
      </c>
      <c r="AE20" s="49"/>
      <c r="AF20" s="49"/>
    </row>
    <row r="21" spans="1:32">
      <c r="A21" s="98"/>
      <c r="B21" s="96"/>
      <c r="C21" s="1"/>
      <c r="D21" s="1"/>
      <c r="E21" s="1"/>
      <c r="F21" s="51"/>
      <c r="G21" s="1">
        <v>0</v>
      </c>
      <c r="H21" s="1">
        <v>780</v>
      </c>
      <c r="I21" s="1">
        <v>0</v>
      </c>
      <c r="J21" s="1">
        <v>780</v>
      </c>
      <c r="K21" s="1">
        <v>4</v>
      </c>
      <c r="L21" s="1">
        <v>1326</v>
      </c>
      <c r="M21" s="1">
        <v>4</v>
      </c>
      <c r="N21" s="1">
        <v>1155</v>
      </c>
      <c r="O21" s="1">
        <v>18</v>
      </c>
      <c r="P21" s="1">
        <v>2302</v>
      </c>
      <c r="Q21" s="1">
        <v>3</v>
      </c>
      <c r="R21" s="1">
        <v>2137</v>
      </c>
      <c r="S21" s="6">
        <v>52</v>
      </c>
      <c r="T21" s="1">
        <v>2212</v>
      </c>
      <c r="U21" s="6">
        <v>52</v>
      </c>
      <c r="V21" s="1">
        <v>2061</v>
      </c>
      <c r="W21" s="1"/>
      <c r="X21" s="1"/>
      <c r="Y21" s="1"/>
      <c r="Z21" s="1"/>
      <c r="AA21" s="1"/>
      <c r="AB21" s="1"/>
      <c r="AC21" s="1"/>
      <c r="AD21" s="1"/>
      <c r="AE21" s="64"/>
      <c r="AF21" s="64"/>
    </row>
    <row r="22" spans="1:32" ht="39.6" customHeight="1">
      <c r="A22" s="97" t="s">
        <v>84</v>
      </c>
      <c r="B22" s="104" t="s">
        <v>87</v>
      </c>
      <c r="C22" s="67">
        <v>0</v>
      </c>
      <c r="D22" s="1">
        <v>20</v>
      </c>
      <c r="E22" s="1">
        <v>0</v>
      </c>
      <c r="F22" s="51">
        <v>20</v>
      </c>
      <c r="G22" s="1">
        <f>H22*0.9</f>
        <v>45</v>
      </c>
      <c r="H22" s="1">
        <v>50</v>
      </c>
      <c r="I22" s="1">
        <v>45</v>
      </c>
      <c r="J22" s="1">
        <v>50</v>
      </c>
      <c r="K22" s="1">
        <v>90</v>
      </c>
      <c r="L22" s="1">
        <v>100</v>
      </c>
      <c r="M22" s="1">
        <v>90</v>
      </c>
      <c r="N22" s="1">
        <v>100</v>
      </c>
      <c r="O22" s="1">
        <f>P22*0.9</f>
        <v>225</v>
      </c>
      <c r="P22" s="1">
        <v>250</v>
      </c>
      <c r="Q22" s="1">
        <v>225</v>
      </c>
      <c r="R22" s="1">
        <v>250</v>
      </c>
      <c r="S22" s="1">
        <f>T22*0.9</f>
        <v>360</v>
      </c>
      <c r="T22" s="1">
        <v>400</v>
      </c>
      <c r="U22" s="1">
        <v>360</v>
      </c>
      <c r="V22" s="1">
        <v>400</v>
      </c>
      <c r="W22" s="27">
        <v>200</v>
      </c>
      <c r="X22" s="1">
        <v>600</v>
      </c>
      <c r="Y22" s="27">
        <v>120</v>
      </c>
      <c r="Z22" s="1">
        <v>600</v>
      </c>
      <c r="AA22" s="27">
        <v>400</v>
      </c>
      <c r="AB22" s="1">
        <v>600</v>
      </c>
      <c r="AC22" s="27">
        <v>150</v>
      </c>
      <c r="AD22" s="1">
        <v>600</v>
      </c>
      <c r="AE22" s="49"/>
      <c r="AF22" s="49"/>
    </row>
    <row r="23" spans="1:32">
      <c r="A23" s="98"/>
      <c r="B23" s="104"/>
      <c r="C23" s="1"/>
      <c r="D23" s="1"/>
      <c r="E23" s="1"/>
      <c r="F23" s="51"/>
      <c r="G23" s="1">
        <v>0</v>
      </c>
      <c r="H23" s="1">
        <v>0</v>
      </c>
      <c r="I23" s="1">
        <v>0</v>
      </c>
      <c r="J23" s="1">
        <v>0</v>
      </c>
      <c r="K23" s="1">
        <v>0</v>
      </c>
      <c r="L23" s="1">
        <v>0</v>
      </c>
      <c r="M23" s="1">
        <v>0</v>
      </c>
      <c r="N23" s="1">
        <v>0</v>
      </c>
      <c r="O23" s="6">
        <v>3</v>
      </c>
      <c r="P23" s="6">
        <v>3</v>
      </c>
      <c r="Q23" s="6">
        <v>3</v>
      </c>
      <c r="R23" s="6">
        <v>3</v>
      </c>
      <c r="S23" s="6">
        <v>174</v>
      </c>
      <c r="T23" s="6">
        <v>174</v>
      </c>
      <c r="U23" s="6">
        <v>101</v>
      </c>
      <c r="V23" s="6">
        <v>101</v>
      </c>
      <c r="W23" s="1"/>
      <c r="X23" s="1"/>
      <c r="Y23" s="1"/>
      <c r="Z23" s="1"/>
      <c r="AA23" s="1"/>
      <c r="AB23" s="1"/>
      <c r="AC23" s="1"/>
      <c r="AD23" s="1"/>
      <c r="AE23" s="64"/>
      <c r="AF23" s="64"/>
    </row>
    <row r="24" spans="1:32">
      <c r="A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row>
    <row r="25" spans="1:32" ht="23.25">
      <c r="A25" s="92" t="s">
        <v>37</v>
      </c>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row>
    <row r="26" spans="1:32" ht="21" customHeight="1">
      <c r="A26" s="77" t="s">
        <v>1</v>
      </c>
      <c r="B26" s="80" t="s">
        <v>17</v>
      </c>
      <c r="C26" s="83" t="s">
        <v>18</v>
      </c>
      <c r="D26" s="84"/>
      <c r="E26" s="84"/>
      <c r="F26" s="85"/>
      <c r="G26" s="89" t="s">
        <v>19</v>
      </c>
      <c r="H26" s="90"/>
      <c r="I26" s="90"/>
      <c r="J26" s="90"/>
      <c r="K26" s="90"/>
      <c r="L26" s="90"/>
      <c r="M26" s="90"/>
      <c r="N26" s="90"/>
      <c r="O26" s="90"/>
      <c r="P26" s="90"/>
      <c r="Q26" s="90"/>
      <c r="R26" s="90"/>
      <c r="S26" s="90"/>
      <c r="T26" s="90"/>
      <c r="U26" s="90"/>
      <c r="V26" s="90"/>
      <c r="W26" s="90"/>
      <c r="X26" s="90"/>
      <c r="Y26" s="90"/>
      <c r="Z26" s="90"/>
      <c r="AA26" s="90"/>
      <c r="AB26" s="90"/>
      <c r="AC26" s="90"/>
      <c r="AD26" s="91"/>
      <c r="AE26" s="103" t="s">
        <v>94</v>
      </c>
      <c r="AF26" s="103"/>
    </row>
    <row r="27" spans="1:32" ht="32.25" customHeight="1">
      <c r="A27" s="78"/>
      <c r="B27" s="81"/>
      <c r="C27" s="86"/>
      <c r="D27" s="87"/>
      <c r="E27" s="87"/>
      <c r="F27" s="88"/>
      <c r="G27" s="94" t="s">
        <v>5</v>
      </c>
      <c r="H27" s="94"/>
      <c r="I27" s="94"/>
      <c r="J27" s="94"/>
      <c r="K27" s="94" t="s">
        <v>6</v>
      </c>
      <c r="L27" s="94"/>
      <c r="M27" s="94"/>
      <c r="N27" s="94"/>
      <c r="O27" s="94" t="s">
        <v>7</v>
      </c>
      <c r="P27" s="94"/>
      <c r="Q27" s="94"/>
      <c r="R27" s="94"/>
      <c r="S27" s="94" t="s">
        <v>8</v>
      </c>
      <c r="T27" s="94"/>
      <c r="U27" s="94"/>
      <c r="V27" s="94"/>
      <c r="W27" s="94" t="s">
        <v>9</v>
      </c>
      <c r="X27" s="94"/>
      <c r="Y27" s="94"/>
      <c r="Z27" s="94"/>
      <c r="AA27" s="94" t="s">
        <v>96</v>
      </c>
      <c r="AB27" s="94"/>
      <c r="AC27" s="94"/>
      <c r="AD27" s="94"/>
      <c r="AE27" s="103"/>
      <c r="AF27" s="103"/>
    </row>
    <row r="28" spans="1:32" ht="72">
      <c r="A28" s="79"/>
      <c r="B28" s="82"/>
      <c r="C28" s="20" t="s">
        <v>20</v>
      </c>
      <c r="D28" s="20" t="s">
        <v>21</v>
      </c>
      <c r="E28" s="20" t="s">
        <v>22</v>
      </c>
      <c r="F28" s="20" t="s">
        <v>13</v>
      </c>
      <c r="G28" s="20" t="s">
        <v>23</v>
      </c>
      <c r="H28" s="20" t="s">
        <v>21</v>
      </c>
      <c r="I28" s="20" t="s">
        <v>22</v>
      </c>
      <c r="J28" s="20" t="s">
        <v>15</v>
      </c>
      <c r="K28" s="20" t="s">
        <v>23</v>
      </c>
      <c r="L28" s="20" t="s">
        <v>21</v>
      </c>
      <c r="M28" s="20" t="s">
        <v>22</v>
      </c>
      <c r="N28" s="20" t="s">
        <v>15</v>
      </c>
      <c r="O28" s="20" t="s">
        <v>23</v>
      </c>
      <c r="P28" s="20" t="s">
        <v>21</v>
      </c>
      <c r="Q28" s="20" t="s">
        <v>22</v>
      </c>
      <c r="R28" s="20" t="s">
        <v>15</v>
      </c>
      <c r="S28" s="20" t="s">
        <v>23</v>
      </c>
      <c r="T28" s="20" t="s">
        <v>21</v>
      </c>
      <c r="U28" s="20" t="s">
        <v>22</v>
      </c>
      <c r="V28" s="20" t="s">
        <v>15</v>
      </c>
      <c r="W28" s="20" t="s">
        <v>23</v>
      </c>
      <c r="X28" s="20" t="s">
        <v>21</v>
      </c>
      <c r="Y28" s="20" t="s">
        <v>22</v>
      </c>
      <c r="Z28" s="20" t="s">
        <v>15</v>
      </c>
      <c r="AA28" s="20" t="s">
        <v>23</v>
      </c>
      <c r="AB28" s="20" t="s">
        <v>21</v>
      </c>
      <c r="AC28" s="20" t="s">
        <v>22</v>
      </c>
      <c r="AD28" s="50" t="s">
        <v>15</v>
      </c>
      <c r="AE28" s="49"/>
      <c r="AF28" s="49"/>
    </row>
    <row r="29" spans="1:32">
      <c r="A29" s="68" t="s">
        <v>16</v>
      </c>
      <c r="B29" s="23" t="s">
        <v>88</v>
      </c>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60"/>
      <c r="AE29" s="49"/>
      <c r="AF29" s="49"/>
    </row>
    <row r="30" spans="1:32">
      <c r="A30" s="97" t="s">
        <v>24</v>
      </c>
      <c r="B30" s="95" t="s">
        <v>89</v>
      </c>
      <c r="C30" s="14">
        <v>0</v>
      </c>
      <c r="D30" s="14">
        <v>20</v>
      </c>
      <c r="E30" s="14">
        <v>0</v>
      </c>
      <c r="F30" s="14">
        <v>23</v>
      </c>
      <c r="G30" s="31">
        <f>H30*0.9</f>
        <v>45</v>
      </c>
      <c r="H30" s="14">
        <v>50</v>
      </c>
      <c r="I30" s="14">
        <v>50</v>
      </c>
      <c r="J30" s="32">
        <v>55</v>
      </c>
      <c r="K30" s="31">
        <v>90</v>
      </c>
      <c r="L30" s="14">
        <v>100</v>
      </c>
      <c r="M30" s="14">
        <v>95</v>
      </c>
      <c r="N30" s="32">
        <v>105</v>
      </c>
      <c r="O30" s="31">
        <f>P30*0.9</f>
        <v>225</v>
      </c>
      <c r="P30" s="14">
        <v>250</v>
      </c>
      <c r="Q30" s="14">
        <v>230</v>
      </c>
      <c r="R30" s="32">
        <v>255</v>
      </c>
      <c r="S30" s="31">
        <f>T30*0.9</f>
        <v>360</v>
      </c>
      <c r="T30" s="14">
        <v>400</v>
      </c>
      <c r="U30" s="14">
        <v>365</v>
      </c>
      <c r="V30" s="32">
        <v>405</v>
      </c>
      <c r="W30" s="33">
        <v>200</v>
      </c>
      <c r="X30" s="14">
        <v>600</v>
      </c>
      <c r="Y30" s="34">
        <v>120</v>
      </c>
      <c r="Z30" s="32">
        <v>605</v>
      </c>
      <c r="AA30" s="33">
        <v>400</v>
      </c>
      <c r="AB30" s="14">
        <v>600</v>
      </c>
      <c r="AC30" s="34">
        <v>150</v>
      </c>
      <c r="AD30" s="61">
        <v>605</v>
      </c>
      <c r="AE30" s="49"/>
      <c r="AF30" s="49"/>
    </row>
    <row r="31" spans="1:32" ht="32.450000000000003" customHeight="1">
      <c r="A31" s="98"/>
      <c r="B31" s="96"/>
      <c r="C31" s="14"/>
      <c r="D31" s="14"/>
      <c r="E31" s="14"/>
      <c r="F31" s="14"/>
      <c r="G31" s="31">
        <v>0</v>
      </c>
      <c r="H31" s="14">
        <v>0</v>
      </c>
      <c r="I31" s="14">
        <v>0</v>
      </c>
      <c r="J31" s="32">
        <v>0</v>
      </c>
      <c r="K31" s="31">
        <v>0</v>
      </c>
      <c r="L31" s="14">
        <v>0</v>
      </c>
      <c r="M31" s="14">
        <v>0</v>
      </c>
      <c r="N31" s="32">
        <v>0</v>
      </c>
      <c r="O31" s="31">
        <v>7</v>
      </c>
      <c r="P31" s="14">
        <v>7</v>
      </c>
      <c r="Q31" s="14">
        <v>3</v>
      </c>
      <c r="R31" s="32">
        <v>3</v>
      </c>
      <c r="S31" s="35">
        <v>174</v>
      </c>
      <c r="T31" s="36">
        <v>174</v>
      </c>
      <c r="U31" s="36">
        <v>101</v>
      </c>
      <c r="V31" s="37">
        <v>101</v>
      </c>
      <c r="W31" s="31"/>
      <c r="X31" s="14"/>
      <c r="Y31" s="14"/>
      <c r="Z31" s="32"/>
      <c r="AA31" s="31"/>
      <c r="AB31" s="14"/>
      <c r="AC31" s="14"/>
      <c r="AD31" s="61"/>
      <c r="AE31" s="64"/>
      <c r="AF31" s="64"/>
    </row>
    <row r="32" spans="1:32">
      <c r="A32" s="97" t="s">
        <v>25</v>
      </c>
      <c r="B32" s="95" t="s">
        <v>90</v>
      </c>
      <c r="C32" s="14">
        <v>0</v>
      </c>
      <c r="D32" s="14">
        <v>20</v>
      </c>
      <c r="E32" s="14">
        <v>0</v>
      </c>
      <c r="F32" s="14">
        <v>3</v>
      </c>
      <c r="G32" s="31">
        <v>50</v>
      </c>
      <c r="H32" s="14">
        <v>50</v>
      </c>
      <c r="I32" s="14">
        <v>5</v>
      </c>
      <c r="J32" s="32">
        <v>5</v>
      </c>
      <c r="K32" s="31">
        <v>100</v>
      </c>
      <c r="L32" s="14">
        <v>100</v>
      </c>
      <c r="M32" s="14">
        <v>5</v>
      </c>
      <c r="N32" s="32">
        <v>5</v>
      </c>
      <c r="O32" s="31">
        <v>250</v>
      </c>
      <c r="P32" s="14">
        <v>250</v>
      </c>
      <c r="Q32" s="14">
        <v>5</v>
      </c>
      <c r="R32" s="32">
        <v>5</v>
      </c>
      <c r="S32" s="31">
        <v>400</v>
      </c>
      <c r="T32" s="14">
        <v>400</v>
      </c>
      <c r="U32" s="14">
        <v>5</v>
      </c>
      <c r="V32" s="32">
        <v>5</v>
      </c>
      <c r="W32" s="33">
        <v>200</v>
      </c>
      <c r="X32" s="14">
        <v>600</v>
      </c>
      <c r="Y32" s="14">
        <v>5</v>
      </c>
      <c r="Z32" s="32">
        <v>5</v>
      </c>
      <c r="AA32" s="33">
        <v>400</v>
      </c>
      <c r="AB32" s="14">
        <v>600</v>
      </c>
      <c r="AC32" s="14">
        <v>5</v>
      </c>
      <c r="AD32" s="61">
        <v>5</v>
      </c>
      <c r="AE32" s="49"/>
      <c r="AF32" s="49"/>
    </row>
    <row r="33" spans="1:32" ht="52.15" customHeight="1">
      <c r="A33" s="98"/>
      <c r="B33" s="96"/>
      <c r="C33" s="14"/>
      <c r="D33" s="14"/>
      <c r="E33" s="14"/>
      <c r="F33" s="14"/>
      <c r="G33" s="31">
        <v>0</v>
      </c>
      <c r="H33" s="14">
        <v>0</v>
      </c>
      <c r="I33" s="14">
        <v>0</v>
      </c>
      <c r="J33" s="32">
        <v>0</v>
      </c>
      <c r="K33" s="31">
        <v>0</v>
      </c>
      <c r="L33" s="14">
        <v>0</v>
      </c>
      <c r="M33" s="14">
        <v>0</v>
      </c>
      <c r="N33" s="32">
        <v>0</v>
      </c>
      <c r="O33" s="31">
        <v>7</v>
      </c>
      <c r="P33" s="14">
        <v>7</v>
      </c>
      <c r="Q33" s="14">
        <v>5</v>
      </c>
      <c r="R33" s="32">
        <v>5</v>
      </c>
      <c r="S33" s="35">
        <v>174</v>
      </c>
      <c r="T33" s="36">
        <v>174</v>
      </c>
      <c r="U33" s="36">
        <v>5</v>
      </c>
      <c r="V33" s="37">
        <v>5</v>
      </c>
      <c r="W33" s="31"/>
      <c r="X33" s="14"/>
      <c r="Y33" s="14"/>
      <c r="Z33" s="32"/>
      <c r="AA33" s="31"/>
      <c r="AB33" s="14"/>
      <c r="AC33" s="14"/>
      <c r="AD33" s="61"/>
      <c r="AE33" s="64"/>
      <c r="AF33" s="64"/>
    </row>
    <row r="34" spans="1:32">
      <c r="A34" s="68" t="s">
        <v>35</v>
      </c>
      <c r="B34" s="23" t="s">
        <v>91</v>
      </c>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60"/>
      <c r="AE34" s="49"/>
      <c r="AF34" s="49"/>
    </row>
    <row r="35" spans="1:32">
      <c r="A35" s="97" t="s">
        <v>45</v>
      </c>
      <c r="B35" s="95" t="s">
        <v>92</v>
      </c>
      <c r="C35" s="14">
        <f>D35*0.1</f>
        <v>322.20000000000005</v>
      </c>
      <c r="D35" s="14">
        <v>3222</v>
      </c>
      <c r="E35" s="14">
        <v>30</v>
      </c>
      <c r="F35" s="14">
        <v>3252</v>
      </c>
      <c r="G35" s="31">
        <f>H35*0.2</f>
        <v>644.40000000000009</v>
      </c>
      <c r="H35" s="14">
        <v>3222</v>
      </c>
      <c r="I35" s="14">
        <v>270</v>
      </c>
      <c r="J35" s="32">
        <v>3252</v>
      </c>
      <c r="K35" s="31">
        <f>L35*0.4</f>
        <v>1288.8000000000002</v>
      </c>
      <c r="L35" s="14">
        <v>3222</v>
      </c>
      <c r="M35" s="14">
        <v>510</v>
      </c>
      <c r="N35" s="32">
        <v>3252</v>
      </c>
      <c r="O35" s="31">
        <f>P35*0.6</f>
        <v>1933.1999999999998</v>
      </c>
      <c r="P35" s="14">
        <v>3222</v>
      </c>
      <c r="Q35" s="14">
        <v>750</v>
      </c>
      <c r="R35" s="32">
        <v>3252</v>
      </c>
      <c r="S35" s="31">
        <f>T35*0.8</f>
        <v>2577.6000000000004</v>
      </c>
      <c r="T35" s="14">
        <v>3222</v>
      </c>
      <c r="U35" s="14">
        <v>960</v>
      </c>
      <c r="V35" s="32">
        <v>3252</v>
      </c>
      <c r="W35" s="31">
        <f>X35*0.9</f>
        <v>2899.8</v>
      </c>
      <c r="X35" s="14">
        <v>3222</v>
      </c>
      <c r="Y35" s="14">
        <v>1110</v>
      </c>
      <c r="Z35" s="32">
        <v>3252</v>
      </c>
      <c r="AA35" s="31">
        <f>AB35*0.9</f>
        <v>2899.8</v>
      </c>
      <c r="AB35" s="14">
        <v>3222</v>
      </c>
      <c r="AC35" s="14">
        <v>1110</v>
      </c>
      <c r="AD35" s="61">
        <v>3252</v>
      </c>
      <c r="AE35" s="49"/>
      <c r="AF35" s="49"/>
    </row>
    <row r="36" spans="1:32">
      <c r="A36" s="98"/>
      <c r="B36" s="96"/>
      <c r="C36" s="14"/>
      <c r="D36" s="14"/>
      <c r="E36" s="14"/>
      <c r="F36" s="14"/>
      <c r="G36" s="31">
        <v>1368</v>
      </c>
      <c r="H36" s="14">
        <v>3955</v>
      </c>
      <c r="I36" s="14">
        <v>516</v>
      </c>
      <c r="J36" s="32">
        <v>6625</v>
      </c>
      <c r="K36" s="35">
        <v>1296</v>
      </c>
      <c r="L36" s="14">
        <v>4125</v>
      </c>
      <c r="M36" s="14">
        <v>523</v>
      </c>
      <c r="N36" s="32">
        <v>6879</v>
      </c>
      <c r="O36" s="31">
        <v>2110</v>
      </c>
      <c r="P36" s="14">
        <v>4779</v>
      </c>
      <c r="Q36" s="14">
        <v>592</v>
      </c>
      <c r="R36" s="37">
        <v>5373</v>
      </c>
      <c r="S36" s="35">
        <v>2552</v>
      </c>
      <c r="T36" s="14">
        <v>4680</v>
      </c>
      <c r="U36" s="36">
        <v>998</v>
      </c>
      <c r="V36" s="37">
        <v>5680</v>
      </c>
      <c r="W36" s="31"/>
      <c r="X36" s="14"/>
      <c r="Y36" s="14"/>
      <c r="Z36" s="32"/>
      <c r="AA36" s="31"/>
      <c r="AB36" s="14"/>
      <c r="AC36" s="14"/>
      <c r="AD36" s="61"/>
      <c r="AE36" s="49"/>
      <c r="AF36" s="49"/>
    </row>
    <row r="37" spans="1:32">
      <c r="A37" s="97" t="s">
        <v>49</v>
      </c>
      <c r="B37" s="95" t="s">
        <v>93</v>
      </c>
      <c r="C37" s="15">
        <v>1000</v>
      </c>
      <c r="D37" s="15">
        <v>100000</v>
      </c>
      <c r="E37" s="15">
        <v>5</v>
      </c>
      <c r="F37" s="15">
        <v>50</v>
      </c>
      <c r="G37" s="38">
        <v>50000</v>
      </c>
      <c r="H37" s="15">
        <v>100000</v>
      </c>
      <c r="I37" s="15">
        <v>50</v>
      </c>
      <c r="J37" s="39">
        <v>50</v>
      </c>
      <c r="K37" s="38">
        <v>100000</v>
      </c>
      <c r="L37" s="15">
        <v>100000</v>
      </c>
      <c r="M37" s="15">
        <v>50</v>
      </c>
      <c r="N37" s="39">
        <v>50</v>
      </c>
      <c r="O37" s="38">
        <v>100000</v>
      </c>
      <c r="P37" s="15">
        <v>100000</v>
      </c>
      <c r="Q37" s="15">
        <v>50</v>
      </c>
      <c r="R37" s="39">
        <v>50</v>
      </c>
      <c r="S37" s="38">
        <v>100000</v>
      </c>
      <c r="T37" s="15">
        <v>100000</v>
      </c>
      <c r="U37" s="15">
        <v>50</v>
      </c>
      <c r="V37" s="39">
        <v>50</v>
      </c>
      <c r="W37" s="38">
        <v>100000</v>
      </c>
      <c r="X37" s="15">
        <v>100000</v>
      </c>
      <c r="Y37" s="15">
        <v>50</v>
      </c>
      <c r="Z37" s="39">
        <v>50</v>
      </c>
      <c r="AA37" s="38">
        <v>100000</v>
      </c>
      <c r="AB37" s="15">
        <v>100000</v>
      </c>
      <c r="AC37" s="15">
        <v>50</v>
      </c>
      <c r="AD37" s="62">
        <v>50</v>
      </c>
      <c r="AE37" s="49"/>
      <c r="AF37" s="49"/>
    </row>
    <row r="38" spans="1:32" ht="28.9" customHeight="1" thickBot="1">
      <c r="A38" s="98"/>
      <c r="B38" s="96"/>
      <c r="C38" s="15"/>
      <c r="D38" s="15"/>
      <c r="E38" s="15"/>
      <c r="F38" s="15"/>
      <c r="G38" s="40">
        <v>33000</v>
      </c>
      <c r="H38" s="41">
        <v>33000</v>
      </c>
      <c r="I38" s="41">
        <v>50</v>
      </c>
      <c r="J38" s="42">
        <v>50</v>
      </c>
      <c r="K38" s="40">
        <v>71734</v>
      </c>
      <c r="L38" s="41">
        <v>71734</v>
      </c>
      <c r="M38" s="41">
        <v>147</v>
      </c>
      <c r="N38" s="42">
        <v>147</v>
      </c>
      <c r="O38" s="40">
        <v>89085</v>
      </c>
      <c r="P38" s="40">
        <v>89085</v>
      </c>
      <c r="Q38" s="41">
        <v>166</v>
      </c>
      <c r="R38" s="42">
        <v>166</v>
      </c>
      <c r="S38" s="43">
        <f>77335+2385+8417</f>
        <v>88137</v>
      </c>
      <c r="T38" s="43">
        <f>77335+2385+8417</f>
        <v>88137</v>
      </c>
      <c r="U38" s="44">
        <v>177</v>
      </c>
      <c r="V38" s="45">
        <v>177</v>
      </c>
      <c r="W38" s="40"/>
      <c r="X38" s="41"/>
      <c r="Y38" s="41"/>
      <c r="Z38" s="42"/>
      <c r="AA38" s="40"/>
      <c r="AB38" s="41"/>
      <c r="AC38" s="41"/>
      <c r="AD38" s="63"/>
      <c r="AE38" s="49"/>
      <c r="AF38" s="49"/>
    </row>
    <row r="39" spans="1:32">
      <c r="A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row>
    <row r="40" spans="1:32">
      <c r="A40" s="11"/>
      <c r="B40" s="16" t="s">
        <v>26</v>
      </c>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row>
    <row r="41" spans="1:32">
      <c r="A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row>
    <row r="42" spans="1:32">
      <c r="A42" s="13" t="s">
        <v>27</v>
      </c>
      <c r="B42" s="93" t="s">
        <v>28</v>
      </c>
      <c r="C42" s="93"/>
      <c r="D42" s="93"/>
      <c r="E42" s="93"/>
      <c r="F42" s="93"/>
      <c r="G42" s="93"/>
      <c r="H42" s="93"/>
      <c r="I42" s="93"/>
      <c r="J42" s="93"/>
      <c r="K42" s="93"/>
      <c r="L42" s="93"/>
      <c r="M42" s="93"/>
      <c r="N42" s="93"/>
      <c r="O42" s="93"/>
      <c r="P42" s="93"/>
      <c r="Q42" s="93"/>
      <c r="R42" s="93"/>
      <c r="S42" s="10"/>
      <c r="T42" s="10"/>
      <c r="U42" s="10"/>
      <c r="V42" s="10"/>
      <c r="W42" s="10"/>
      <c r="X42" s="10"/>
      <c r="Y42" s="10"/>
      <c r="Z42" s="10"/>
      <c r="AA42" s="10"/>
      <c r="AB42" s="10"/>
    </row>
    <row r="43" spans="1:32">
      <c r="A43" s="13" t="s">
        <v>29</v>
      </c>
      <c r="B43" s="93" t="s">
        <v>30</v>
      </c>
      <c r="C43" s="93"/>
      <c r="D43" s="93"/>
      <c r="E43" s="93"/>
      <c r="F43" s="93"/>
      <c r="G43" s="93"/>
      <c r="H43" s="93"/>
      <c r="I43" s="93"/>
      <c r="J43" s="93"/>
      <c r="K43" s="93"/>
      <c r="L43" s="93"/>
      <c r="M43" s="93"/>
      <c r="N43" s="93"/>
      <c r="O43" s="93"/>
      <c r="P43" s="93"/>
      <c r="Q43" s="93"/>
      <c r="R43" s="93"/>
      <c r="S43" s="10"/>
      <c r="T43" s="10"/>
      <c r="U43" s="10"/>
      <c r="V43" s="10"/>
      <c r="W43" s="10"/>
      <c r="X43" s="10"/>
      <c r="Y43" s="10"/>
      <c r="Z43" s="10"/>
      <c r="AA43" s="10"/>
      <c r="AB43" s="10"/>
    </row>
    <row r="44" spans="1:32">
      <c r="A44" s="10"/>
      <c r="B44" s="93" t="s">
        <v>31</v>
      </c>
      <c r="C44" s="93"/>
      <c r="D44" s="93"/>
      <c r="E44" s="93"/>
      <c r="F44" s="93"/>
      <c r="G44" s="93"/>
      <c r="H44" s="93"/>
      <c r="I44" s="93"/>
      <c r="J44" s="93"/>
      <c r="K44" s="93"/>
      <c r="L44" s="93"/>
      <c r="M44" s="93"/>
      <c r="N44" s="93"/>
      <c r="O44" s="93"/>
      <c r="P44" s="93"/>
      <c r="Q44" s="93"/>
      <c r="R44" s="93"/>
      <c r="S44" s="10"/>
      <c r="T44" s="10"/>
      <c r="U44" s="10"/>
      <c r="V44" s="10"/>
      <c r="W44" s="10"/>
      <c r="X44" s="10"/>
      <c r="Y44" s="10"/>
      <c r="Z44" s="10"/>
      <c r="AA44" s="10"/>
      <c r="AB44" s="10"/>
    </row>
    <row r="45" spans="1:32">
      <c r="A45" s="10"/>
      <c r="B45" s="93" t="s">
        <v>32</v>
      </c>
      <c r="C45" s="93"/>
      <c r="D45" s="93"/>
      <c r="E45" s="93"/>
      <c r="F45" s="93"/>
      <c r="G45" s="93"/>
      <c r="H45" s="93"/>
      <c r="I45" s="93"/>
      <c r="J45" s="93"/>
      <c r="K45" s="93"/>
      <c r="L45" s="93"/>
      <c r="M45" s="93"/>
      <c r="N45" s="93"/>
      <c r="O45" s="93"/>
      <c r="P45" s="93"/>
      <c r="Q45" s="93"/>
      <c r="R45" s="93"/>
      <c r="S45" s="10"/>
      <c r="T45" s="10"/>
      <c r="U45" s="10"/>
      <c r="V45" s="10"/>
      <c r="W45" s="10"/>
      <c r="X45" s="10"/>
      <c r="Y45" s="10"/>
      <c r="Z45" s="10"/>
      <c r="AA45" s="10"/>
      <c r="AB45" s="10"/>
    </row>
    <row r="46" spans="1:32">
      <c r="A46" s="10"/>
      <c r="B46" s="93" t="s">
        <v>33</v>
      </c>
      <c r="C46" s="93"/>
      <c r="D46" s="93"/>
      <c r="E46" s="93"/>
      <c r="F46" s="93"/>
      <c r="G46" s="93"/>
      <c r="H46" s="93"/>
      <c r="I46" s="93"/>
      <c r="J46" s="93"/>
      <c r="K46" s="93"/>
      <c r="L46" s="93"/>
      <c r="M46" s="93"/>
      <c r="N46" s="93"/>
      <c r="O46" s="93"/>
      <c r="P46" s="93"/>
      <c r="Q46" s="93"/>
      <c r="R46" s="93"/>
      <c r="S46" s="10"/>
      <c r="T46" s="10"/>
      <c r="U46" s="10"/>
      <c r="V46" s="10"/>
      <c r="W46" s="10"/>
      <c r="X46" s="10"/>
      <c r="Y46" s="10"/>
      <c r="Z46" s="10"/>
      <c r="AA46" s="10"/>
      <c r="AB46" s="10"/>
    </row>
    <row r="47" spans="1:32">
      <c r="A47" s="10"/>
      <c r="B47" s="93" t="s">
        <v>34</v>
      </c>
      <c r="C47" s="93"/>
      <c r="D47" s="93"/>
      <c r="E47" s="93"/>
      <c r="F47" s="93"/>
      <c r="G47" s="93"/>
      <c r="H47" s="93"/>
      <c r="I47" s="93"/>
      <c r="J47" s="93"/>
      <c r="K47" s="93"/>
      <c r="L47" s="93"/>
      <c r="M47" s="93"/>
      <c r="N47" s="93"/>
      <c r="O47" s="93"/>
      <c r="P47" s="93"/>
      <c r="Q47" s="93"/>
      <c r="R47" s="93"/>
      <c r="S47" s="10"/>
      <c r="T47" s="10"/>
      <c r="U47" s="10"/>
      <c r="V47" s="10"/>
      <c r="W47" s="10"/>
      <c r="X47" s="10"/>
      <c r="Y47" s="10"/>
      <c r="Z47" s="10"/>
      <c r="AA47" s="10"/>
      <c r="AB47" s="10"/>
    </row>
    <row r="48" spans="1:32">
      <c r="A48" s="10"/>
      <c r="B48" s="93" t="s">
        <v>38</v>
      </c>
      <c r="C48" s="93"/>
      <c r="D48" s="93"/>
      <c r="E48" s="93"/>
      <c r="F48" s="93"/>
      <c r="G48" s="93"/>
      <c r="H48" s="93"/>
      <c r="I48" s="93"/>
      <c r="J48" s="93"/>
      <c r="K48" s="93"/>
      <c r="L48" s="93"/>
      <c r="M48" s="93"/>
      <c r="N48" s="93"/>
      <c r="O48" s="93"/>
      <c r="P48" s="93"/>
      <c r="Q48" s="93"/>
      <c r="R48" s="93"/>
      <c r="S48" s="10"/>
      <c r="T48" s="10"/>
      <c r="U48" s="10"/>
      <c r="V48" s="10"/>
      <c r="W48" s="10"/>
      <c r="X48" s="10"/>
      <c r="Y48" s="10"/>
      <c r="Z48" s="10"/>
      <c r="AA48" s="10"/>
      <c r="AB48" s="10"/>
    </row>
    <row r="49" spans="1:28" ht="35.25" customHeight="1">
      <c r="A49" s="10"/>
      <c r="B49" s="93" t="s">
        <v>39</v>
      </c>
      <c r="C49" s="93"/>
      <c r="D49" s="93"/>
      <c r="E49" s="93"/>
      <c r="F49" s="93"/>
      <c r="G49" s="93"/>
      <c r="H49" s="93"/>
      <c r="I49" s="93"/>
      <c r="J49" s="93"/>
      <c r="K49" s="93"/>
      <c r="L49" s="93"/>
      <c r="M49" s="93"/>
      <c r="N49" s="93"/>
      <c r="O49" s="93"/>
      <c r="P49" s="93"/>
      <c r="Q49" s="93"/>
      <c r="R49" s="93"/>
      <c r="S49" s="10"/>
      <c r="T49" s="10"/>
      <c r="U49" s="10"/>
      <c r="V49" s="10"/>
      <c r="W49" s="10"/>
      <c r="X49" s="10"/>
      <c r="Y49" s="10"/>
      <c r="Z49" s="10"/>
      <c r="AA49" s="10"/>
      <c r="AB49" s="10"/>
    </row>
    <row r="51" spans="1:28" ht="15.75">
      <c r="B51" s="69"/>
      <c r="C51" s="105"/>
      <c r="D51" s="105"/>
      <c r="E51" s="105"/>
      <c r="F51" s="105"/>
      <c r="G51" s="106"/>
      <c r="H51" s="106"/>
      <c r="I51" s="106"/>
    </row>
    <row r="52" spans="1:28" ht="15.75">
      <c r="B52" s="69"/>
      <c r="C52" s="71"/>
      <c r="D52" s="71"/>
      <c r="E52" s="71"/>
      <c r="F52" s="71"/>
      <c r="G52" s="10"/>
      <c r="H52" s="10"/>
      <c r="I52" s="10"/>
    </row>
    <row r="53" spans="1:28" ht="15.75">
      <c r="B53" s="69"/>
      <c r="C53" s="105"/>
      <c r="D53" s="105"/>
      <c r="E53" s="105"/>
      <c r="F53" s="105"/>
      <c r="G53" s="106"/>
      <c r="H53" s="106"/>
      <c r="I53" s="106"/>
    </row>
    <row r="54" spans="1:28">
      <c r="C54" s="10"/>
      <c r="D54" s="10"/>
      <c r="E54" s="10"/>
      <c r="F54" s="10"/>
      <c r="G54" s="10"/>
      <c r="H54" s="10"/>
      <c r="I54" s="10"/>
    </row>
    <row r="55" spans="1:28">
      <c r="B55" s="70"/>
      <c r="C55" s="10"/>
      <c r="D55" s="10"/>
      <c r="E55" s="10"/>
      <c r="F55" s="10"/>
      <c r="G55" s="10"/>
      <c r="H55" s="10"/>
      <c r="I55" s="10"/>
    </row>
    <row r="56" spans="1:28">
      <c r="B56" s="107"/>
      <c r="C56" s="107"/>
      <c r="D56" s="10"/>
      <c r="E56" s="10"/>
      <c r="F56" s="10"/>
      <c r="G56" s="10"/>
      <c r="H56" s="10"/>
      <c r="I56" s="10"/>
    </row>
  </sheetData>
  <mergeCells count="65">
    <mergeCell ref="C51:F51"/>
    <mergeCell ref="G51:I51"/>
    <mergeCell ref="C53:F53"/>
    <mergeCell ref="G53:I53"/>
    <mergeCell ref="B56:C56"/>
    <mergeCell ref="A30:A31"/>
    <mergeCell ref="A32:A33"/>
    <mergeCell ref="A35:A36"/>
    <mergeCell ref="A37:A38"/>
    <mergeCell ref="AA27:AD27"/>
    <mergeCell ref="O27:R27"/>
    <mergeCell ref="B46:R46"/>
    <mergeCell ref="A22:A23"/>
    <mergeCell ref="A6:A7"/>
    <mergeCell ref="A8:A9"/>
    <mergeCell ref="A10:A11"/>
    <mergeCell ref="A12:A13"/>
    <mergeCell ref="A14:A15"/>
    <mergeCell ref="A16:A17"/>
    <mergeCell ref="G26:AD26"/>
    <mergeCell ref="B6:B7"/>
    <mergeCell ref="B8:B9"/>
    <mergeCell ref="B10:B11"/>
    <mergeCell ref="B12:B13"/>
    <mergeCell ref="B14:B15"/>
    <mergeCell ref="B16:B17"/>
    <mergeCell ref="B18:B19"/>
    <mergeCell ref="A25:AD25"/>
    <mergeCell ref="A18:A19"/>
    <mergeCell ref="A20:A21"/>
    <mergeCell ref="AE3:AF4"/>
    <mergeCell ref="AE26:AF27"/>
    <mergeCell ref="A26:A28"/>
    <mergeCell ref="B26:B28"/>
    <mergeCell ref="B20:B21"/>
    <mergeCell ref="B22:B23"/>
    <mergeCell ref="B48:R48"/>
    <mergeCell ref="B49:R49"/>
    <mergeCell ref="S27:V27"/>
    <mergeCell ref="W27:Z27"/>
    <mergeCell ref="B42:R42"/>
    <mergeCell ref="B43:R43"/>
    <mergeCell ref="B44:R44"/>
    <mergeCell ref="B45:R45"/>
    <mergeCell ref="B30:B31"/>
    <mergeCell ref="B32:B33"/>
    <mergeCell ref="B35:B36"/>
    <mergeCell ref="B37:B38"/>
    <mergeCell ref="B47:R47"/>
    <mergeCell ref="C26:F27"/>
    <mergeCell ref="G27:J27"/>
    <mergeCell ref="K27:N27"/>
    <mergeCell ref="A1:E1"/>
    <mergeCell ref="F1:Y1"/>
    <mergeCell ref="A3:A5"/>
    <mergeCell ref="B3:B5"/>
    <mergeCell ref="C3:F4"/>
    <mergeCell ref="G4:J4"/>
    <mergeCell ref="K4:N4"/>
    <mergeCell ref="O4:R4"/>
    <mergeCell ref="G3:AD3"/>
    <mergeCell ref="AA4:AD4"/>
    <mergeCell ref="A2:AD2"/>
    <mergeCell ref="W4:Z4"/>
    <mergeCell ref="S4:V4"/>
  </mergeCells>
  <pageMargins left="0.7" right="0.7" top="0.75" bottom="0.75" header="0.3" footer="0.3"/>
  <pageSetup paperSize="9" scale="28" orientation="portrait" r:id="rId1"/>
</worksheet>
</file>

<file path=xl/worksheets/sheet3.xml><?xml version="1.0" encoding="utf-8"?>
<worksheet xmlns="http://schemas.openxmlformats.org/spreadsheetml/2006/main" xmlns:r="http://schemas.openxmlformats.org/officeDocument/2006/relationships">
  <dimension ref="A1:AU75"/>
  <sheetViews>
    <sheetView view="pageBreakPreview" zoomScale="60" zoomScaleNormal="100" workbookViewId="0">
      <selection activeCell="J72" sqref="J72"/>
    </sheetView>
  </sheetViews>
  <sheetFormatPr defaultRowHeight="15"/>
  <cols>
    <col min="2" max="2" width="28.42578125" style="4" customWidth="1"/>
    <col min="27" max="32" width="9.140625" style="18"/>
  </cols>
  <sheetData>
    <row r="1" spans="1:47" ht="36.75" customHeight="1">
      <c r="A1" s="75" t="s">
        <v>0</v>
      </c>
      <c r="B1" s="75"/>
      <c r="C1" s="75"/>
      <c r="D1" s="75"/>
      <c r="E1" s="75"/>
      <c r="F1" s="127" t="s">
        <v>50</v>
      </c>
      <c r="G1" s="127"/>
      <c r="H1" s="127"/>
      <c r="I1" s="127"/>
      <c r="J1" s="127"/>
      <c r="K1" s="127"/>
      <c r="L1" s="127"/>
      <c r="M1" s="127"/>
      <c r="N1" s="127"/>
      <c r="O1" s="127"/>
      <c r="P1" s="127"/>
      <c r="Q1" s="127"/>
      <c r="R1" s="127"/>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row>
    <row r="2" spans="1:47" ht="23.25">
      <c r="A2" s="123" t="s">
        <v>40</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0"/>
      <c r="AB2" s="10"/>
      <c r="AC2" s="10"/>
      <c r="AD2" s="10"/>
      <c r="AE2" s="10"/>
      <c r="AF2" s="10"/>
      <c r="AG2" s="10"/>
      <c r="AH2" s="10"/>
      <c r="AI2" s="10"/>
      <c r="AJ2" s="10"/>
      <c r="AK2" s="10"/>
      <c r="AL2" s="10"/>
      <c r="AM2" s="10"/>
      <c r="AN2" s="10"/>
      <c r="AO2" s="10"/>
      <c r="AP2" s="10"/>
      <c r="AQ2" s="10"/>
      <c r="AR2" s="10"/>
      <c r="AS2" s="10"/>
      <c r="AT2" s="10"/>
      <c r="AU2" s="10"/>
    </row>
    <row r="3" spans="1:47" ht="15" customHeight="1">
      <c r="A3" s="77" t="s">
        <v>1</v>
      </c>
      <c r="B3" s="124" t="s">
        <v>2</v>
      </c>
      <c r="C3" s="83" t="s">
        <v>3</v>
      </c>
      <c r="D3" s="84"/>
      <c r="E3" s="84"/>
      <c r="F3" s="84"/>
      <c r="G3" s="94" t="s">
        <v>4</v>
      </c>
      <c r="H3" s="94"/>
      <c r="I3" s="94"/>
      <c r="J3" s="94"/>
      <c r="K3" s="94"/>
      <c r="L3" s="94"/>
      <c r="M3" s="94"/>
      <c r="N3" s="94"/>
      <c r="O3" s="94"/>
      <c r="P3" s="94"/>
      <c r="Q3" s="94"/>
      <c r="R3" s="94"/>
      <c r="S3" s="94"/>
      <c r="T3" s="94"/>
      <c r="U3" s="94"/>
      <c r="V3" s="94"/>
      <c r="W3" s="94"/>
      <c r="X3" s="94"/>
      <c r="Y3" s="94"/>
      <c r="Z3" s="94"/>
      <c r="AA3" s="109" t="s">
        <v>105</v>
      </c>
      <c r="AB3" s="109"/>
      <c r="AC3" s="109"/>
      <c r="AD3" s="109"/>
      <c r="AE3" s="109"/>
      <c r="AF3" s="110"/>
      <c r="AG3" s="10"/>
      <c r="AH3" s="10"/>
      <c r="AI3" s="10"/>
      <c r="AJ3" s="10"/>
      <c r="AK3" s="10"/>
      <c r="AL3" s="10"/>
      <c r="AM3" s="10"/>
      <c r="AN3" s="10"/>
      <c r="AO3" s="10"/>
      <c r="AP3" s="10"/>
      <c r="AQ3" s="10"/>
      <c r="AR3" s="10"/>
      <c r="AS3" s="10"/>
      <c r="AT3" s="10"/>
      <c r="AU3" s="10"/>
    </row>
    <row r="4" spans="1:47" ht="25.5" customHeight="1">
      <c r="A4" s="78"/>
      <c r="B4" s="125"/>
      <c r="C4" s="86"/>
      <c r="D4" s="87"/>
      <c r="E4" s="87"/>
      <c r="F4" s="87"/>
      <c r="G4" s="94" t="s">
        <v>5</v>
      </c>
      <c r="H4" s="94"/>
      <c r="I4" s="94"/>
      <c r="J4" s="94"/>
      <c r="K4" s="94" t="s">
        <v>6</v>
      </c>
      <c r="L4" s="94"/>
      <c r="M4" s="94"/>
      <c r="N4" s="94"/>
      <c r="O4" s="94" t="s">
        <v>7</v>
      </c>
      <c r="P4" s="94"/>
      <c r="Q4" s="94"/>
      <c r="R4" s="94"/>
      <c r="S4" s="94" t="s">
        <v>8</v>
      </c>
      <c r="T4" s="94"/>
      <c r="U4" s="94"/>
      <c r="V4" s="94"/>
      <c r="W4" s="94" t="s">
        <v>9</v>
      </c>
      <c r="X4" s="94"/>
      <c r="Y4" s="94"/>
      <c r="Z4" s="94"/>
      <c r="AA4" s="111"/>
      <c r="AB4" s="111"/>
      <c r="AC4" s="111"/>
      <c r="AD4" s="111"/>
      <c r="AE4" s="111"/>
      <c r="AF4" s="112"/>
      <c r="AG4" s="10"/>
      <c r="AH4" s="10"/>
      <c r="AI4" s="10"/>
      <c r="AJ4" s="10"/>
      <c r="AK4" s="10"/>
      <c r="AL4" s="10"/>
      <c r="AM4" s="10"/>
      <c r="AN4" s="10"/>
      <c r="AO4" s="10"/>
      <c r="AP4" s="10"/>
      <c r="AQ4" s="10"/>
      <c r="AR4" s="10"/>
      <c r="AS4" s="10"/>
      <c r="AT4" s="10"/>
      <c r="AU4" s="10"/>
    </row>
    <row r="5" spans="1:47" ht="62.25">
      <c r="A5" s="79"/>
      <c r="B5" s="126"/>
      <c r="C5" s="19" t="s">
        <v>10</v>
      </c>
      <c r="D5" s="19" t="s">
        <v>11</v>
      </c>
      <c r="E5" s="19" t="s">
        <v>12</v>
      </c>
      <c r="F5" s="50" t="s">
        <v>13</v>
      </c>
      <c r="G5" s="20" t="s">
        <v>10</v>
      </c>
      <c r="H5" s="20" t="s">
        <v>11</v>
      </c>
      <c r="I5" s="20" t="s">
        <v>14</v>
      </c>
      <c r="J5" s="20" t="s">
        <v>15</v>
      </c>
      <c r="K5" s="20" t="s">
        <v>10</v>
      </c>
      <c r="L5" s="20" t="s">
        <v>11</v>
      </c>
      <c r="M5" s="20" t="s">
        <v>14</v>
      </c>
      <c r="N5" s="20" t="s">
        <v>15</v>
      </c>
      <c r="O5" s="20" t="s">
        <v>10</v>
      </c>
      <c r="P5" s="20" t="s">
        <v>11</v>
      </c>
      <c r="Q5" s="20" t="s">
        <v>14</v>
      </c>
      <c r="R5" s="20" t="s">
        <v>15</v>
      </c>
      <c r="S5" s="20" t="s">
        <v>10</v>
      </c>
      <c r="T5" s="20" t="s">
        <v>11</v>
      </c>
      <c r="U5" s="20" t="s">
        <v>14</v>
      </c>
      <c r="V5" s="20" t="s">
        <v>15</v>
      </c>
      <c r="W5" s="20" t="s">
        <v>10</v>
      </c>
      <c r="X5" s="20" t="s">
        <v>11</v>
      </c>
      <c r="Y5" s="20" t="s">
        <v>14</v>
      </c>
      <c r="Z5" s="20" t="s">
        <v>15</v>
      </c>
      <c r="AA5" s="113"/>
      <c r="AB5" s="113"/>
      <c r="AC5" s="113"/>
      <c r="AD5" s="113"/>
      <c r="AE5" s="113"/>
      <c r="AF5" s="114"/>
      <c r="AG5" s="10"/>
      <c r="AH5" s="10"/>
      <c r="AI5" s="10"/>
      <c r="AJ5" s="10"/>
      <c r="AK5" s="10"/>
      <c r="AL5" s="10"/>
      <c r="AM5" s="10"/>
      <c r="AN5" s="10"/>
      <c r="AO5" s="10"/>
      <c r="AP5" s="10"/>
      <c r="AQ5" s="10"/>
      <c r="AR5" s="10"/>
      <c r="AS5" s="10"/>
      <c r="AT5" s="10"/>
      <c r="AU5" s="10"/>
    </row>
    <row r="6" spans="1:47">
      <c r="A6" s="97">
        <v>1</v>
      </c>
      <c r="B6" s="97" t="s">
        <v>51</v>
      </c>
      <c r="C6" s="1">
        <v>0</v>
      </c>
      <c r="D6" s="1">
        <v>0</v>
      </c>
      <c r="E6" s="1">
        <v>0</v>
      </c>
      <c r="F6" s="51">
        <v>0</v>
      </c>
      <c r="G6" s="1">
        <v>2000</v>
      </c>
      <c r="H6" s="1">
        <v>2200</v>
      </c>
      <c r="I6" s="1">
        <v>700</v>
      </c>
      <c r="J6" s="1">
        <v>800</v>
      </c>
      <c r="K6" s="46">
        <v>3000</v>
      </c>
      <c r="L6" s="46">
        <v>3200</v>
      </c>
      <c r="M6" s="46">
        <v>1200</v>
      </c>
      <c r="N6" s="46">
        <v>1300</v>
      </c>
      <c r="O6" s="1">
        <v>4500</v>
      </c>
      <c r="P6" s="1">
        <v>4700</v>
      </c>
      <c r="Q6" s="1">
        <v>1500</v>
      </c>
      <c r="R6" s="1">
        <v>1600</v>
      </c>
      <c r="S6" s="1">
        <v>5000</v>
      </c>
      <c r="T6" s="1">
        <v>5200</v>
      </c>
      <c r="U6" s="1">
        <v>2000</v>
      </c>
      <c r="V6" s="1">
        <v>2100</v>
      </c>
      <c r="W6" s="1">
        <v>5000</v>
      </c>
      <c r="X6" s="1">
        <v>5200</v>
      </c>
      <c r="Y6" s="1">
        <v>2000</v>
      </c>
      <c r="Z6" s="1">
        <v>2100</v>
      </c>
      <c r="AA6" s="115"/>
      <c r="AB6" s="115"/>
      <c r="AC6" s="115"/>
      <c r="AD6" s="115"/>
      <c r="AE6" s="115"/>
      <c r="AF6" s="116"/>
      <c r="AG6" s="10"/>
      <c r="AH6" s="10"/>
      <c r="AI6" s="10"/>
      <c r="AJ6" s="10"/>
      <c r="AK6" s="10"/>
      <c r="AL6" s="10"/>
      <c r="AM6" s="10"/>
      <c r="AN6" s="10"/>
      <c r="AO6" s="10"/>
      <c r="AP6" s="10"/>
      <c r="AQ6" s="10"/>
      <c r="AR6" s="10"/>
      <c r="AS6" s="10"/>
      <c r="AT6" s="10"/>
      <c r="AU6" s="10"/>
    </row>
    <row r="7" spans="1:47">
      <c r="A7" s="98"/>
      <c r="B7" s="98"/>
      <c r="C7" s="1"/>
      <c r="D7" s="1"/>
      <c r="E7" s="1"/>
      <c r="F7" s="51"/>
      <c r="G7" s="1">
        <v>10000</v>
      </c>
      <c r="H7" s="1">
        <v>10000</v>
      </c>
      <c r="I7" s="1">
        <v>2000</v>
      </c>
      <c r="J7" s="1">
        <v>2000</v>
      </c>
      <c r="K7" s="46">
        <v>31000</v>
      </c>
      <c r="L7" s="46">
        <v>31000</v>
      </c>
      <c r="M7" s="46">
        <v>7000</v>
      </c>
      <c r="N7" s="46">
        <v>7000</v>
      </c>
      <c r="O7" s="1">
        <v>59578</v>
      </c>
      <c r="P7" s="1">
        <v>59578</v>
      </c>
      <c r="Q7" s="1">
        <v>14200</v>
      </c>
      <c r="R7" s="1">
        <v>14200</v>
      </c>
      <c r="S7" s="1">
        <v>80147</v>
      </c>
      <c r="T7" s="1">
        <v>80147</v>
      </c>
      <c r="U7" s="1">
        <v>18339</v>
      </c>
      <c r="V7" s="1">
        <v>18339</v>
      </c>
      <c r="W7" s="1"/>
      <c r="X7" s="1"/>
      <c r="Y7" s="1"/>
      <c r="Z7" s="1"/>
      <c r="AA7" s="117"/>
      <c r="AB7" s="117"/>
      <c r="AC7" s="117"/>
      <c r="AD7" s="117"/>
      <c r="AE7" s="117"/>
      <c r="AF7" s="118"/>
      <c r="AG7" s="10"/>
      <c r="AH7" s="10"/>
      <c r="AI7" s="10"/>
      <c r="AJ7" s="10"/>
      <c r="AK7" s="10"/>
      <c r="AL7" s="10"/>
      <c r="AM7" s="10"/>
      <c r="AN7" s="10"/>
      <c r="AO7" s="10"/>
      <c r="AP7" s="10"/>
      <c r="AQ7" s="10"/>
      <c r="AR7" s="10"/>
      <c r="AS7" s="10"/>
      <c r="AT7" s="10"/>
      <c r="AU7" s="10"/>
    </row>
    <row r="8" spans="1:47">
      <c r="A8" s="97">
        <v>2</v>
      </c>
      <c r="B8" s="97" t="s">
        <v>52</v>
      </c>
      <c r="C8" s="1">
        <v>0</v>
      </c>
      <c r="D8" s="1">
        <v>0</v>
      </c>
      <c r="E8" s="1">
        <v>0</v>
      </c>
      <c r="F8" s="51">
        <v>0</v>
      </c>
      <c r="G8" s="1">
        <v>820</v>
      </c>
      <c r="H8" s="1">
        <v>820</v>
      </c>
      <c r="I8" s="1">
        <v>820</v>
      </c>
      <c r="J8" s="1">
        <v>820</v>
      </c>
      <c r="K8" s="46">
        <v>820</v>
      </c>
      <c r="L8" s="46">
        <v>820</v>
      </c>
      <c r="M8" s="46">
        <v>820</v>
      </c>
      <c r="N8" s="46">
        <v>820</v>
      </c>
      <c r="O8" s="1">
        <v>820</v>
      </c>
      <c r="P8" s="1">
        <v>820</v>
      </c>
      <c r="Q8" s="1">
        <v>820</v>
      </c>
      <c r="R8" s="1">
        <v>820</v>
      </c>
      <c r="S8" s="1">
        <v>820</v>
      </c>
      <c r="T8" s="1">
        <v>820</v>
      </c>
      <c r="U8" s="1">
        <v>820</v>
      </c>
      <c r="V8" s="1">
        <v>820</v>
      </c>
      <c r="W8" s="1">
        <v>820</v>
      </c>
      <c r="X8" s="1">
        <v>820</v>
      </c>
      <c r="Y8" s="1">
        <v>820</v>
      </c>
      <c r="Z8" s="1">
        <v>820</v>
      </c>
      <c r="AA8" s="115" t="s">
        <v>98</v>
      </c>
      <c r="AB8" s="115"/>
      <c r="AC8" s="115"/>
      <c r="AD8" s="115"/>
      <c r="AE8" s="115"/>
      <c r="AF8" s="116"/>
      <c r="AG8" s="10"/>
      <c r="AH8" s="10"/>
      <c r="AI8" s="10"/>
      <c r="AJ8" s="10"/>
      <c r="AK8" s="10"/>
      <c r="AL8" s="10"/>
      <c r="AM8" s="10"/>
      <c r="AN8" s="10"/>
      <c r="AO8" s="10"/>
      <c r="AP8" s="10"/>
      <c r="AQ8" s="10"/>
      <c r="AR8" s="10"/>
      <c r="AS8" s="10"/>
      <c r="AT8" s="10"/>
      <c r="AU8" s="10"/>
    </row>
    <row r="9" spans="1:47" ht="39.75" customHeight="1">
      <c r="A9" s="98"/>
      <c r="B9" s="98"/>
      <c r="C9" s="1"/>
      <c r="D9" s="1"/>
      <c r="E9" s="1"/>
      <c r="F9" s="51"/>
      <c r="G9" s="1">
        <v>798</v>
      </c>
      <c r="H9" s="1">
        <v>798</v>
      </c>
      <c r="I9" s="1">
        <v>798</v>
      </c>
      <c r="J9" s="1">
        <v>798</v>
      </c>
      <c r="K9" s="47">
        <v>791</v>
      </c>
      <c r="L9" s="47">
        <v>791</v>
      </c>
      <c r="M9" s="47">
        <v>791</v>
      </c>
      <c r="N9" s="47">
        <v>791</v>
      </c>
      <c r="O9" s="1">
        <v>789</v>
      </c>
      <c r="P9" s="1">
        <v>789</v>
      </c>
      <c r="Q9" s="1">
        <v>789</v>
      </c>
      <c r="R9" s="1">
        <v>789</v>
      </c>
      <c r="S9" s="1">
        <v>783</v>
      </c>
      <c r="T9" s="1">
        <v>783</v>
      </c>
      <c r="U9" s="1">
        <v>783</v>
      </c>
      <c r="V9" s="1">
        <v>783</v>
      </c>
      <c r="W9" s="1"/>
      <c r="X9" s="1"/>
      <c r="Y9" s="1"/>
      <c r="Z9" s="1"/>
      <c r="AA9" s="117"/>
      <c r="AB9" s="117"/>
      <c r="AC9" s="117"/>
      <c r="AD9" s="117"/>
      <c r="AE9" s="117"/>
      <c r="AF9" s="118"/>
      <c r="AG9" s="10"/>
      <c r="AH9" s="10"/>
      <c r="AI9" s="10"/>
      <c r="AJ9" s="10"/>
      <c r="AK9" s="10"/>
      <c r="AL9" s="10"/>
      <c r="AM9" s="10"/>
      <c r="AN9" s="10"/>
      <c r="AO9" s="10"/>
      <c r="AP9" s="10"/>
      <c r="AQ9" s="10"/>
      <c r="AR9" s="10"/>
      <c r="AS9" s="10"/>
      <c r="AT9" s="10"/>
      <c r="AU9" s="10"/>
    </row>
    <row r="10" spans="1:47">
      <c r="A10" s="97">
        <v>3</v>
      </c>
      <c r="B10" s="97" t="s">
        <v>53</v>
      </c>
      <c r="C10" s="1">
        <v>0</v>
      </c>
      <c r="D10" s="1">
        <v>0</v>
      </c>
      <c r="E10" s="1">
        <v>0</v>
      </c>
      <c r="F10" s="51">
        <v>0</v>
      </c>
      <c r="G10" s="1">
        <v>20000</v>
      </c>
      <c r="H10" s="1">
        <v>20000</v>
      </c>
      <c r="I10" s="1">
        <v>10000</v>
      </c>
      <c r="J10" s="1">
        <v>10000</v>
      </c>
      <c r="K10" s="46">
        <v>25000</v>
      </c>
      <c r="L10" s="46">
        <v>25000</v>
      </c>
      <c r="M10" s="46">
        <v>12000</v>
      </c>
      <c r="N10" s="46">
        <v>12000</v>
      </c>
      <c r="O10" s="1">
        <v>30000</v>
      </c>
      <c r="P10" s="1">
        <v>30000</v>
      </c>
      <c r="Q10" s="1">
        <v>15000</v>
      </c>
      <c r="R10" s="1">
        <v>15000</v>
      </c>
      <c r="S10" s="1">
        <v>30000</v>
      </c>
      <c r="T10" s="1">
        <v>30000</v>
      </c>
      <c r="U10" s="1">
        <v>15000</v>
      </c>
      <c r="V10" s="1">
        <v>15000</v>
      </c>
      <c r="W10" s="1">
        <v>30000</v>
      </c>
      <c r="X10" s="1">
        <v>30000</v>
      </c>
      <c r="Y10" s="1">
        <v>15000</v>
      </c>
      <c r="Z10" s="1">
        <v>15000</v>
      </c>
      <c r="AA10" s="119"/>
      <c r="AB10" s="119"/>
      <c r="AC10" s="119"/>
      <c r="AD10" s="119"/>
      <c r="AE10" s="119"/>
      <c r="AF10" s="120"/>
      <c r="AG10" s="10"/>
      <c r="AH10" s="10"/>
      <c r="AI10" s="10"/>
      <c r="AJ10" s="10"/>
      <c r="AK10" s="10"/>
      <c r="AL10" s="10"/>
      <c r="AM10" s="10"/>
      <c r="AN10" s="10"/>
      <c r="AO10" s="10"/>
      <c r="AP10" s="10"/>
      <c r="AQ10" s="10"/>
      <c r="AR10" s="10"/>
      <c r="AS10" s="10"/>
      <c r="AT10" s="10"/>
      <c r="AU10" s="10"/>
    </row>
    <row r="11" spans="1:47">
      <c r="A11" s="98"/>
      <c r="B11" s="98"/>
      <c r="C11" s="1"/>
      <c r="D11" s="1"/>
      <c r="E11" s="1"/>
      <c r="F11" s="51"/>
      <c r="G11" s="1">
        <v>22000</v>
      </c>
      <c r="H11" s="1">
        <v>22000</v>
      </c>
      <c r="I11" s="1">
        <v>12000</v>
      </c>
      <c r="J11" s="1">
        <v>12000</v>
      </c>
      <c r="K11" s="46">
        <v>24000</v>
      </c>
      <c r="L11" s="46">
        <v>24000</v>
      </c>
      <c r="M11" s="46">
        <v>13000</v>
      </c>
      <c r="N11" s="46">
        <v>13000</v>
      </c>
      <c r="O11" s="1">
        <v>250787</v>
      </c>
      <c r="P11" s="1">
        <v>250787</v>
      </c>
      <c r="Q11" s="1">
        <v>128548</v>
      </c>
      <c r="R11" s="1">
        <v>128548</v>
      </c>
      <c r="S11" s="1">
        <v>361670</v>
      </c>
      <c r="T11" s="1">
        <v>361670</v>
      </c>
      <c r="U11" s="1">
        <v>143879</v>
      </c>
      <c r="V11" s="1">
        <v>143879</v>
      </c>
      <c r="W11" s="1"/>
      <c r="X11" s="1"/>
      <c r="Y11" s="1"/>
      <c r="Z11" s="1"/>
      <c r="AA11" s="121"/>
      <c r="AB11" s="121"/>
      <c r="AC11" s="121"/>
      <c r="AD11" s="121"/>
      <c r="AE11" s="121"/>
      <c r="AF11" s="122"/>
      <c r="AG11" s="10"/>
      <c r="AH11" s="10"/>
      <c r="AI11" s="10"/>
      <c r="AJ11" s="10"/>
      <c r="AK11" s="10"/>
      <c r="AL11" s="10"/>
      <c r="AM11" s="10"/>
      <c r="AN11" s="10"/>
      <c r="AO11" s="10"/>
      <c r="AP11" s="10"/>
      <c r="AQ11" s="10"/>
      <c r="AR11" s="10"/>
      <c r="AS11" s="10"/>
      <c r="AT11" s="10"/>
      <c r="AU11" s="10"/>
    </row>
    <row r="12" spans="1:47" ht="39" customHeight="1">
      <c r="A12" s="97">
        <v>4</v>
      </c>
      <c r="B12" s="97" t="s">
        <v>54</v>
      </c>
      <c r="C12" s="1">
        <v>0</v>
      </c>
      <c r="D12" s="1">
        <v>0</v>
      </c>
      <c r="E12" s="1">
        <v>0</v>
      </c>
      <c r="F12" s="51">
        <v>0</v>
      </c>
      <c r="G12" s="1">
        <v>2500</v>
      </c>
      <c r="H12" s="1">
        <v>2500</v>
      </c>
      <c r="I12" s="1">
        <v>2500</v>
      </c>
      <c r="J12" s="1">
        <v>2500</v>
      </c>
      <c r="K12" s="46">
        <v>2500</v>
      </c>
      <c r="L12" s="46">
        <v>2500</v>
      </c>
      <c r="M12" s="46">
        <v>2500</v>
      </c>
      <c r="N12" s="46">
        <v>2500</v>
      </c>
      <c r="O12" s="1">
        <v>2500</v>
      </c>
      <c r="P12" s="1">
        <v>2500</v>
      </c>
      <c r="Q12" s="1">
        <v>2500</v>
      </c>
      <c r="R12" s="1">
        <v>2500</v>
      </c>
      <c r="S12" s="1">
        <v>2500</v>
      </c>
      <c r="T12" s="1">
        <v>2500</v>
      </c>
      <c r="U12" s="1">
        <v>2500</v>
      </c>
      <c r="V12" s="1">
        <v>2500</v>
      </c>
      <c r="W12" s="53">
        <v>500</v>
      </c>
      <c r="X12" s="53">
        <v>500</v>
      </c>
      <c r="Y12" s="53">
        <v>500</v>
      </c>
      <c r="Z12" s="53">
        <v>500</v>
      </c>
      <c r="AA12" s="115" t="s">
        <v>99</v>
      </c>
      <c r="AB12" s="115"/>
      <c r="AC12" s="115"/>
      <c r="AD12" s="115"/>
      <c r="AE12" s="115"/>
      <c r="AF12" s="116"/>
      <c r="AG12" s="10"/>
      <c r="AH12" s="10"/>
      <c r="AI12" s="10"/>
      <c r="AJ12" s="10"/>
      <c r="AK12" s="10"/>
      <c r="AL12" s="10"/>
      <c r="AM12" s="10"/>
      <c r="AN12" s="10"/>
      <c r="AO12" s="10"/>
      <c r="AP12" s="10"/>
      <c r="AQ12" s="10"/>
      <c r="AR12" s="10"/>
      <c r="AS12" s="10"/>
      <c r="AT12" s="10"/>
      <c r="AU12" s="10"/>
    </row>
    <row r="13" spans="1:47">
      <c r="A13" s="98"/>
      <c r="B13" s="98"/>
      <c r="C13" s="1"/>
      <c r="D13" s="1"/>
      <c r="E13" s="1"/>
      <c r="F13" s="51"/>
      <c r="G13" s="1">
        <v>67</v>
      </c>
      <c r="H13" s="1">
        <v>67</v>
      </c>
      <c r="I13" s="1">
        <v>67</v>
      </c>
      <c r="J13" s="1">
        <v>67</v>
      </c>
      <c r="K13" s="47">
        <v>93</v>
      </c>
      <c r="L13" s="47">
        <v>93</v>
      </c>
      <c r="M13" s="47">
        <v>93</v>
      </c>
      <c r="N13" s="47">
        <v>93</v>
      </c>
      <c r="O13" s="1">
        <v>585</v>
      </c>
      <c r="P13" s="1">
        <v>585</v>
      </c>
      <c r="Q13" s="1">
        <v>585</v>
      </c>
      <c r="R13" s="1">
        <v>585</v>
      </c>
      <c r="S13" s="1">
        <v>540</v>
      </c>
      <c r="T13" s="1">
        <v>540</v>
      </c>
      <c r="U13" s="1">
        <v>540</v>
      </c>
      <c r="V13" s="1">
        <v>540</v>
      </c>
      <c r="W13" s="1"/>
      <c r="X13" s="1"/>
      <c r="Y13" s="1"/>
      <c r="Z13" s="1"/>
      <c r="AA13" s="117"/>
      <c r="AB13" s="117"/>
      <c r="AC13" s="117"/>
      <c r="AD13" s="117"/>
      <c r="AE13" s="117"/>
      <c r="AF13" s="118"/>
      <c r="AG13" s="10"/>
      <c r="AH13" s="10"/>
      <c r="AI13" s="10"/>
      <c r="AJ13" s="10"/>
      <c r="AK13" s="10"/>
      <c r="AL13" s="10"/>
      <c r="AM13" s="10"/>
      <c r="AN13" s="10"/>
      <c r="AO13" s="10"/>
      <c r="AP13" s="10"/>
      <c r="AQ13" s="10"/>
      <c r="AR13" s="10"/>
      <c r="AS13" s="10"/>
      <c r="AT13" s="10"/>
      <c r="AU13" s="10"/>
    </row>
    <row r="14" spans="1:47" ht="26.25" customHeight="1">
      <c r="A14" s="97">
        <v>5</v>
      </c>
      <c r="B14" s="97" t="s">
        <v>55</v>
      </c>
      <c r="C14" s="1">
        <v>0</v>
      </c>
      <c r="D14" s="1">
        <v>0</v>
      </c>
      <c r="E14" s="1">
        <v>0</v>
      </c>
      <c r="F14" s="51">
        <v>0</v>
      </c>
      <c r="G14" s="6">
        <v>2500</v>
      </c>
      <c r="H14" s="6">
        <v>2500</v>
      </c>
      <c r="I14" s="6">
        <v>50</v>
      </c>
      <c r="J14" s="6">
        <v>50</v>
      </c>
      <c r="K14" s="47">
        <v>2500</v>
      </c>
      <c r="L14" s="47">
        <v>2500</v>
      </c>
      <c r="M14" s="47">
        <v>50</v>
      </c>
      <c r="N14" s="47">
        <v>50</v>
      </c>
      <c r="O14" s="6">
        <v>2500</v>
      </c>
      <c r="P14" s="6">
        <v>2500</v>
      </c>
      <c r="Q14" s="6">
        <v>50</v>
      </c>
      <c r="R14" s="6">
        <v>50</v>
      </c>
      <c r="S14" s="6">
        <v>2500</v>
      </c>
      <c r="T14" s="6">
        <v>2500</v>
      </c>
      <c r="U14" s="6">
        <v>50</v>
      </c>
      <c r="V14" s="6">
        <v>50</v>
      </c>
      <c r="W14" s="53">
        <v>500</v>
      </c>
      <c r="X14" s="53">
        <v>500</v>
      </c>
      <c r="Y14" s="6">
        <v>50</v>
      </c>
      <c r="Z14" s="6">
        <v>50</v>
      </c>
      <c r="AA14" s="115" t="s">
        <v>100</v>
      </c>
      <c r="AB14" s="115"/>
      <c r="AC14" s="115" t="s">
        <v>100</v>
      </c>
      <c r="AD14" s="115"/>
      <c r="AE14" s="115" t="s">
        <v>100</v>
      </c>
      <c r="AF14" s="116"/>
      <c r="AG14" s="10"/>
      <c r="AH14" s="10"/>
      <c r="AI14" s="10"/>
      <c r="AJ14" s="10"/>
      <c r="AK14" s="10"/>
      <c r="AL14" s="10"/>
      <c r="AM14" s="10"/>
      <c r="AN14" s="10"/>
      <c r="AO14" s="10"/>
      <c r="AP14" s="10"/>
      <c r="AQ14" s="10"/>
      <c r="AR14" s="10"/>
      <c r="AS14" s="10"/>
      <c r="AT14" s="10"/>
      <c r="AU14" s="10"/>
    </row>
    <row r="15" spans="1:47" ht="35.25" customHeight="1">
      <c r="A15" s="98"/>
      <c r="B15" s="98"/>
      <c r="C15" s="1"/>
      <c r="D15" s="1"/>
      <c r="E15" s="1"/>
      <c r="F15" s="51"/>
      <c r="G15" s="1">
        <v>67</v>
      </c>
      <c r="H15" s="1">
        <v>67</v>
      </c>
      <c r="I15" s="1">
        <v>65</v>
      </c>
      <c r="J15" s="1">
        <v>65</v>
      </c>
      <c r="K15" s="47">
        <v>93</v>
      </c>
      <c r="L15" s="46">
        <v>93</v>
      </c>
      <c r="M15" s="47">
        <v>62</v>
      </c>
      <c r="N15" s="46">
        <v>62</v>
      </c>
      <c r="O15" s="1">
        <v>585</v>
      </c>
      <c r="P15" s="1">
        <v>585</v>
      </c>
      <c r="Q15" s="1">
        <v>68</v>
      </c>
      <c r="R15" s="1">
        <v>68</v>
      </c>
      <c r="S15" s="1">
        <v>540</v>
      </c>
      <c r="T15" s="1">
        <v>540</v>
      </c>
      <c r="U15" s="1">
        <v>61</v>
      </c>
      <c r="V15" s="1">
        <v>61</v>
      </c>
      <c r="W15" s="1"/>
      <c r="X15" s="1"/>
      <c r="Y15" s="1"/>
      <c r="Z15" s="1"/>
      <c r="AA15" s="117"/>
      <c r="AB15" s="117"/>
      <c r="AC15" s="117"/>
      <c r="AD15" s="117"/>
      <c r="AE15" s="117"/>
      <c r="AF15" s="118"/>
      <c r="AG15" s="10"/>
      <c r="AH15" s="10"/>
      <c r="AI15" s="10"/>
      <c r="AJ15" s="10"/>
      <c r="AK15" s="10"/>
      <c r="AL15" s="10"/>
      <c r="AM15" s="10"/>
      <c r="AN15" s="10"/>
      <c r="AO15" s="10"/>
      <c r="AP15" s="10"/>
      <c r="AQ15" s="10"/>
      <c r="AR15" s="10"/>
      <c r="AS15" s="10"/>
      <c r="AT15" s="10"/>
      <c r="AU15" s="10"/>
    </row>
    <row r="16" spans="1:47" ht="26.25" customHeight="1">
      <c r="A16" s="97">
        <v>6</v>
      </c>
      <c r="B16" s="97" t="s">
        <v>56</v>
      </c>
      <c r="C16" s="1">
        <v>0</v>
      </c>
      <c r="D16" s="1">
        <v>0</v>
      </c>
      <c r="E16" s="1">
        <v>0</v>
      </c>
      <c r="F16" s="51">
        <v>0</v>
      </c>
      <c r="G16" s="1">
        <v>2500</v>
      </c>
      <c r="H16" s="1">
        <v>2500</v>
      </c>
      <c r="I16" s="1">
        <v>50</v>
      </c>
      <c r="J16" s="1">
        <v>50</v>
      </c>
      <c r="K16" s="46">
        <v>2500</v>
      </c>
      <c r="L16" s="46">
        <v>2500</v>
      </c>
      <c r="M16" s="46">
        <v>50</v>
      </c>
      <c r="N16" s="46">
        <v>50</v>
      </c>
      <c r="O16" s="1">
        <v>2500</v>
      </c>
      <c r="P16" s="1">
        <v>2500</v>
      </c>
      <c r="Q16" s="1">
        <v>50</v>
      </c>
      <c r="R16" s="1">
        <v>50</v>
      </c>
      <c r="S16" s="1">
        <v>2500</v>
      </c>
      <c r="T16" s="1">
        <v>2500</v>
      </c>
      <c r="U16" s="1">
        <v>50</v>
      </c>
      <c r="V16" s="1">
        <v>50</v>
      </c>
      <c r="W16" s="53">
        <v>300</v>
      </c>
      <c r="X16" s="53">
        <v>300</v>
      </c>
      <c r="Y16" s="1">
        <v>50</v>
      </c>
      <c r="Z16" s="1">
        <v>50</v>
      </c>
      <c r="AA16" s="115"/>
      <c r="AB16" s="115"/>
      <c r="AC16" s="115"/>
      <c r="AD16" s="115"/>
      <c r="AE16" s="115"/>
      <c r="AF16" s="116"/>
      <c r="AG16" s="10"/>
      <c r="AH16" s="10"/>
      <c r="AI16" s="10"/>
      <c r="AJ16" s="10"/>
      <c r="AK16" s="10"/>
      <c r="AL16" s="10"/>
      <c r="AM16" s="10"/>
      <c r="AN16" s="10"/>
      <c r="AO16" s="10"/>
      <c r="AP16" s="10"/>
      <c r="AQ16" s="10"/>
      <c r="AR16" s="10"/>
      <c r="AS16" s="10"/>
      <c r="AT16" s="10"/>
      <c r="AU16" s="10"/>
    </row>
    <row r="17" spans="1:47" ht="32.25" customHeight="1">
      <c r="A17" s="98"/>
      <c r="B17" s="98"/>
      <c r="C17" s="1"/>
      <c r="D17" s="1"/>
      <c r="E17" s="1"/>
      <c r="F17" s="51"/>
      <c r="G17" s="1">
        <v>24</v>
      </c>
      <c r="H17" s="1">
        <v>24</v>
      </c>
      <c r="I17" s="1">
        <v>65</v>
      </c>
      <c r="J17" s="1">
        <v>65</v>
      </c>
      <c r="K17" s="46">
        <v>59</v>
      </c>
      <c r="L17" s="46">
        <v>59</v>
      </c>
      <c r="M17" s="46">
        <v>62</v>
      </c>
      <c r="N17" s="46">
        <v>62</v>
      </c>
      <c r="O17" s="1">
        <v>326</v>
      </c>
      <c r="P17" s="1">
        <v>326</v>
      </c>
      <c r="Q17" s="1">
        <v>68</v>
      </c>
      <c r="R17" s="1">
        <v>68</v>
      </c>
      <c r="S17" s="1">
        <v>318</v>
      </c>
      <c r="T17" s="1">
        <v>318</v>
      </c>
      <c r="U17" s="1">
        <v>61</v>
      </c>
      <c r="V17" s="1">
        <v>61</v>
      </c>
      <c r="W17" s="1"/>
      <c r="X17" s="1"/>
      <c r="Y17" s="1"/>
      <c r="Z17" s="1"/>
      <c r="AA17" s="117"/>
      <c r="AB17" s="117"/>
      <c r="AC17" s="117"/>
      <c r="AD17" s="117"/>
      <c r="AE17" s="117"/>
      <c r="AF17" s="118"/>
      <c r="AG17" s="10"/>
      <c r="AH17" s="10"/>
      <c r="AI17" s="10"/>
      <c r="AJ17" s="10"/>
      <c r="AK17" s="10"/>
      <c r="AL17" s="10"/>
      <c r="AM17" s="10"/>
      <c r="AN17" s="10"/>
      <c r="AO17" s="10"/>
      <c r="AP17" s="10"/>
      <c r="AQ17" s="10"/>
      <c r="AR17" s="10"/>
      <c r="AS17" s="10"/>
      <c r="AT17" s="10"/>
      <c r="AU17" s="10"/>
    </row>
    <row r="18" spans="1:47" ht="39" customHeight="1">
      <c r="A18" s="97">
        <v>7</v>
      </c>
      <c r="B18" s="97" t="s">
        <v>57</v>
      </c>
      <c r="C18" s="1">
        <v>0</v>
      </c>
      <c r="D18" s="1">
        <v>0</v>
      </c>
      <c r="E18" s="1">
        <v>0</v>
      </c>
      <c r="F18" s="51">
        <v>0</v>
      </c>
      <c r="G18" s="6">
        <v>2500</v>
      </c>
      <c r="H18" s="6">
        <v>2500</v>
      </c>
      <c r="I18" s="6">
        <v>2500</v>
      </c>
      <c r="J18" s="6">
        <v>2500</v>
      </c>
      <c r="K18" s="47">
        <v>2500</v>
      </c>
      <c r="L18" s="47">
        <v>2500</v>
      </c>
      <c r="M18" s="47">
        <v>2500</v>
      </c>
      <c r="N18" s="47">
        <v>2500</v>
      </c>
      <c r="O18" s="6">
        <v>2500</v>
      </c>
      <c r="P18" s="6">
        <v>2500</v>
      </c>
      <c r="Q18" s="6">
        <v>2500</v>
      </c>
      <c r="R18" s="6">
        <v>2500</v>
      </c>
      <c r="S18" s="6">
        <v>2500</v>
      </c>
      <c r="T18" s="6">
        <v>2500</v>
      </c>
      <c r="U18" s="6">
        <v>2500</v>
      </c>
      <c r="V18" s="6">
        <v>2500</v>
      </c>
      <c r="W18" s="53">
        <v>300</v>
      </c>
      <c r="X18" s="53">
        <v>300</v>
      </c>
      <c r="Y18" s="53">
        <v>300</v>
      </c>
      <c r="Z18" s="53">
        <v>300</v>
      </c>
      <c r="AA18" s="115" t="s">
        <v>101</v>
      </c>
      <c r="AB18" s="115"/>
      <c r="AC18" s="115" t="s">
        <v>101</v>
      </c>
      <c r="AD18" s="115"/>
      <c r="AE18" s="115" t="s">
        <v>101</v>
      </c>
      <c r="AF18" s="116"/>
      <c r="AG18" s="10"/>
      <c r="AH18" s="10"/>
      <c r="AI18" s="10"/>
      <c r="AJ18" s="10"/>
      <c r="AK18" s="10"/>
      <c r="AL18" s="10"/>
      <c r="AM18" s="10"/>
      <c r="AN18" s="10"/>
      <c r="AO18" s="10"/>
      <c r="AP18" s="10"/>
      <c r="AQ18" s="10"/>
      <c r="AR18" s="10"/>
      <c r="AS18" s="10"/>
      <c r="AT18" s="10"/>
      <c r="AU18" s="10"/>
    </row>
    <row r="19" spans="1:47" ht="27" customHeight="1">
      <c r="A19" s="98"/>
      <c r="B19" s="98"/>
      <c r="C19" s="1"/>
      <c r="D19" s="1"/>
      <c r="E19" s="1"/>
      <c r="F19" s="51"/>
      <c r="G19" s="1">
        <v>24</v>
      </c>
      <c r="H19" s="1">
        <v>24</v>
      </c>
      <c r="I19" s="1">
        <v>24</v>
      </c>
      <c r="J19" s="1">
        <v>24</v>
      </c>
      <c r="K19" s="46">
        <v>59</v>
      </c>
      <c r="L19" s="46">
        <v>59</v>
      </c>
      <c r="M19" s="46">
        <v>59</v>
      </c>
      <c r="N19" s="46">
        <v>59</v>
      </c>
      <c r="O19" s="1">
        <v>326</v>
      </c>
      <c r="P19" s="1">
        <v>326</v>
      </c>
      <c r="Q19" s="1">
        <v>326</v>
      </c>
      <c r="R19" s="1">
        <v>326</v>
      </c>
      <c r="S19" s="1">
        <v>318</v>
      </c>
      <c r="T19" s="1">
        <v>318</v>
      </c>
      <c r="U19" s="1">
        <v>318</v>
      </c>
      <c r="V19" s="1">
        <v>318</v>
      </c>
      <c r="W19" s="1"/>
      <c r="X19" s="1"/>
      <c r="Y19" s="1"/>
      <c r="Z19" s="1"/>
      <c r="AA19" s="117"/>
      <c r="AB19" s="117"/>
      <c r="AC19" s="117"/>
      <c r="AD19" s="117"/>
      <c r="AE19" s="117"/>
      <c r="AF19" s="118"/>
      <c r="AG19" s="10"/>
      <c r="AH19" s="10"/>
      <c r="AI19" s="10"/>
      <c r="AJ19" s="10"/>
      <c r="AK19" s="10"/>
      <c r="AL19" s="10"/>
      <c r="AM19" s="10"/>
      <c r="AN19" s="10"/>
      <c r="AO19" s="10"/>
      <c r="AP19" s="10"/>
      <c r="AQ19" s="10"/>
      <c r="AR19" s="10"/>
      <c r="AS19" s="10"/>
      <c r="AT19" s="10"/>
      <c r="AU19" s="10"/>
    </row>
    <row r="20" spans="1:47" ht="26.45" customHeight="1">
      <c r="A20" s="97">
        <v>8</v>
      </c>
      <c r="B20" s="97" t="s">
        <v>58</v>
      </c>
      <c r="C20" s="1">
        <v>0</v>
      </c>
      <c r="D20" s="1">
        <v>0</v>
      </c>
      <c r="E20" s="1">
        <v>0</v>
      </c>
      <c r="F20" s="51">
        <v>0</v>
      </c>
      <c r="G20" s="1">
        <v>150</v>
      </c>
      <c r="H20" s="1">
        <v>150</v>
      </c>
      <c r="I20" s="1">
        <v>150</v>
      </c>
      <c r="J20" s="1">
        <v>150</v>
      </c>
      <c r="K20" s="46">
        <v>150</v>
      </c>
      <c r="L20" s="46">
        <v>150</v>
      </c>
      <c r="M20" s="46">
        <v>150</v>
      </c>
      <c r="N20" s="46">
        <v>150</v>
      </c>
      <c r="O20" s="1">
        <v>150</v>
      </c>
      <c r="P20" s="1">
        <v>150</v>
      </c>
      <c r="Q20" s="1">
        <v>150</v>
      </c>
      <c r="R20" s="1">
        <v>150</v>
      </c>
      <c r="S20" s="1">
        <v>150</v>
      </c>
      <c r="T20" s="1">
        <v>150</v>
      </c>
      <c r="U20" s="1">
        <v>150</v>
      </c>
      <c r="V20" s="1">
        <v>150</v>
      </c>
      <c r="W20" s="53">
        <v>100</v>
      </c>
      <c r="X20" s="53">
        <v>100</v>
      </c>
      <c r="Y20" s="53">
        <v>100</v>
      </c>
      <c r="Z20" s="53">
        <v>100</v>
      </c>
      <c r="AA20" s="115" t="s">
        <v>102</v>
      </c>
      <c r="AB20" s="115"/>
      <c r="AC20" s="115" t="s">
        <v>102</v>
      </c>
      <c r="AD20" s="115"/>
      <c r="AE20" s="115" t="s">
        <v>102</v>
      </c>
      <c r="AF20" s="116"/>
      <c r="AG20" s="10"/>
      <c r="AH20" s="10"/>
      <c r="AI20" s="10"/>
      <c r="AJ20" s="10"/>
      <c r="AK20" s="10"/>
      <c r="AL20" s="10"/>
      <c r="AM20" s="10"/>
      <c r="AN20" s="10"/>
      <c r="AO20" s="10"/>
      <c r="AP20" s="10"/>
      <c r="AQ20" s="10"/>
      <c r="AR20" s="10"/>
      <c r="AS20" s="10"/>
      <c r="AT20" s="10"/>
      <c r="AU20" s="10"/>
    </row>
    <row r="21" spans="1:47" ht="33" customHeight="1">
      <c r="A21" s="98"/>
      <c r="B21" s="98"/>
      <c r="C21" s="1"/>
      <c r="D21" s="1"/>
      <c r="E21" s="1"/>
      <c r="F21" s="51"/>
      <c r="G21" s="1">
        <v>0</v>
      </c>
      <c r="H21" s="1">
        <v>0</v>
      </c>
      <c r="I21" s="1">
        <v>0</v>
      </c>
      <c r="J21" s="1">
        <v>0</v>
      </c>
      <c r="K21" s="46">
        <v>0</v>
      </c>
      <c r="L21" s="46">
        <v>0</v>
      </c>
      <c r="M21" s="46">
        <v>0</v>
      </c>
      <c r="N21" s="46">
        <v>0</v>
      </c>
      <c r="O21" s="1">
        <v>0</v>
      </c>
      <c r="P21" s="1">
        <v>0</v>
      </c>
      <c r="Q21" s="1">
        <v>0</v>
      </c>
      <c r="R21" s="1">
        <v>0</v>
      </c>
      <c r="S21" s="1">
        <v>105</v>
      </c>
      <c r="T21" s="1">
        <v>105</v>
      </c>
      <c r="U21" s="1">
        <v>105</v>
      </c>
      <c r="V21" s="1">
        <v>105</v>
      </c>
      <c r="W21" s="1"/>
      <c r="X21" s="1"/>
      <c r="Y21" s="1"/>
      <c r="Z21" s="1"/>
      <c r="AA21" s="117"/>
      <c r="AB21" s="117"/>
      <c r="AC21" s="117"/>
      <c r="AD21" s="117"/>
      <c r="AE21" s="117"/>
      <c r="AF21" s="118"/>
      <c r="AG21" s="10"/>
      <c r="AH21" s="10"/>
      <c r="AI21" s="10"/>
      <c r="AJ21" s="10"/>
      <c r="AK21" s="10"/>
      <c r="AL21" s="10"/>
      <c r="AM21" s="10"/>
      <c r="AN21" s="10"/>
      <c r="AO21" s="10"/>
      <c r="AP21" s="10"/>
      <c r="AQ21" s="10"/>
      <c r="AR21" s="10"/>
      <c r="AS21" s="10"/>
      <c r="AT21" s="10"/>
      <c r="AU21" s="10"/>
    </row>
    <row r="22" spans="1:47" ht="26.45" customHeight="1">
      <c r="A22" s="97">
        <v>9</v>
      </c>
      <c r="B22" s="97" t="s">
        <v>59</v>
      </c>
      <c r="C22" s="1">
        <v>0</v>
      </c>
      <c r="D22" s="1">
        <v>0</v>
      </c>
      <c r="E22" s="1">
        <v>0</v>
      </c>
      <c r="F22" s="51">
        <v>0</v>
      </c>
      <c r="G22" s="1">
        <v>200</v>
      </c>
      <c r="H22" s="1">
        <v>200</v>
      </c>
      <c r="I22" s="1">
        <v>200</v>
      </c>
      <c r="J22" s="1">
        <v>200</v>
      </c>
      <c r="K22" s="46">
        <v>200</v>
      </c>
      <c r="L22" s="46">
        <v>200</v>
      </c>
      <c r="M22" s="46">
        <v>200</v>
      </c>
      <c r="N22" s="46">
        <v>200</v>
      </c>
      <c r="O22" s="1">
        <v>200</v>
      </c>
      <c r="P22" s="1">
        <v>200</v>
      </c>
      <c r="Q22" s="1">
        <v>200</v>
      </c>
      <c r="R22" s="1">
        <v>200</v>
      </c>
      <c r="S22" s="1">
        <v>200</v>
      </c>
      <c r="T22" s="1">
        <v>200</v>
      </c>
      <c r="U22" s="1">
        <v>200</v>
      </c>
      <c r="V22" s="1">
        <v>200</v>
      </c>
      <c r="W22" s="53">
        <v>70</v>
      </c>
      <c r="X22" s="53">
        <v>70</v>
      </c>
      <c r="Y22" s="53">
        <v>70</v>
      </c>
      <c r="Z22" s="53">
        <v>70</v>
      </c>
      <c r="AA22" s="115" t="s">
        <v>103</v>
      </c>
      <c r="AB22" s="115"/>
      <c r="AC22" s="115" t="s">
        <v>103</v>
      </c>
      <c r="AD22" s="115"/>
      <c r="AE22" s="115" t="s">
        <v>103</v>
      </c>
      <c r="AF22" s="116"/>
      <c r="AG22" s="10"/>
      <c r="AH22" s="10"/>
      <c r="AI22" s="10"/>
      <c r="AJ22" s="10"/>
      <c r="AK22" s="10"/>
      <c r="AL22" s="10"/>
      <c r="AM22" s="10"/>
      <c r="AN22" s="10"/>
      <c r="AO22" s="10"/>
      <c r="AP22" s="10"/>
      <c r="AQ22" s="10"/>
      <c r="AR22" s="10"/>
      <c r="AS22" s="10"/>
      <c r="AT22" s="10"/>
      <c r="AU22" s="10"/>
    </row>
    <row r="23" spans="1:47" ht="29.25" customHeight="1">
      <c r="A23" s="98"/>
      <c r="B23" s="98"/>
      <c r="C23" s="1"/>
      <c r="D23" s="1"/>
      <c r="E23" s="1"/>
      <c r="F23" s="51"/>
      <c r="G23" s="1">
        <v>0</v>
      </c>
      <c r="H23" s="1">
        <v>0</v>
      </c>
      <c r="I23" s="1">
        <v>0</v>
      </c>
      <c r="J23" s="1">
        <v>0</v>
      </c>
      <c r="K23" s="46">
        <v>0</v>
      </c>
      <c r="L23" s="46">
        <v>0</v>
      </c>
      <c r="M23" s="46">
        <v>0</v>
      </c>
      <c r="N23" s="46">
        <v>0</v>
      </c>
      <c r="O23" s="1">
        <v>2</v>
      </c>
      <c r="P23" s="1">
        <v>2</v>
      </c>
      <c r="Q23" s="1">
        <v>2</v>
      </c>
      <c r="R23" s="1">
        <v>2</v>
      </c>
      <c r="S23" s="1">
        <v>0</v>
      </c>
      <c r="T23" s="1">
        <v>0</v>
      </c>
      <c r="U23" s="1">
        <v>0</v>
      </c>
      <c r="V23" s="1">
        <v>0</v>
      </c>
      <c r="W23" s="1"/>
      <c r="X23" s="1"/>
      <c r="Y23" s="1"/>
      <c r="Z23" s="1"/>
      <c r="AA23" s="117"/>
      <c r="AB23" s="117"/>
      <c r="AC23" s="117"/>
      <c r="AD23" s="117"/>
      <c r="AE23" s="117"/>
      <c r="AF23" s="118"/>
      <c r="AG23" s="10"/>
      <c r="AH23" s="10"/>
      <c r="AI23" s="10"/>
      <c r="AJ23" s="10"/>
      <c r="AK23" s="10"/>
      <c r="AL23" s="10"/>
      <c r="AM23" s="10"/>
      <c r="AN23" s="10"/>
      <c r="AO23" s="10"/>
      <c r="AP23" s="10"/>
      <c r="AQ23" s="10"/>
      <c r="AR23" s="10"/>
      <c r="AS23" s="10"/>
      <c r="AT23" s="10"/>
      <c r="AU23" s="10"/>
    </row>
    <row r="24" spans="1:47">
      <c r="A24" s="97">
        <v>10</v>
      </c>
      <c r="B24" s="97" t="s">
        <v>60</v>
      </c>
      <c r="C24" s="1">
        <v>0</v>
      </c>
      <c r="D24" s="1">
        <v>0</v>
      </c>
      <c r="E24" s="1">
        <v>0</v>
      </c>
      <c r="F24" s="51">
        <v>0</v>
      </c>
      <c r="G24" s="1">
        <v>20000</v>
      </c>
      <c r="H24" s="1">
        <v>20000</v>
      </c>
      <c r="I24" s="1">
        <v>10000</v>
      </c>
      <c r="J24" s="1">
        <v>10000</v>
      </c>
      <c r="K24" s="46">
        <v>30000</v>
      </c>
      <c r="L24" s="46">
        <v>30000</v>
      </c>
      <c r="M24" s="46">
        <v>15000</v>
      </c>
      <c r="N24" s="46">
        <v>15000</v>
      </c>
      <c r="O24" s="1">
        <v>40000</v>
      </c>
      <c r="P24" s="1">
        <v>40000</v>
      </c>
      <c r="Q24" s="1">
        <v>20000</v>
      </c>
      <c r="R24" s="1">
        <v>20000</v>
      </c>
      <c r="S24" s="1">
        <v>50000</v>
      </c>
      <c r="T24" s="1">
        <v>50000</v>
      </c>
      <c r="U24" s="1">
        <v>25000</v>
      </c>
      <c r="V24" s="1">
        <v>25000</v>
      </c>
      <c r="W24" s="1">
        <v>60000</v>
      </c>
      <c r="X24" s="1">
        <v>60000</v>
      </c>
      <c r="Y24" s="1">
        <v>30000</v>
      </c>
      <c r="Z24" s="1">
        <v>30000</v>
      </c>
      <c r="AA24" s="115"/>
      <c r="AB24" s="115"/>
      <c r="AC24" s="115"/>
      <c r="AD24" s="115"/>
      <c r="AE24" s="115"/>
      <c r="AF24" s="116"/>
      <c r="AG24" s="10"/>
      <c r="AH24" s="10"/>
      <c r="AI24" s="10"/>
      <c r="AJ24" s="10"/>
      <c r="AK24" s="10"/>
      <c r="AL24" s="10"/>
      <c r="AM24" s="10"/>
      <c r="AN24" s="10"/>
      <c r="AO24" s="10"/>
      <c r="AP24" s="10"/>
      <c r="AQ24" s="10"/>
      <c r="AR24" s="10"/>
      <c r="AS24" s="10"/>
      <c r="AT24" s="10"/>
      <c r="AU24" s="10"/>
    </row>
    <row r="25" spans="1:47">
      <c r="A25" s="98"/>
      <c r="B25" s="98"/>
      <c r="C25" s="1"/>
      <c r="D25" s="1"/>
      <c r="E25" s="1"/>
      <c r="F25" s="51"/>
      <c r="G25" s="1">
        <v>47000</v>
      </c>
      <c r="H25" s="1">
        <v>47000</v>
      </c>
      <c r="I25" s="1">
        <v>11000</v>
      </c>
      <c r="J25" s="1">
        <v>11000</v>
      </c>
      <c r="K25" s="46">
        <v>60000</v>
      </c>
      <c r="L25" s="46">
        <v>60000</v>
      </c>
      <c r="M25" s="46">
        <v>18000</v>
      </c>
      <c r="N25" s="46">
        <v>18000</v>
      </c>
      <c r="O25" s="1">
        <v>121195</v>
      </c>
      <c r="P25" s="1">
        <v>121195</v>
      </c>
      <c r="Q25" s="1">
        <v>6991</v>
      </c>
      <c r="R25" s="1">
        <v>6991</v>
      </c>
      <c r="S25" s="1">
        <v>68602</v>
      </c>
      <c r="T25" s="1">
        <v>68602</v>
      </c>
      <c r="U25" s="1">
        <v>13275</v>
      </c>
      <c r="V25" s="1">
        <v>13275</v>
      </c>
      <c r="W25" s="1"/>
      <c r="X25" s="1"/>
      <c r="Y25" s="1"/>
      <c r="Z25" s="1"/>
      <c r="AA25" s="117"/>
      <c r="AB25" s="117"/>
      <c r="AC25" s="117"/>
      <c r="AD25" s="117"/>
      <c r="AE25" s="117"/>
      <c r="AF25" s="118"/>
      <c r="AG25" s="10"/>
      <c r="AH25" s="10"/>
      <c r="AI25" s="10"/>
      <c r="AJ25" s="10"/>
      <c r="AK25" s="10"/>
      <c r="AL25" s="10"/>
      <c r="AM25" s="10"/>
      <c r="AN25" s="10"/>
      <c r="AO25" s="10"/>
      <c r="AP25" s="10"/>
      <c r="AQ25" s="10"/>
      <c r="AR25" s="10"/>
      <c r="AS25" s="10"/>
      <c r="AT25" s="10"/>
      <c r="AU25" s="10"/>
    </row>
    <row r="26" spans="1:47">
      <c r="A26" s="97">
        <v>11</v>
      </c>
      <c r="B26" s="97" t="s">
        <v>61</v>
      </c>
      <c r="C26" s="1">
        <v>0</v>
      </c>
      <c r="D26" s="1">
        <v>0</v>
      </c>
      <c r="E26" s="1">
        <v>0</v>
      </c>
      <c r="F26" s="51">
        <v>0</v>
      </c>
      <c r="G26" s="1">
        <v>300</v>
      </c>
      <c r="H26" s="1">
        <v>300</v>
      </c>
      <c r="I26" s="1">
        <v>300</v>
      </c>
      <c r="J26" s="1">
        <v>300</v>
      </c>
      <c r="K26" s="46">
        <v>1000</v>
      </c>
      <c r="L26" s="46">
        <v>1000</v>
      </c>
      <c r="M26" s="46">
        <v>1000</v>
      </c>
      <c r="N26" s="46">
        <v>1000</v>
      </c>
      <c r="O26" s="1">
        <v>2000</v>
      </c>
      <c r="P26" s="1">
        <v>2000</v>
      </c>
      <c r="Q26" s="1">
        <v>2000</v>
      </c>
      <c r="R26" s="1">
        <v>2000</v>
      </c>
      <c r="S26" s="1">
        <v>3000</v>
      </c>
      <c r="T26" s="1">
        <v>3000</v>
      </c>
      <c r="U26" s="1">
        <v>3000</v>
      </c>
      <c r="V26" s="1">
        <v>3000</v>
      </c>
      <c r="W26" s="53">
        <v>2000</v>
      </c>
      <c r="X26" s="53">
        <v>2000</v>
      </c>
      <c r="Y26" s="53">
        <v>2000</v>
      </c>
      <c r="Z26" s="53">
        <v>2000</v>
      </c>
      <c r="AA26" s="115"/>
      <c r="AB26" s="115"/>
      <c r="AC26" s="115"/>
      <c r="AD26" s="115"/>
      <c r="AE26" s="115"/>
      <c r="AF26" s="116"/>
      <c r="AG26" s="10"/>
      <c r="AH26" s="10"/>
      <c r="AI26" s="10"/>
      <c r="AJ26" s="10"/>
      <c r="AK26" s="10"/>
      <c r="AL26" s="10"/>
      <c r="AM26" s="10"/>
      <c r="AN26" s="10"/>
      <c r="AO26" s="10"/>
      <c r="AP26" s="10"/>
      <c r="AQ26" s="10"/>
      <c r="AR26" s="10"/>
      <c r="AS26" s="10"/>
      <c r="AT26" s="10"/>
      <c r="AU26" s="10"/>
    </row>
    <row r="27" spans="1:47">
      <c r="A27" s="98"/>
      <c r="B27" s="98"/>
      <c r="C27" s="1"/>
      <c r="D27" s="1"/>
      <c r="E27" s="1"/>
      <c r="F27" s="51"/>
      <c r="G27" s="1">
        <v>600</v>
      </c>
      <c r="H27" s="1">
        <v>600</v>
      </c>
      <c r="I27" s="1">
        <v>600</v>
      </c>
      <c r="J27" s="1">
        <v>600</v>
      </c>
      <c r="K27" s="46">
        <v>900</v>
      </c>
      <c r="L27" s="46">
        <v>900</v>
      </c>
      <c r="M27" s="46">
        <v>900</v>
      </c>
      <c r="N27" s="46">
        <v>900</v>
      </c>
      <c r="O27" s="1">
        <v>1100</v>
      </c>
      <c r="P27" s="1">
        <v>1100</v>
      </c>
      <c r="Q27" s="1">
        <v>1100</v>
      </c>
      <c r="R27" s="1">
        <v>1100</v>
      </c>
      <c r="S27" s="1">
        <v>1311</v>
      </c>
      <c r="T27" s="1">
        <v>1311</v>
      </c>
      <c r="U27" s="1">
        <v>1311</v>
      </c>
      <c r="V27" s="1">
        <v>1311</v>
      </c>
      <c r="W27" s="1"/>
      <c r="X27" s="1"/>
      <c r="Y27" s="1"/>
      <c r="Z27" s="1"/>
      <c r="AA27" s="117"/>
      <c r="AB27" s="117"/>
      <c r="AC27" s="117"/>
      <c r="AD27" s="117"/>
      <c r="AE27" s="117"/>
      <c r="AF27" s="118"/>
      <c r="AG27" s="10"/>
      <c r="AH27" s="10"/>
      <c r="AI27" s="10"/>
      <c r="AJ27" s="10"/>
      <c r="AK27" s="10"/>
      <c r="AL27" s="10"/>
      <c r="AM27" s="10"/>
      <c r="AN27" s="10"/>
      <c r="AO27" s="10"/>
      <c r="AP27" s="10"/>
      <c r="AQ27" s="10"/>
      <c r="AR27" s="10"/>
      <c r="AS27" s="10"/>
      <c r="AT27" s="10"/>
      <c r="AU27" s="10"/>
    </row>
    <row r="28" spans="1:47" ht="26.45" customHeight="1">
      <c r="A28" s="97">
        <v>12</v>
      </c>
      <c r="B28" s="97" t="s">
        <v>62</v>
      </c>
      <c r="C28" s="1">
        <v>0</v>
      </c>
      <c r="D28" s="1">
        <v>0</v>
      </c>
      <c r="E28" s="1">
        <v>0</v>
      </c>
      <c r="F28" s="51">
        <v>0</v>
      </c>
      <c r="G28" s="1">
        <v>200</v>
      </c>
      <c r="H28" s="1">
        <v>200</v>
      </c>
      <c r="I28" s="1">
        <v>200</v>
      </c>
      <c r="J28" s="1">
        <v>200</v>
      </c>
      <c r="K28" s="46">
        <v>400</v>
      </c>
      <c r="L28" s="46">
        <v>400</v>
      </c>
      <c r="M28" s="46">
        <v>400</v>
      </c>
      <c r="N28" s="46">
        <v>400</v>
      </c>
      <c r="O28" s="1">
        <v>600</v>
      </c>
      <c r="P28" s="1">
        <v>600</v>
      </c>
      <c r="Q28" s="1">
        <v>600</v>
      </c>
      <c r="R28" s="1">
        <v>600</v>
      </c>
      <c r="S28" s="1">
        <v>800</v>
      </c>
      <c r="T28" s="1">
        <v>0</v>
      </c>
      <c r="U28" s="1">
        <v>800</v>
      </c>
      <c r="V28" s="1">
        <v>800</v>
      </c>
      <c r="W28" s="53">
        <v>400</v>
      </c>
      <c r="X28" s="53">
        <v>400</v>
      </c>
      <c r="Y28" s="53">
        <v>400</v>
      </c>
      <c r="Z28" s="53">
        <v>400</v>
      </c>
      <c r="AA28" s="115" t="s">
        <v>104</v>
      </c>
      <c r="AB28" s="115"/>
      <c r="AC28" s="115" t="s">
        <v>104</v>
      </c>
      <c r="AD28" s="115"/>
      <c r="AE28" s="115" t="s">
        <v>104</v>
      </c>
      <c r="AF28" s="116"/>
      <c r="AG28" s="10"/>
      <c r="AH28" s="10"/>
      <c r="AI28" s="10"/>
      <c r="AJ28" s="10"/>
      <c r="AK28" s="10"/>
      <c r="AL28" s="10"/>
      <c r="AM28" s="10"/>
      <c r="AN28" s="10"/>
      <c r="AO28" s="10"/>
      <c r="AP28" s="10"/>
      <c r="AQ28" s="10"/>
      <c r="AR28" s="10"/>
      <c r="AS28" s="10"/>
      <c r="AT28" s="10"/>
      <c r="AU28" s="10"/>
    </row>
    <row r="29" spans="1:47" ht="31.5" customHeight="1">
      <c r="A29" s="98"/>
      <c r="B29" s="98"/>
      <c r="C29" s="1"/>
      <c r="D29" s="1"/>
      <c r="E29" s="1"/>
      <c r="F29" s="51"/>
      <c r="G29" s="1">
        <v>0</v>
      </c>
      <c r="H29" s="1">
        <v>0</v>
      </c>
      <c r="I29" s="1">
        <v>0</v>
      </c>
      <c r="J29" s="1">
        <v>0</v>
      </c>
      <c r="K29" s="46">
        <v>0</v>
      </c>
      <c r="L29" s="46">
        <v>0</v>
      </c>
      <c r="M29" s="46">
        <v>0</v>
      </c>
      <c r="N29" s="46">
        <v>0</v>
      </c>
      <c r="O29" s="1">
        <v>0</v>
      </c>
      <c r="P29" s="1">
        <v>0</v>
      </c>
      <c r="Q29" s="1">
        <v>0</v>
      </c>
      <c r="R29" s="1">
        <v>0</v>
      </c>
      <c r="S29" s="1">
        <v>9</v>
      </c>
      <c r="T29" s="1">
        <v>9</v>
      </c>
      <c r="U29" s="1">
        <v>9</v>
      </c>
      <c r="V29" s="1">
        <v>9</v>
      </c>
      <c r="W29" s="1"/>
      <c r="X29" s="1"/>
      <c r="Y29" s="1"/>
      <c r="Z29" s="1"/>
      <c r="AA29" s="117"/>
      <c r="AB29" s="117"/>
      <c r="AC29" s="117"/>
      <c r="AD29" s="117"/>
      <c r="AE29" s="117"/>
      <c r="AF29" s="118"/>
      <c r="AG29" s="10"/>
      <c r="AH29" s="10"/>
      <c r="AI29" s="10"/>
      <c r="AJ29" s="10"/>
      <c r="AK29" s="10"/>
      <c r="AL29" s="10"/>
      <c r="AM29" s="10"/>
      <c r="AN29" s="10"/>
      <c r="AO29" s="10"/>
      <c r="AP29" s="10"/>
      <c r="AQ29" s="10"/>
      <c r="AR29" s="10"/>
      <c r="AS29" s="10"/>
      <c r="AT29" s="10"/>
      <c r="AU29" s="10"/>
    </row>
    <row r="30" spans="1:47" ht="26.25" customHeight="1">
      <c r="A30" s="97">
        <v>13</v>
      </c>
      <c r="B30" s="97" t="s">
        <v>63</v>
      </c>
      <c r="C30" s="1">
        <v>0</v>
      </c>
      <c r="D30" s="1">
        <v>0</v>
      </c>
      <c r="E30" s="1">
        <v>0</v>
      </c>
      <c r="F30" s="51">
        <v>0</v>
      </c>
      <c r="G30" s="1">
        <v>0</v>
      </c>
      <c r="H30" s="1">
        <v>0</v>
      </c>
      <c r="I30" s="1">
        <v>0</v>
      </c>
      <c r="J30" s="1">
        <v>0</v>
      </c>
      <c r="K30" s="46">
        <v>0</v>
      </c>
      <c r="L30" s="46">
        <v>0</v>
      </c>
      <c r="M30" s="46">
        <v>0</v>
      </c>
      <c r="N30" s="46">
        <v>0</v>
      </c>
      <c r="O30" s="1">
        <v>0</v>
      </c>
      <c r="P30" s="1">
        <v>0</v>
      </c>
      <c r="Q30" s="1">
        <v>0</v>
      </c>
      <c r="R30" s="1">
        <v>0</v>
      </c>
      <c r="S30" s="1">
        <v>2</v>
      </c>
      <c r="T30" s="1">
        <v>2</v>
      </c>
      <c r="U30" s="1">
        <v>2</v>
      </c>
      <c r="V30" s="1">
        <v>2</v>
      </c>
      <c r="W30" s="53">
        <v>50</v>
      </c>
      <c r="X30" s="53">
        <v>50</v>
      </c>
      <c r="Y30" s="53">
        <v>50</v>
      </c>
      <c r="Z30" s="53">
        <v>50</v>
      </c>
      <c r="AA30" s="115" t="s">
        <v>104</v>
      </c>
      <c r="AB30" s="115"/>
      <c r="AC30" s="115" t="s">
        <v>104</v>
      </c>
      <c r="AD30" s="115"/>
      <c r="AE30" s="115" t="s">
        <v>104</v>
      </c>
      <c r="AF30" s="116"/>
      <c r="AG30" s="10"/>
      <c r="AH30" s="10"/>
      <c r="AI30" s="10"/>
      <c r="AJ30" s="10"/>
      <c r="AK30" s="10"/>
      <c r="AL30" s="10"/>
      <c r="AM30" s="10"/>
      <c r="AN30" s="10"/>
      <c r="AO30" s="10"/>
      <c r="AP30" s="10"/>
      <c r="AQ30" s="10"/>
      <c r="AR30" s="10"/>
      <c r="AS30" s="10"/>
      <c r="AT30" s="10"/>
      <c r="AU30" s="10"/>
    </row>
    <row r="31" spans="1:47">
      <c r="A31" s="98"/>
      <c r="B31" s="98"/>
      <c r="C31" s="1"/>
      <c r="D31" s="1"/>
      <c r="E31" s="1"/>
      <c r="F31" s="51"/>
      <c r="G31" s="1">
        <v>0</v>
      </c>
      <c r="H31" s="1">
        <v>0</v>
      </c>
      <c r="I31" s="1">
        <v>0</v>
      </c>
      <c r="J31" s="1">
        <v>0</v>
      </c>
      <c r="K31" s="46">
        <v>0</v>
      </c>
      <c r="L31" s="46">
        <v>0</v>
      </c>
      <c r="M31" s="46">
        <v>0</v>
      </c>
      <c r="N31" s="46">
        <v>0</v>
      </c>
      <c r="O31" s="1">
        <v>0</v>
      </c>
      <c r="P31" s="1">
        <v>0</v>
      </c>
      <c r="Q31" s="1">
        <v>0</v>
      </c>
      <c r="R31" s="1">
        <v>0</v>
      </c>
      <c r="S31" s="1">
        <v>2</v>
      </c>
      <c r="T31" s="1">
        <v>2</v>
      </c>
      <c r="U31" s="1">
        <v>2</v>
      </c>
      <c r="V31" s="1">
        <v>2</v>
      </c>
      <c r="W31" s="1"/>
      <c r="X31" s="1"/>
      <c r="Y31" s="1"/>
      <c r="Z31" s="1"/>
      <c r="AA31" s="117"/>
      <c r="AB31" s="117"/>
      <c r="AC31" s="117"/>
      <c r="AD31" s="117"/>
      <c r="AE31" s="117"/>
      <c r="AF31" s="118"/>
      <c r="AG31" s="10"/>
      <c r="AH31" s="10"/>
      <c r="AI31" s="10"/>
      <c r="AJ31" s="10"/>
      <c r="AK31" s="10"/>
      <c r="AL31" s="10"/>
      <c r="AM31" s="10"/>
      <c r="AN31" s="10"/>
      <c r="AO31" s="10"/>
      <c r="AP31" s="10"/>
      <c r="AQ31" s="10"/>
      <c r="AR31" s="10"/>
      <c r="AS31" s="10"/>
      <c r="AT31" s="10"/>
      <c r="AU31" s="10"/>
    </row>
    <row r="32" spans="1:47" ht="39.6" customHeight="1">
      <c r="A32" s="97">
        <v>14</v>
      </c>
      <c r="B32" s="97" t="s">
        <v>64</v>
      </c>
      <c r="C32" s="1">
        <v>0</v>
      </c>
      <c r="D32" s="1">
        <v>0</v>
      </c>
      <c r="E32" s="1">
        <v>0</v>
      </c>
      <c r="F32" s="51">
        <v>0</v>
      </c>
      <c r="G32" s="1">
        <v>200</v>
      </c>
      <c r="H32" s="1">
        <v>200</v>
      </c>
      <c r="I32" s="1">
        <v>200</v>
      </c>
      <c r="J32" s="1">
        <v>200</v>
      </c>
      <c r="K32" s="46">
        <v>200</v>
      </c>
      <c r="L32" s="46">
        <v>200</v>
      </c>
      <c r="M32" s="46">
        <v>200</v>
      </c>
      <c r="N32" s="46">
        <v>200</v>
      </c>
      <c r="O32" s="1">
        <v>200</v>
      </c>
      <c r="P32" s="1">
        <v>200</v>
      </c>
      <c r="Q32" s="1">
        <v>200</v>
      </c>
      <c r="R32" s="1">
        <v>200</v>
      </c>
      <c r="S32" s="1">
        <v>200</v>
      </c>
      <c r="T32" s="1">
        <v>200</v>
      </c>
      <c r="U32" s="1">
        <v>200</v>
      </c>
      <c r="V32" s="1">
        <v>200</v>
      </c>
      <c r="W32" s="53">
        <v>50</v>
      </c>
      <c r="X32" s="53">
        <v>50</v>
      </c>
      <c r="Y32" s="53">
        <v>50</v>
      </c>
      <c r="Z32" s="53">
        <v>50</v>
      </c>
      <c r="AA32" s="115" t="s">
        <v>104</v>
      </c>
      <c r="AB32" s="115"/>
      <c r="AC32" s="115" t="s">
        <v>104</v>
      </c>
      <c r="AD32" s="115"/>
      <c r="AE32" s="115" t="s">
        <v>104</v>
      </c>
      <c r="AF32" s="116"/>
      <c r="AG32" s="10"/>
      <c r="AH32" s="10"/>
      <c r="AI32" s="10"/>
      <c r="AJ32" s="10"/>
      <c r="AK32" s="10"/>
      <c r="AL32" s="10"/>
      <c r="AM32" s="10"/>
      <c r="AN32" s="10"/>
      <c r="AO32" s="10"/>
      <c r="AP32" s="10"/>
      <c r="AQ32" s="10"/>
      <c r="AR32" s="10"/>
      <c r="AS32" s="10"/>
      <c r="AT32" s="10"/>
      <c r="AU32" s="10"/>
    </row>
    <row r="33" spans="1:47" ht="31.5" customHeight="1">
      <c r="A33" s="98"/>
      <c r="B33" s="98"/>
      <c r="C33" s="1"/>
      <c r="D33" s="1"/>
      <c r="E33" s="1"/>
      <c r="F33" s="51"/>
      <c r="G33" s="1">
        <v>0</v>
      </c>
      <c r="H33" s="1">
        <v>0</v>
      </c>
      <c r="I33" s="1">
        <v>0</v>
      </c>
      <c r="J33" s="1">
        <v>0</v>
      </c>
      <c r="K33" s="46">
        <v>0</v>
      </c>
      <c r="L33" s="46">
        <v>0</v>
      </c>
      <c r="M33" s="46">
        <v>0</v>
      </c>
      <c r="N33" s="46">
        <v>0</v>
      </c>
      <c r="O33" s="1">
        <v>2</v>
      </c>
      <c r="P33" s="1">
        <v>2</v>
      </c>
      <c r="Q33" s="1">
        <v>2</v>
      </c>
      <c r="R33" s="1">
        <v>2</v>
      </c>
      <c r="S33" s="1">
        <v>8</v>
      </c>
      <c r="T33" s="1">
        <v>8</v>
      </c>
      <c r="U33" s="1">
        <v>8</v>
      </c>
      <c r="V33" s="1">
        <v>8</v>
      </c>
      <c r="W33" s="1"/>
      <c r="X33" s="1"/>
      <c r="Y33" s="1"/>
      <c r="Z33" s="1"/>
      <c r="AA33" s="117"/>
      <c r="AB33" s="117"/>
      <c r="AC33" s="117"/>
      <c r="AD33" s="117"/>
      <c r="AE33" s="117"/>
      <c r="AF33" s="118"/>
      <c r="AG33" s="10"/>
      <c r="AH33" s="10"/>
      <c r="AI33" s="10"/>
      <c r="AJ33" s="10"/>
      <c r="AK33" s="10"/>
      <c r="AL33" s="10"/>
      <c r="AM33" s="10"/>
      <c r="AN33" s="10"/>
      <c r="AO33" s="10"/>
      <c r="AP33" s="10"/>
      <c r="AQ33" s="10"/>
      <c r="AR33" s="10"/>
      <c r="AS33" s="10"/>
      <c r="AT33" s="10"/>
      <c r="AU33" s="10"/>
    </row>
    <row r="34" spans="1:47" ht="26.25" customHeight="1">
      <c r="A34" s="97">
        <v>15</v>
      </c>
      <c r="B34" s="97" t="s">
        <v>65</v>
      </c>
      <c r="C34" s="1">
        <v>0</v>
      </c>
      <c r="D34" s="1">
        <v>0</v>
      </c>
      <c r="E34" s="1">
        <v>0</v>
      </c>
      <c r="F34" s="51">
        <v>0</v>
      </c>
      <c r="G34" s="1">
        <v>0</v>
      </c>
      <c r="H34" s="1">
        <v>0</v>
      </c>
      <c r="I34" s="1">
        <v>0</v>
      </c>
      <c r="J34" s="1">
        <v>0</v>
      </c>
      <c r="K34" s="46">
        <v>0</v>
      </c>
      <c r="L34" s="46">
        <v>0</v>
      </c>
      <c r="M34" s="46">
        <v>0</v>
      </c>
      <c r="N34" s="46">
        <v>0</v>
      </c>
      <c r="O34" s="1">
        <v>0</v>
      </c>
      <c r="P34" s="1">
        <v>0</v>
      </c>
      <c r="Q34" s="1">
        <v>0</v>
      </c>
      <c r="R34" s="1">
        <v>0</v>
      </c>
      <c r="S34" s="1">
        <v>500</v>
      </c>
      <c r="T34" s="1">
        <v>500</v>
      </c>
      <c r="U34" s="1">
        <v>500</v>
      </c>
      <c r="V34" s="1">
        <v>500</v>
      </c>
      <c r="W34" s="53">
        <v>500</v>
      </c>
      <c r="X34" s="53">
        <v>500</v>
      </c>
      <c r="Y34" s="53">
        <v>500</v>
      </c>
      <c r="Z34" s="53">
        <v>500</v>
      </c>
      <c r="AA34" s="115"/>
      <c r="AB34" s="115"/>
      <c r="AC34" s="115"/>
      <c r="AD34" s="115"/>
      <c r="AE34" s="115"/>
      <c r="AF34" s="116"/>
      <c r="AG34" s="10"/>
      <c r="AH34" s="10"/>
      <c r="AI34" s="10"/>
      <c r="AJ34" s="10"/>
      <c r="AK34" s="10"/>
      <c r="AL34" s="10"/>
      <c r="AM34" s="10"/>
      <c r="AN34" s="10"/>
      <c r="AO34" s="10"/>
      <c r="AP34" s="10"/>
      <c r="AQ34" s="10"/>
      <c r="AR34" s="10"/>
      <c r="AS34" s="10"/>
      <c r="AT34" s="10"/>
      <c r="AU34" s="10"/>
    </row>
    <row r="35" spans="1:47" ht="15.75" customHeight="1">
      <c r="A35" s="98"/>
      <c r="B35" s="98"/>
      <c r="C35" s="1"/>
      <c r="D35" s="1"/>
      <c r="E35" s="1"/>
      <c r="F35" s="51"/>
      <c r="G35" s="1" t="s">
        <v>97</v>
      </c>
      <c r="H35" s="1" t="s">
        <v>97</v>
      </c>
      <c r="I35" s="1" t="s">
        <v>97</v>
      </c>
      <c r="J35" s="1" t="s">
        <v>97</v>
      </c>
      <c r="K35" s="46" t="s">
        <v>97</v>
      </c>
      <c r="L35" s="46" t="s">
        <v>97</v>
      </c>
      <c r="M35" s="46" t="s">
        <v>97</v>
      </c>
      <c r="N35" s="46" t="s">
        <v>97</v>
      </c>
      <c r="O35" s="1" t="s">
        <v>97</v>
      </c>
      <c r="P35" s="1" t="s">
        <v>97</v>
      </c>
      <c r="Q35" s="1" t="s">
        <v>97</v>
      </c>
      <c r="R35" s="1" t="s">
        <v>97</v>
      </c>
      <c r="S35" s="1">
        <v>439</v>
      </c>
      <c r="T35" s="1">
        <v>439</v>
      </c>
      <c r="U35" s="1">
        <v>439</v>
      </c>
      <c r="V35" s="1">
        <v>439</v>
      </c>
      <c r="W35" s="53"/>
      <c r="X35" s="53"/>
      <c r="Y35" s="53"/>
      <c r="Z35" s="53"/>
      <c r="AA35" s="117"/>
      <c r="AB35" s="117"/>
      <c r="AC35" s="117"/>
      <c r="AD35" s="117"/>
      <c r="AE35" s="117"/>
      <c r="AF35" s="118"/>
      <c r="AG35" s="10"/>
      <c r="AH35" s="10"/>
      <c r="AI35" s="10"/>
      <c r="AJ35" s="10"/>
      <c r="AK35" s="10"/>
      <c r="AL35" s="10"/>
      <c r="AM35" s="10"/>
      <c r="AN35" s="10"/>
      <c r="AO35" s="10"/>
      <c r="AP35" s="10"/>
      <c r="AQ35" s="10"/>
      <c r="AR35" s="10"/>
      <c r="AS35" s="10"/>
      <c r="AT35" s="10"/>
      <c r="AU35" s="10"/>
    </row>
    <row r="36" spans="1:47">
      <c r="A36" s="97">
        <v>16</v>
      </c>
      <c r="B36" s="97" t="s">
        <v>66</v>
      </c>
      <c r="C36" s="1">
        <v>0</v>
      </c>
      <c r="D36" s="1">
        <v>0</v>
      </c>
      <c r="E36" s="1">
        <v>0</v>
      </c>
      <c r="F36" s="51">
        <v>0</v>
      </c>
      <c r="G36" s="1">
        <v>5000</v>
      </c>
      <c r="H36" s="1">
        <v>5000</v>
      </c>
      <c r="I36" s="1">
        <v>2000</v>
      </c>
      <c r="J36" s="1">
        <v>2000</v>
      </c>
      <c r="K36" s="46">
        <v>6000</v>
      </c>
      <c r="L36" s="46">
        <v>6000</v>
      </c>
      <c r="M36" s="46">
        <v>2500</v>
      </c>
      <c r="N36" s="46">
        <v>2500</v>
      </c>
      <c r="O36" s="1">
        <v>7000</v>
      </c>
      <c r="P36" s="1">
        <v>7000</v>
      </c>
      <c r="Q36" s="1">
        <v>3000</v>
      </c>
      <c r="R36" s="1">
        <v>3000</v>
      </c>
      <c r="S36" s="1">
        <v>7000</v>
      </c>
      <c r="T36" s="1">
        <v>7000</v>
      </c>
      <c r="U36" s="1">
        <v>3000</v>
      </c>
      <c r="V36" s="1">
        <v>3000</v>
      </c>
      <c r="W36" s="53">
        <v>1500</v>
      </c>
      <c r="X36" s="53">
        <v>1500</v>
      </c>
      <c r="Y36" s="53">
        <v>1000</v>
      </c>
      <c r="Z36" s="53">
        <v>1000</v>
      </c>
      <c r="AA36" s="115"/>
      <c r="AB36" s="115"/>
      <c r="AC36" s="115"/>
      <c r="AD36" s="115"/>
      <c r="AE36" s="115"/>
      <c r="AF36" s="116"/>
      <c r="AG36" s="10"/>
      <c r="AH36" s="10"/>
      <c r="AI36" s="10"/>
      <c r="AJ36" s="10"/>
      <c r="AK36" s="10"/>
      <c r="AL36" s="10"/>
      <c r="AM36" s="10"/>
      <c r="AN36" s="10"/>
      <c r="AO36" s="10"/>
      <c r="AP36" s="10"/>
      <c r="AQ36" s="10"/>
      <c r="AR36" s="10"/>
      <c r="AS36" s="10"/>
      <c r="AT36" s="10"/>
      <c r="AU36" s="10"/>
    </row>
    <row r="37" spans="1:47">
      <c r="A37" s="98"/>
      <c r="B37" s="98"/>
      <c r="C37" s="1"/>
      <c r="D37" s="1"/>
      <c r="E37" s="1"/>
      <c r="F37" s="51"/>
      <c r="G37" s="1">
        <v>4900</v>
      </c>
      <c r="H37" s="1">
        <v>4900</v>
      </c>
      <c r="I37" s="1">
        <v>3600</v>
      </c>
      <c r="J37" s="1">
        <v>3600</v>
      </c>
      <c r="K37" s="46">
        <v>4000</v>
      </c>
      <c r="L37" s="46">
        <v>4000</v>
      </c>
      <c r="M37" s="46">
        <v>1800</v>
      </c>
      <c r="N37" s="46">
        <v>1800</v>
      </c>
      <c r="O37" s="1">
        <v>1783</v>
      </c>
      <c r="P37" s="1">
        <v>1783</v>
      </c>
      <c r="Q37" s="1">
        <v>1396</v>
      </c>
      <c r="R37" s="1">
        <v>1396</v>
      </c>
      <c r="S37" s="1">
        <v>1366</v>
      </c>
      <c r="T37" s="1">
        <v>1366</v>
      </c>
      <c r="U37" s="1">
        <v>1067</v>
      </c>
      <c r="V37" s="1">
        <v>1067</v>
      </c>
      <c r="W37" s="1"/>
      <c r="X37" s="1"/>
      <c r="Y37" s="1"/>
      <c r="Z37" s="1"/>
      <c r="AA37" s="117"/>
      <c r="AB37" s="117"/>
      <c r="AC37" s="117"/>
      <c r="AD37" s="117"/>
      <c r="AE37" s="117"/>
      <c r="AF37" s="118"/>
      <c r="AG37" s="10"/>
      <c r="AH37" s="10"/>
      <c r="AI37" s="10"/>
      <c r="AJ37" s="10"/>
      <c r="AK37" s="10"/>
      <c r="AL37" s="10"/>
      <c r="AM37" s="10"/>
      <c r="AN37" s="10"/>
      <c r="AO37" s="10"/>
      <c r="AP37" s="10"/>
      <c r="AQ37" s="10"/>
      <c r="AR37" s="10"/>
      <c r="AS37" s="10"/>
      <c r="AT37" s="10"/>
      <c r="AU37" s="10"/>
    </row>
    <row r="38" spans="1:47">
      <c r="A38" s="95">
        <v>17</v>
      </c>
      <c r="B38" s="97" t="s">
        <v>67</v>
      </c>
      <c r="C38" s="1">
        <v>300000</v>
      </c>
      <c r="D38" s="1">
        <v>300000</v>
      </c>
      <c r="E38" s="1">
        <v>74000</v>
      </c>
      <c r="F38" s="51">
        <v>74000</v>
      </c>
      <c r="G38" s="1">
        <v>310000</v>
      </c>
      <c r="H38" s="1">
        <v>310000</v>
      </c>
      <c r="I38" s="1">
        <v>80000</v>
      </c>
      <c r="J38" s="1">
        <v>80000</v>
      </c>
      <c r="K38" s="46">
        <v>330000</v>
      </c>
      <c r="L38" s="46">
        <v>330000</v>
      </c>
      <c r="M38" s="46">
        <v>85000</v>
      </c>
      <c r="N38" s="46">
        <v>85000</v>
      </c>
      <c r="O38" s="1">
        <v>350000</v>
      </c>
      <c r="P38" s="1">
        <v>350000</v>
      </c>
      <c r="Q38" s="1">
        <v>85000</v>
      </c>
      <c r="R38" s="1">
        <v>85000</v>
      </c>
      <c r="S38" s="1">
        <v>380000</v>
      </c>
      <c r="T38" s="1">
        <v>380000</v>
      </c>
      <c r="U38" s="1">
        <v>85000</v>
      </c>
      <c r="V38" s="1">
        <v>85000</v>
      </c>
      <c r="W38" s="1">
        <v>380000</v>
      </c>
      <c r="X38" s="1">
        <v>380000</v>
      </c>
      <c r="Y38" s="1">
        <v>85000</v>
      </c>
      <c r="Z38" s="1">
        <v>85000</v>
      </c>
      <c r="AA38" s="115"/>
      <c r="AB38" s="115"/>
      <c r="AC38" s="115"/>
      <c r="AD38" s="115"/>
      <c r="AE38" s="115"/>
      <c r="AF38" s="116"/>
      <c r="AG38" s="10"/>
      <c r="AH38" s="10"/>
      <c r="AI38" s="10"/>
      <c r="AJ38" s="10"/>
      <c r="AK38" s="10"/>
      <c r="AL38" s="10"/>
      <c r="AM38" s="10"/>
      <c r="AN38" s="10"/>
      <c r="AO38" s="10"/>
      <c r="AP38" s="10"/>
      <c r="AQ38" s="10"/>
      <c r="AR38" s="10"/>
      <c r="AS38" s="10"/>
      <c r="AT38" s="10"/>
      <c r="AU38" s="10"/>
    </row>
    <row r="39" spans="1:47">
      <c r="A39" s="96"/>
      <c r="B39" s="98"/>
      <c r="C39" s="1"/>
      <c r="D39" s="1"/>
      <c r="E39" s="1"/>
      <c r="F39" s="51"/>
      <c r="G39" s="1">
        <v>1460000</v>
      </c>
      <c r="H39" s="1">
        <v>1460000</v>
      </c>
      <c r="I39" s="1">
        <v>150000</v>
      </c>
      <c r="J39" s="1">
        <v>150000</v>
      </c>
      <c r="K39" s="46">
        <v>825620</v>
      </c>
      <c r="L39" s="46">
        <v>825620</v>
      </c>
      <c r="M39" s="46">
        <v>171185</v>
      </c>
      <c r="N39" s="46">
        <v>171185</v>
      </c>
      <c r="O39" s="1">
        <v>898706</v>
      </c>
      <c r="P39" s="1">
        <v>898706</v>
      </c>
      <c r="Q39" s="1">
        <v>258033</v>
      </c>
      <c r="R39" s="1">
        <v>258033</v>
      </c>
      <c r="S39" s="1">
        <v>1681963</v>
      </c>
      <c r="T39" s="1">
        <v>1681963</v>
      </c>
      <c r="U39" s="1">
        <v>352177</v>
      </c>
      <c r="V39" s="1">
        <v>352177</v>
      </c>
      <c r="W39" s="1"/>
      <c r="X39" s="1"/>
      <c r="Y39" s="1"/>
      <c r="Z39" s="1"/>
      <c r="AA39" s="117"/>
      <c r="AB39" s="117"/>
      <c r="AC39" s="117"/>
      <c r="AD39" s="117"/>
      <c r="AE39" s="117"/>
      <c r="AF39" s="118"/>
      <c r="AG39" s="10"/>
      <c r="AH39" s="10"/>
      <c r="AI39" s="10"/>
      <c r="AJ39" s="10"/>
      <c r="AK39" s="10"/>
      <c r="AL39" s="10"/>
      <c r="AM39" s="10"/>
      <c r="AN39" s="10"/>
      <c r="AO39" s="10"/>
      <c r="AP39" s="10"/>
      <c r="AQ39" s="10"/>
      <c r="AR39" s="10"/>
      <c r="AS39" s="10"/>
      <c r="AT39" s="10"/>
      <c r="AU39" s="10"/>
    </row>
    <row r="40" spans="1:47" ht="39.6" customHeight="1">
      <c r="A40" s="95">
        <v>18</v>
      </c>
      <c r="B40" s="97" t="s">
        <v>68</v>
      </c>
      <c r="C40" s="1">
        <v>0</v>
      </c>
      <c r="D40" s="1">
        <v>0</v>
      </c>
      <c r="E40" s="1">
        <v>0</v>
      </c>
      <c r="F40" s="51">
        <v>0</v>
      </c>
      <c r="G40" s="1">
        <v>5000</v>
      </c>
      <c r="H40" s="1">
        <v>5000</v>
      </c>
      <c r="I40" s="1">
        <v>1000</v>
      </c>
      <c r="J40" s="1">
        <v>1000</v>
      </c>
      <c r="K40" s="46">
        <v>6000</v>
      </c>
      <c r="L40" s="46">
        <v>6000</v>
      </c>
      <c r="M40" s="46">
        <v>2000</v>
      </c>
      <c r="N40" s="46">
        <v>2000</v>
      </c>
      <c r="O40" s="1">
        <v>7000</v>
      </c>
      <c r="P40" s="1">
        <v>7000</v>
      </c>
      <c r="Q40" s="1">
        <v>3000</v>
      </c>
      <c r="R40" s="1">
        <v>3000</v>
      </c>
      <c r="S40" s="1">
        <v>7000</v>
      </c>
      <c r="T40" s="1">
        <v>7000</v>
      </c>
      <c r="U40" s="1">
        <v>3000</v>
      </c>
      <c r="V40" s="1">
        <v>3000</v>
      </c>
      <c r="W40" s="1">
        <v>7000</v>
      </c>
      <c r="X40" s="1">
        <v>7000</v>
      </c>
      <c r="Y40" s="1">
        <v>3000</v>
      </c>
      <c r="Z40" s="1">
        <v>3000</v>
      </c>
      <c r="AA40" s="115"/>
      <c r="AB40" s="115"/>
      <c r="AC40" s="115"/>
      <c r="AD40" s="115"/>
      <c r="AE40" s="115"/>
      <c r="AF40" s="116"/>
      <c r="AG40" s="10"/>
      <c r="AH40" s="10"/>
      <c r="AI40" s="10"/>
      <c r="AJ40" s="10"/>
      <c r="AK40" s="10"/>
      <c r="AL40" s="10"/>
      <c r="AM40" s="10"/>
      <c r="AN40" s="10"/>
      <c r="AO40" s="10"/>
      <c r="AP40" s="10"/>
      <c r="AQ40" s="10"/>
      <c r="AR40" s="10"/>
      <c r="AS40" s="10"/>
      <c r="AT40" s="10"/>
      <c r="AU40" s="10"/>
    </row>
    <row r="41" spans="1:47">
      <c r="A41" s="96"/>
      <c r="B41" s="98"/>
      <c r="C41" s="49"/>
      <c r="D41" s="49"/>
      <c r="E41" s="49"/>
      <c r="F41" s="52"/>
      <c r="G41" s="1">
        <v>5100</v>
      </c>
      <c r="H41" s="1">
        <v>5100</v>
      </c>
      <c r="I41" s="1">
        <v>2800</v>
      </c>
      <c r="J41" s="1">
        <v>2800</v>
      </c>
      <c r="K41" s="46">
        <v>7411</v>
      </c>
      <c r="L41" s="46">
        <v>7411</v>
      </c>
      <c r="M41" s="46">
        <v>5190</v>
      </c>
      <c r="N41" s="46">
        <v>5190</v>
      </c>
      <c r="O41" s="1">
        <v>23700</v>
      </c>
      <c r="P41" s="1">
        <v>23700</v>
      </c>
      <c r="Q41" s="1">
        <v>18762</v>
      </c>
      <c r="R41" s="1">
        <v>18762</v>
      </c>
      <c r="S41" s="1">
        <v>20247</v>
      </c>
      <c r="T41" s="1">
        <v>20247</v>
      </c>
      <c r="U41" s="1">
        <v>12732</v>
      </c>
      <c r="V41" s="1">
        <v>12732</v>
      </c>
      <c r="W41" s="1"/>
      <c r="X41" s="1"/>
      <c r="Y41" s="1"/>
      <c r="Z41" s="1"/>
      <c r="AA41" s="117"/>
      <c r="AB41" s="117"/>
      <c r="AC41" s="117"/>
      <c r="AD41" s="117"/>
      <c r="AE41" s="117"/>
      <c r="AF41" s="118"/>
      <c r="AG41" s="10"/>
      <c r="AH41" s="10"/>
      <c r="AI41" s="10"/>
      <c r="AJ41" s="10"/>
      <c r="AK41" s="10"/>
      <c r="AL41" s="10"/>
      <c r="AM41" s="10"/>
      <c r="AN41" s="10"/>
      <c r="AO41" s="10"/>
      <c r="AP41" s="10"/>
      <c r="AQ41" s="10"/>
      <c r="AR41" s="10"/>
      <c r="AS41" s="10"/>
      <c r="AT41" s="10"/>
      <c r="AU41" s="10"/>
    </row>
    <row r="42" spans="1:47" s="10" customFormat="1">
      <c r="G42" s="8"/>
      <c r="H42" s="8"/>
      <c r="I42" s="8"/>
      <c r="J42" s="8"/>
      <c r="K42" s="48"/>
      <c r="L42" s="48"/>
      <c r="M42" s="48"/>
      <c r="N42" s="48"/>
      <c r="O42" s="8"/>
      <c r="P42" s="8"/>
      <c r="Q42" s="8"/>
      <c r="R42" s="8"/>
      <c r="S42" s="8"/>
      <c r="T42" s="8"/>
      <c r="U42" s="8"/>
      <c r="V42" s="8"/>
      <c r="W42" s="8"/>
      <c r="X42" s="8"/>
      <c r="Y42" s="8"/>
      <c r="Z42" s="8"/>
    </row>
    <row r="43" spans="1:47" ht="23.25">
      <c r="A43" s="123" t="s">
        <v>37</v>
      </c>
      <c r="B43" s="123"/>
      <c r="C43" s="123"/>
      <c r="D43" s="123"/>
      <c r="E43" s="123"/>
      <c r="F43" s="123"/>
      <c r="G43" s="123"/>
      <c r="H43" s="123"/>
      <c r="I43" s="123"/>
      <c r="J43" s="123"/>
      <c r="K43" s="123"/>
      <c r="L43" s="123"/>
      <c r="M43" s="123"/>
      <c r="N43" s="123"/>
      <c r="O43" s="123"/>
      <c r="P43" s="123"/>
      <c r="Q43" s="123"/>
      <c r="R43" s="123"/>
      <c r="S43" s="123"/>
      <c r="T43" s="123"/>
      <c r="U43" s="123"/>
      <c r="V43" s="123"/>
      <c r="W43" s="123"/>
      <c r="X43" s="123"/>
      <c r="Y43" s="123"/>
      <c r="Z43" s="123"/>
      <c r="AA43" s="10"/>
      <c r="AB43" s="10"/>
      <c r="AC43" s="10"/>
      <c r="AD43" s="10"/>
      <c r="AE43" s="10"/>
      <c r="AF43" s="10"/>
      <c r="AG43" s="10"/>
      <c r="AH43" s="10"/>
      <c r="AI43" s="10"/>
      <c r="AJ43" s="10"/>
      <c r="AK43" s="10"/>
      <c r="AL43" s="10"/>
      <c r="AM43" s="10"/>
      <c r="AN43" s="10"/>
      <c r="AO43" s="10"/>
      <c r="AP43" s="10"/>
      <c r="AQ43" s="10"/>
      <c r="AR43" s="10"/>
      <c r="AS43" s="10"/>
      <c r="AT43" s="10"/>
      <c r="AU43" s="10"/>
    </row>
    <row r="44" spans="1:47" ht="31.5" customHeight="1">
      <c r="A44" s="77" t="s">
        <v>1</v>
      </c>
      <c r="B44" s="124" t="s">
        <v>17</v>
      </c>
      <c r="C44" s="83" t="s">
        <v>18</v>
      </c>
      <c r="D44" s="84"/>
      <c r="E44" s="84"/>
      <c r="F44" s="85"/>
      <c r="G44" s="94" t="s">
        <v>19</v>
      </c>
      <c r="H44" s="94"/>
      <c r="I44" s="94"/>
      <c r="J44" s="94"/>
      <c r="K44" s="94"/>
      <c r="L44" s="94"/>
      <c r="M44" s="94"/>
      <c r="N44" s="94"/>
      <c r="O44" s="94"/>
      <c r="P44" s="94"/>
      <c r="Q44" s="94"/>
      <c r="R44" s="94"/>
      <c r="S44" s="94"/>
      <c r="T44" s="94"/>
      <c r="U44" s="94"/>
      <c r="V44" s="94"/>
      <c r="W44" s="94"/>
      <c r="X44" s="94"/>
      <c r="Y44" s="94"/>
      <c r="Z44" s="94"/>
      <c r="AA44" s="109" t="s">
        <v>105</v>
      </c>
      <c r="AB44" s="109"/>
      <c r="AC44" s="109"/>
      <c r="AD44" s="109"/>
      <c r="AE44" s="109"/>
      <c r="AF44" s="110"/>
      <c r="AG44" s="10"/>
      <c r="AH44" s="10"/>
      <c r="AI44" s="10"/>
      <c r="AJ44" s="10"/>
      <c r="AK44" s="10"/>
      <c r="AL44" s="10"/>
      <c r="AM44" s="10"/>
      <c r="AN44" s="10"/>
      <c r="AO44" s="10"/>
      <c r="AP44" s="10"/>
      <c r="AQ44" s="10"/>
      <c r="AR44" s="10"/>
      <c r="AS44" s="10"/>
      <c r="AT44" s="10"/>
      <c r="AU44" s="10"/>
    </row>
    <row r="45" spans="1:47" ht="25.5" customHeight="1">
      <c r="A45" s="78"/>
      <c r="B45" s="125"/>
      <c r="C45" s="86"/>
      <c r="D45" s="87"/>
      <c r="E45" s="87"/>
      <c r="F45" s="88"/>
      <c r="G45" s="94" t="s">
        <v>5</v>
      </c>
      <c r="H45" s="94"/>
      <c r="I45" s="94"/>
      <c r="J45" s="94"/>
      <c r="K45" s="94" t="s">
        <v>6</v>
      </c>
      <c r="L45" s="94"/>
      <c r="M45" s="94"/>
      <c r="N45" s="94"/>
      <c r="O45" s="94" t="s">
        <v>7</v>
      </c>
      <c r="P45" s="94"/>
      <c r="Q45" s="94"/>
      <c r="R45" s="94"/>
      <c r="S45" s="94" t="s">
        <v>8</v>
      </c>
      <c r="T45" s="94"/>
      <c r="U45" s="94"/>
      <c r="V45" s="94"/>
      <c r="W45" s="94" t="s">
        <v>9</v>
      </c>
      <c r="X45" s="94"/>
      <c r="Y45" s="94"/>
      <c r="Z45" s="94"/>
      <c r="AA45" s="111"/>
      <c r="AB45" s="111"/>
      <c r="AC45" s="111"/>
      <c r="AD45" s="111"/>
      <c r="AE45" s="111"/>
      <c r="AF45" s="112"/>
      <c r="AG45" s="10"/>
      <c r="AH45" s="10"/>
      <c r="AI45" s="10"/>
      <c r="AJ45" s="10"/>
      <c r="AK45" s="10"/>
      <c r="AL45" s="10"/>
      <c r="AM45" s="10"/>
      <c r="AN45" s="10"/>
      <c r="AO45" s="10"/>
      <c r="AP45" s="10"/>
      <c r="AQ45" s="10"/>
      <c r="AR45" s="10"/>
      <c r="AS45" s="10"/>
      <c r="AT45" s="10"/>
      <c r="AU45" s="10"/>
    </row>
    <row r="46" spans="1:47" ht="72">
      <c r="A46" s="79"/>
      <c r="B46" s="126"/>
      <c r="C46" s="19" t="s">
        <v>20</v>
      </c>
      <c r="D46" s="19" t="s">
        <v>21</v>
      </c>
      <c r="E46" s="19" t="s">
        <v>22</v>
      </c>
      <c r="F46" s="19" t="s">
        <v>13</v>
      </c>
      <c r="G46" s="19" t="s">
        <v>23</v>
      </c>
      <c r="H46" s="19" t="s">
        <v>21</v>
      </c>
      <c r="I46" s="19" t="s">
        <v>22</v>
      </c>
      <c r="J46" s="19" t="s">
        <v>15</v>
      </c>
      <c r="K46" s="19" t="s">
        <v>23</v>
      </c>
      <c r="L46" s="19" t="s">
        <v>21</v>
      </c>
      <c r="M46" s="19" t="s">
        <v>22</v>
      </c>
      <c r="N46" s="19" t="s">
        <v>15</v>
      </c>
      <c r="O46" s="19" t="s">
        <v>23</v>
      </c>
      <c r="P46" s="19" t="s">
        <v>21</v>
      </c>
      <c r="Q46" s="19" t="s">
        <v>22</v>
      </c>
      <c r="R46" s="19" t="s">
        <v>15</v>
      </c>
      <c r="S46" s="19" t="s">
        <v>23</v>
      </c>
      <c r="T46" s="19" t="s">
        <v>21</v>
      </c>
      <c r="U46" s="19" t="s">
        <v>22</v>
      </c>
      <c r="V46" s="19" t="s">
        <v>15</v>
      </c>
      <c r="W46" s="19" t="s">
        <v>23</v>
      </c>
      <c r="X46" s="19" t="s">
        <v>21</v>
      </c>
      <c r="Y46" s="19" t="s">
        <v>22</v>
      </c>
      <c r="Z46" s="19" t="s">
        <v>15</v>
      </c>
      <c r="AA46" s="113"/>
      <c r="AB46" s="113"/>
      <c r="AC46" s="113"/>
      <c r="AD46" s="113"/>
      <c r="AE46" s="113"/>
      <c r="AF46" s="114"/>
      <c r="AG46" s="10"/>
      <c r="AH46" s="10"/>
      <c r="AI46" s="10"/>
      <c r="AJ46" s="10"/>
      <c r="AK46" s="10"/>
      <c r="AL46" s="10"/>
      <c r="AM46" s="10"/>
      <c r="AN46" s="10"/>
      <c r="AO46" s="10"/>
      <c r="AP46" s="10"/>
      <c r="AQ46" s="10"/>
      <c r="AR46" s="10"/>
      <c r="AS46" s="10"/>
      <c r="AT46" s="10"/>
      <c r="AU46" s="10"/>
    </row>
    <row r="47" spans="1:47" s="17" customFormat="1">
      <c r="A47" s="2" t="s">
        <v>16</v>
      </c>
      <c r="B47" s="2" t="s">
        <v>69</v>
      </c>
      <c r="C47" s="2"/>
      <c r="D47" s="2"/>
      <c r="E47" s="2"/>
      <c r="F47" s="2"/>
      <c r="G47" s="2"/>
      <c r="H47" s="2"/>
      <c r="I47" s="2"/>
      <c r="J47" s="2"/>
      <c r="K47" s="2"/>
      <c r="L47" s="2"/>
      <c r="M47" s="2"/>
      <c r="N47" s="2"/>
      <c r="O47" s="2"/>
      <c r="P47" s="2"/>
      <c r="Q47" s="2"/>
      <c r="R47" s="2"/>
      <c r="S47" s="2"/>
      <c r="T47" s="2"/>
      <c r="U47" s="2"/>
      <c r="V47" s="2"/>
      <c r="W47" s="2"/>
      <c r="X47" s="2"/>
      <c r="Y47" s="2"/>
      <c r="Z47" s="2"/>
      <c r="AA47" s="21"/>
      <c r="AB47" s="21"/>
      <c r="AC47" s="21"/>
      <c r="AD47" s="21"/>
      <c r="AE47" s="21"/>
      <c r="AF47" s="21"/>
      <c r="AG47" s="21"/>
      <c r="AH47" s="21"/>
      <c r="AI47" s="21"/>
      <c r="AJ47" s="21"/>
      <c r="AK47" s="21"/>
      <c r="AL47" s="21"/>
    </row>
    <row r="48" spans="1:47" ht="29.25" customHeight="1">
      <c r="A48" s="95" t="s">
        <v>24</v>
      </c>
      <c r="B48" s="95" t="s">
        <v>70</v>
      </c>
      <c r="C48" s="1">
        <v>300000</v>
      </c>
      <c r="D48" s="1">
        <v>300000</v>
      </c>
      <c r="E48" s="1">
        <v>0</v>
      </c>
      <c r="F48" s="51">
        <v>110000</v>
      </c>
      <c r="G48" s="1">
        <v>315000</v>
      </c>
      <c r="H48" s="1">
        <v>315000</v>
      </c>
      <c r="I48" s="1">
        <v>300</v>
      </c>
      <c r="J48" s="1">
        <v>120000</v>
      </c>
      <c r="K48" s="1">
        <v>325000</v>
      </c>
      <c r="L48" s="1">
        <v>325000</v>
      </c>
      <c r="M48" s="1">
        <v>1000</v>
      </c>
      <c r="N48" s="1">
        <v>125000</v>
      </c>
      <c r="O48" s="1">
        <v>335000</v>
      </c>
      <c r="P48" s="1">
        <v>335000</v>
      </c>
      <c r="Q48" s="1">
        <v>2000</v>
      </c>
      <c r="R48" s="1">
        <v>130000</v>
      </c>
      <c r="S48" s="1">
        <v>345000</v>
      </c>
      <c r="T48" s="1">
        <v>345000</v>
      </c>
      <c r="U48" s="1">
        <v>3000</v>
      </c>
      <c r="V48" s="1">
        <v>135000</v>
      </c>
      <c r="W48" s="1">
        <v>350000</v>
      </c>
      <c r="X48" s="1">
        <v>350000</v>
      </c>
      <c r="Y48" s="1">
        <v>4000</v>
      </c>
      <c r="Z48" s="1">
        <v>140000</v>
      </c>
      <c r="AA48" s="108" t="s">
        <v>71</v>
      </c>
      <c r="AB48" s="108"/>
      <c r="AC48" s="108"/>
      <c r="AD48" s="108"/>
      <c r="AE48" s="108"/>
      <c r="AF48" s="108"/>
      <c r="AG48" s="10"/>
      <c r="AH48" s="10"/>
      <c r="AI48" s="10"/>
      <c r="AJ48" s="10"/>
      <c r="AK48" s="10"/>
      <c r="AL48" s="10"/>
      <c r="AM48" s="10"/>
      <c r="AN48" s="10"/>
      <c r="AO48" s="10"/>
      <c r="AP48" s="10"/>
      <c r="AQ48" s="10"/>
      <c r="AR48" s="10"/>
      <c r="AS48" s="10"/>
      <c r="AT48" s="10"/>
      <c r="AU48" s="10"/>
    </row>
    <row r="49" spans="1:47">
      <c r="A49" s="96"/>
      <c r="B49" s="96"/>
      <c r="C49" s="1"/>
      <c r="D49" s="1"/>
      <c r="E49" s="1"/>
      <c r="F49" s="51"/>
      <c r="G49" s="1">
        <v>316000</v>
      </c>
      <c r="H49" s="1">
        <v>316000</v>
      </c>
      <c r="I49" s="1">
        <v>600</v>
      </c>
      <c r="J49" s="1">
        <v>162000</v>
      </c>
      <c r="K49" s="14">
        <v>276309</v>
      </c>
      <c r="L49" s="14">
        <v>276309</v>
      </c>
      <c r="M49" s="14">
        <v>900</v>
      </c>
      <c r="N49" s="14">
        <v>132837</v>
      </c>
      <c r="O49" s="14">
        <v>248419</v>
      </c>
      <c r="P49" s="14">
        <v>248419</v>
      </c>
      <c r="Q49" s="14">
        <v>1100</v>
      </c>
      <c r="R49" s="14">
        <v>127775</v>
      </c>
      <c r="S49" s="14">
        <v>290526</v>
      </c>
      <c r="T49" s="14">
        <v>290526</v>
      </c>
      <c r="U49" s="14">
        <v>1311</v>
      </c>
      <c r="V49" s="14">
        <v>126255</v>
      </c>
      <c r="W49" s="14"/>
      <c r="X49" s="14"/>
      <c r="Y49" s="14"/>
      <c r="Z49" s="14"/>
      <c r="AA49" s="108"/>
      <c r="AB49" s="108"/>
      <c r="AC49" s="108"/>
      <c r="AD49" s="108"/>
      <c r="AE49" s="108"/>
      <c r="AF49" s="108"/>
      <c r="AG49" s="10"/>
      <c r="AH49" s="10"/>
      <c r="AI49" s="10"/>
      <c r="AJ49" s="10"/>
      <c r="AK49" s="10"/>
      <c r="AL49" s="10"/>
      <c r="AM49" s="10"/>
      <c r="AN49" s="10"/>
      <c r="AO49" s="10"/>
      <c r="AP49" s="10"/>
      <c r="AQ49" s="10"/>
      <c r="AR49" s="10"/>
      <c r="AS49" s="10"/>
      <c r="AT49" s="10"/>
      <c r="AU49" s="10"/>
    </row>
    <row r="50" spans="1:47" ht="28.5" customHeight="1">
      <c r="A50" s="95" t="s">
        <v>25</v>
      </c>
      <c r="B50" s="95" t="s">
        <v>72</v>
      </c>
      <c r="C50" s="1">
        <v>1000000</v>
      </c>
      <c r="D50" s="1">
        <v>1000000</v>
      </c>
      <c r="E50" s="1">
        <v>3500</v>
      </c>
      <c r="F50" s="51">
        <v>40000</v>
      </c>
      <c r="G50" s="1">
        <v>1000000</v>
      </c>
      <c r="H50" s="1">
        <v>1000000</v>
      </c>
      <c r="I50" s="1">
        <v>3500</v>
      </c>
      <c r="J50" s="1">
        <v>40000</v>
      </c>
      <c r="K50" s="1">
        <v>1000000</v>
      </c>
      <c r="L50" s="1">
        <v>1000000</v>
      </c>
      <c r="M50" s="1">
        <v>3500</v>
      </c>
      <c r="N50" s="1">
        <v>40000</v>
      </c>
      <c r="O50" s="1">
        <v>1000000</v>
      </c>
      <c r="P50" s="1">
        <v>1000000</v>
      </c>
      <c r="Q50" s="1">
        <v>3500</v>
      </c>
      <c r="R50" s="1">
        <v>40000</v>
      </c>
      <c r="S50" s="1">
        <v>1000000</v>
      </c>
      <c r="T50" s="1">
        <v>1000000</v>
      </c>
      <c r="U50" s="1">
        <v>3500</v>
      </c>
      <c r="V50" s="1">
        <v>40000</v>
      </c>
      <c r="W50" s="1">
        <v>1000000</v>
      </c>
      <c r="X50" s="1">
        <v>1000000</v>
      </c>
      <c r="Y50" s="1">
        <v>3500</v>
      </c>
      <c r="Z50" s="1">
        <v>40000</v>
      </c>
      <c r="AA50" s="108" t="s">
        <v>71</v>
      </c>
      <c r="AB50" s="108"/>
      <c r="AC50" s="108"/>
      <c r="AD50" s="108"/>
      <c r="AE50" s="108"/>
      <c r="AF50" s="108"/>
      <c r="AG50" s="10"/>
      <c r="AH50" s="10"/>
      <c r="AI50" s="10"/>
      <c r="AJ50" s="10"/>
      <c r="AK50" s="10"/>
      <c r="AL50" s="10"/>
      <c r="AM50" s="10"/>
      <c r="AN50" s="10"/>
      <c r="AO50" s="10"/>
      <c r="AP50" s="10"/>
      <c r="AQ50" s="10"/>
      <c r="AR50" s="10"/>
      <c r="AS50" s="10"/>
      <c r="AT50" s="10"/>
      <c r="AU50" s="10"/>
    </row>
    <row r="51" spans="1:47">
      <c r="A51" s="96"/>
      <c r="B51" s="96"/>
      <c r="C51" s="1"/>
      <c r="D51" s="1"/>
      <c r="E51" s="1"/>
      <c r="F51" s="51"/>
      <c r="G51" s="1">
        <v>1880000</v>
      </c>
      <c r="H51" s="1">
        <v>1880000</v>
      </c>
      <c r="I51" s="1">
        <v>3700</v>
      </c>
      <c r="J51" s="1">
        <v>41000</v>
      </c>
      <c r="K51" s="54">
        <v>3133003</v>
      </c>
      <c r="L51" s="54">
        <v>3133003</v>
      </c>
      <c r="M51" s="54">
        <v>3595</v>
      </c>
      <c r="N51" s="54">
        <v>200000</v>
      </c>
      <c r="O51" s="14">
        <v>4446300</v>
      </c>
      <c r="P51" s="14">
        <v>44446300</v>
      </c>
      <c r="Q51" s="14">
        <v>4849</v>
      </c>
      <c r="R51" s="14">
        <v>153140</v>
      </c>
      <c r="S51" s="14">
        <v>1794830</v>
      </c>
      <c r="T51" s="14">
        <v>1794830</v>
      </c>
      <c r="U51" s="14">
        <v>3523</v>
      </c>
      <c r="V51" s="14">
        <v>49472</v>
      </c>
      <c r="W51" s="14"/>
      <c r="X51" s="14"/>
      <c r="Y51" s="14"/>
      <c r="Z51" s="14"/>
      <c r="AA51" s="108"/>
      <c r="AB51" s="108"/>
      <c r="AC51" s="108"/>
      <c r="AD51" s="108"/>
      <c r="AE51" s="108"/>
      <c r="AF51" s="108"/>
      <c r="AG51" s="10"/>
      <c r="AH51" s="10"/>
      <c r="AI51" s="10"/>
      <c r="AJ51" s="10"/>
      <c r="AK51" s="10"/>
      <c r="AL51" s="10"/>
      <c r="AM51" s="10"/>
      <c r="AN51" s="10"/>
      <c r="AO51" s="10"/>
      <c r="AP51" s="10"/>
      <c r="AQ51" s="10"/>
      <c r="AR51" s="10"/>
      <c r="AS51" s="10"/>
      <c r="AT51" s="10"/>
      <c r="AU51" s="10"/>
    </row>
    <row r="52" spans="1:47" ht="26.25" customHeight="1">
      <c r="A52" s="95" t="s">
        <v>46</v>
      </c>
      <c r="B52" s="95" t="s">
        <v>73</v>
      </c>
      <c r="C52" s="1">
        <v>3500</v>
      </c>
      <c r="D52" s="1">
        <v>3500</v>
      </c>
      <c r="E52" s="1">
        <v>3500</v>
      </c>
      <c r="F52" s="51">
        <v>3500</v>
      </c>
      <c r="G52" s="1">
        <v>3500</v>
      </c>
      <c r="H52" s="1">
        <v>3500</v>
      </c>
      <c r="I52" s="1">
        <v>3500</v>
      </c>
      <c r="J52" s="1">
        <v>3500</v>
      </c>
      <c r="K52" s="1">
        <v>3500</v>
      </c>
      <c r="L52" s="1">
        <v>3500</v>
      </c>
      <c r="M52" s="1">
        <v>3500</v>
      </c>
      <c r="N52" s="1">
        <v>3500</v>
      </c>
      <c r="O52" s="1">
        <v>3500</v>
      </c>
      <c r="P52" s="1">
        <v>3500</v>
      </c>
      <c r="Q52" s="1">
        <v>3500</v>
      </c>
      <c r="R52" s="1">
        <v>3500</v>
      </c>
      <c r="S52" s="1">
        <v>3500</v>
      </c>
      <c r="T52" s="1">
        <v>3500</v>
      </c>
      <c r="U52" s="1">
        <v>3500</v>
      </c>
      <c r="V52" s="1">
        <v>3500</v>
      </c>
      <c r="W52" s="1">
        <v>3500</v>
      </c>
      <c r="X52" s="1">
        <v>3500</v>
      </c>
      <c r="Y52" s="1">
        <v>3500</v>
      </c>
      <c r="Z52" s="1">
        <v>3500</v>
      </c>
      <c r="AA52" s="108" t="s">
        <v>74</v>
      </c>
      <c r="AB52" s="108"/>
      <c r="AC52" s="108"/>
      <c r="AD52" s="108"/>
      <c r="AE52" s="108"/>
      <c r="AF52" s="108"/>
      <c r="AG52" s="10"/>
      <c r="AH52" s="10"/>
      <c r="AI52" s="10"/>
      <c r="AJ52" s="10"/>
      <c r="AK52" s="10"/>
      <c r="AL52" s="10"/>
      <c r="AM52" s="10"/>
      <c r="AN52" s="10"/>
      <c r="AO52" s="10"/>
      <c r="AP52" s="10"/>
      <c r="AQ52" s="10"/>
      <c r="AR52" s="10"/>
      <c r="AS52" s="10"/>
      <c r="AT52" s="10"/>
      <c r="AU52" s="10"/>
    </row>
    <row r="53" spans="1:47">
      <c r="A53" s="96"/>
      <c r="B53" s="96"/>
      <c r="C53" s="1"/>
      <c r="D53" s="1"/>
      <c r="E53" s="1"/>
      <c r="F53" s="51"/>
      <c r="G53" s="1">
        <v>3700</v>
      </c>
      <c r="H53" s="1">
        <v>3700</v>
      </c>
      <c r="I53" s="1">
        <v>3700</v>
      </c>
      <c r="J53" s="1">
        <v>3700</v>
      </c>
      <c r="K53" s="54">
        <v>3595</v>
      </c>
      <c r="L53" s="54">
        <v>3595</v>
      </c>
      <c r="M53" s="54">
        <v>3595</v>
      </c>
      <c r="N53" s="54">
        <v>3595</v>
      </c>
      <c r="O53" s="14">
        <v>4849</v>
      </c>
      <c r="P53" s="14">
        <v>4849</v>
      </c>
      <c r="Q53" s="14">
        <v>4849</v>
      </c>
      <c r="R53" s="14">
        <v>4849</v>
      </c>
      <c r="S53" s="14">
        <v>3523</v>
      </c>
      <c r="T53" s="14">
        <v>3523</v>
      </c>
      <c r="U53" s="14">
        <v>3523</v>
      </c>
      <c r="V53" s="14">
        <v>3523</v>
      </c>
      <c r="W53" s="14"/>
      <c r="X53" s="14"/>
      <c r="Y53" s="14"/>
      <c r="Z53" s="14"/>
      <c r="AA53" s="108"/>
      <c r="AB53" s="108"/>
      <c r="AC53" s="108"/>
      <c r="AD53" s="108"/>
      <c r="AE53" s="108"/>
      <c r="AF53" s="108"/>
      <c r="AG53" s="10"/>
      <c r="AH53" s="10"/>
      <c r="AI53" s="10"/>
      <c r="AJ53" s="10"/>
      <c r="AK53" s="10"/>
      <c r="AL53" s="10"/>
      <c r="AM53" s="10"/>
      <c r="AN53" s="10"/>
      <c r="AO53" s="10"/>
      <c r="AP53" s="10"/>
      <c r="AQ53" s="10"/>
      <c r="AR53" s="10"/>
      <c r="AS53" s="10"/>
      <c r="AT53" s="10"/>
      <c r="AU53" s="10"/>
    </row>
    <row r="54" spans="1:47">
      <c r="A54" s="95" t="s">
        <v>47</v>
      </c>
      <c r="B54" s="95" t="s">
        <v>75</v>
      </c>
      <c r="C54" s="1">
        <v>3500</v>
      </c>
      <c r="D54" s="1">
        <v>3500</v>
      </c>
      <c r="E54" s="1">
        <v>3500</v>
      </c>
      <c r="F54" s="51">
        <v>3500</v>
      </c>
      <c r="G54" s="1">
        <v>3500</v>
      </c>
      <c r="H54" s="1">
        <v>3500</v>
      </c>
      <c r="I54" s="1">
        <v>3500</v>
      </c>
      <c r="J54" s="1">
        <v>3500</v>
      </c>
      <c r="K54" s="1">
        <v>3500</v>
      </c>
      <c r="L54" s="1">
        <v>3500</v>
      </c>
      <c r="M54" s="1">
        <v>3500</v>
      </c>
      <c r="N54" s="1">
        <v>3500</v>
      </c>
      <c r="O54" s="1">
        <v>3500</v>
      </c>
      <c r="P54" s="1">
        <v>3500</v>
      </c>
      <c r="Q54" s="1">
        <v>3500</v>
      </c>
      <c r="R54" s="1">
        <v>3500</v>
      </c>
      <c r="S54" s="1">
        <v>3500</v>
      </c>
      <c r="T54" s="1">
        <v>3500</v>
      </c>
      <c r="U54" s="1">
        <v>3500</v>
      </c>
      <c r="V54" s="1">
        <v>3500</v>
      </c>
      <c r="W54" s="1">
        <v>3500</v>
      </c>
      <c r="X54" s="1">
        <v>3500</v>
      </c>
      <c r="Y54" s="1">
        <v>3500</v>
      </c>
      <c r="Z54" s="1">
        <v>3500</v>
      </c>
      <c r="AA54" s="108"/>
      <c r="AB54" s="108"/>
      <c r="AC54" s="108"/>
      <c r="AD54" s="108"/>
      <c r="AE54" s="108"/>
      <c r="AF54" s="108"/>
      <c r="AG54" s="10"/>
      <c r="AH54" s="10"/>
      <c r="AI54" s="10"/>
      <c r="AJ54" s="10"/>
      <c r="AK54" s="10"/>
      <c r="AL54" s="10"/>
      <c r="AM54" s="10"/>
      <c r="AN54" s="10"/>
      <c r="AO54" s="10"/>
      <c r="AP54" s="10"/>
      <c r="AQ54" s="10"/>
      <c r="AR54" s="10"/>
      <c r="AS54" s="10"/>
      <c r="AT54" s="10"/>
      <c r="AU54" s="10"/>
    </row>
    <row r="55" spans="1:47">
      <c r="A55" s="96"/>
      <c r="B55" s="96"/>
      <c r="C55" s="1"/>
      <c r="D55" s="1"/>
      <c r="E55" s="1"/>
      <c r="F55" s="51"/>
      <c r="G55" s="1">
        <v>3700</v>
      </c>
      <c r="H55" s="1">
        <v>3700</v>
      </c>
      <c r="I55" s="1">
        <v>3700</v>
      </c>
      <c r="J55" s="1">
        <v>3700</v>
      </c>
      <c r="K55" s="54">
        <v>3595</v>
      </c>
      <c r="L55" s="54">
        <v>3595</v>
      </c>
      <c r="M55" s="54">
        <v>3595</v>
      </c>
      <c r="N55" s="54">
        <v>3595</v>
      </c>
      <c r="O55" s="14">
        <v>4849</v>
      </c>
      <c r="P55" s="14">
        <v>4849</v>
      </c>
      <c r="Q55" s="14">
        <v>4849</v>
      </c>
      <c r="R55" s="14">
        <v>4849</v>
      </c>
      <c r="S55" s="14">
        <v>3523</v>
      </c>
      <c r="T55" s="14">
        <v>3523</v>
      </c>
      <c r="U55" s="14">
        <v>3523</v>
      </c>
      <c r="V55" s="14">
        <v>3523</v>
      </c>
      <c r="W55" s="14"/>
      <c r="X55" s="14"/>
      <c r="Y55" s="14"/>
      <c r="Z55" s="14"/>
      <c r="AA55" s="108"/>
      <c r="AB55" s="108"/>
      <c r="AC55" s="108"/>
      <c r="AD55" s="108"/>
      <c r="AE55" s="108"/>
      <c r="AF55" s="108"/>
      <c r="AG55" s="10"/>
      <c r="AH55" s="10"/>
      <c r="AI55" s="10"/>
      <c r="AJ55" s="10"/>
      <c r="AK55" s="10"/>
      <c r="AL55" s="10"/>
      <c r="AM55" s="10"/>
      <c r="AN55" s="10"/>
      <c r="AO55" s="10"/>
      <c r="AP55" s="10"/>
      <c r="AQ55" s="10"/>
      <c r="AR55" s="10"/>
      <c r="AS55" s="10"/>
      <c r="AT55" s="10"/>
      <c r="AU55" s="10"/>
    </row>
    <row r="56" spans="1:47" s="7" customFormat="1">
      <c r="A56" s="2" t="s">
        <v>35</v>
      </c>
      <c r="B56" s="2" t="s">
        <v>76</v>
      </c>
      <c r="C56" s="2"/>
      <c r="D56" s="2"/>
      <c r="E56" s="2"/>
      <c r="F56" s="56"/>
      <c r="G56" s="2"/>
      <c r="H56" s="2"/>
      <c r="I56" s="2"/>
      <c r="J56" s="2"/>
      <c r="K56" s="2"/>
      <c r="L56" s="2"/>
      <c r="M56" s="2"/>
      <c r="N56" s="2"/>
      <c r="O56" s="2"/>
      <c r="P56" s="2"/>
      <c r="Q56" s="2"/>
      <c r="R56" s="2"/>
      <c r="S56" s="2"/>
      <c r="T56" s="2"/>
      <c r="U56" s="2"/>
      <c r="V56" s="2"/>
      <c r="W56" s="2"/>
      <c r="X56" s="2"/>
      <c r="Y56" s="2"/>
      <c r="Z56" s="2"/>
      <c r="AA56" s="108"/>
      <c r="AB56" s="108"/>
      <c r="AC56" s="108"/>
      <c r="AD56" s="108"/>
      <c r="AE56" s="108"/>
      <c r="AF56" s="108"/>
      <c r="AG56" s="21"/>
      <c r="AH56" s="21"/>
      <c r="AI56" s="21"/>
      <c r="AJ56" s="21"/>
      <c r="AK56" s="21"/>
      <c r="AL56" s="21"/>
    </row>
    <row r="57" spans="1:47">
      <c r="A57" s="95" t="s">
        <v>45</v>
      </c>
      <c r="B57" s="97" t="s">
        <v>77</v>
      </c>
      <c r="C57" s="1">
        <v>7500</v>
      </c>
      <c r="D57" s="1">
        <v>7500</v>
      </c>
      <c r="E57" s="1">
        <v>2550</v>
      </c>
      <c r="F57" s="51">
        <v>2550</v>
      </c>
      <c r="G57" s="1">
        <v>7500</v>
      </c>
      <c r="H57" s="1">
        <v>7500</v>
      </c>
      <c r="I57" s="1">
        <v>2550</v>
      </c>
      <c r="J57" s="1">
        <v>2550</v>
      </c>
      <c r="K57" s="1">
        <v>7500</v>
      </c>
      <c r="L57" s="1">
        <v>7500</v>
      </c>
      <c r="M57" s="1">
        <v>2550</v>
      </c>
      <c r="N57" s="1">
        <v>2550</v>
      </c>
      <c r="O57" s="1">
        <v>7500</v>
      </c>
      <c r="P57" s="1">
        <v>7500</v>
      </c>
      <c r="Q57" s="1">
        <v>2550</v>
      </c>
      <c r="R57" s="1">
        <v>2550</v>
      </c>
      <c r="S57" s="1">
        <v>7500</v>
      </c>
      <c r="T57" s="1">
        <v>7500</v>
      </c>
      <c r="U57" s="1">
        <v>2550</v>
      </c>
      <c r="V57" s="1">
        <v>2550</v>
      </c>
      <c r="W57" s="1">
        <v>7500</v>
      </c>
      <c r="X57" s="1">
        <v>7500</v>
      </c>
      <c r="Y57" s="1">
        <v>2550</v>
      </c>
      <c r="Z57" s="1">
        <v>2550</v>
      </c>
      <c r="AA57" s="108"/>
      <c r="AB57" s="108"/>
      <c r="AC57" s="108"/>
      <c r="AD57" s="108"/>
      <c r="AE57" s="108"/>
      <c r="AF57" s="108"/>
      <c r="AG57" s="10"/>
      <c r="AH57" s="10"/>
      <c r="AI57" s="10"/>
      <c r="AJ57" s="10"/>
      <c r="AK57" s="10"/>
      <c r="AL57" s="10"/>
      <c r="AM57" s="10"/>
      <c r="AN57" s="10"/>
      <c r="AO57" s="10"/>
      <c r="AP57" s="10"/>
      <c r="AQ57" s="10"/>
      <c r="AR57" s="10"/>
      <c r="AS57" s="10"/>
      <c r="AT57" s="10"/>
      <c r="AU57" s="10"/>
    </row>
    <row r="58" spans="1:47" s="22" customFormat="1" ht="36" customHeight="1">
      <c r="A58" s="96"/>
      <c r="B58" s="98"/>
      <c r="C58" s="55"/>
      <c r="D58" s="55"/>
      <c r="E58" s="55"/>
      <c r="F58" s="57"/>
      <c r="G58" s="1">
        <v>67</v>
      </c>
      <c r="H58" s="1">
        <v>67</v>
      </c>
      <c r="I58" s="1">
        <v>132</v>
      </c>
      <c r="J58" s="1">
        <v>132</v>
      </c>
      <c r="K58" s="58">
        <v>11515</v>
      </c>
      <c r="L58" s="54">
        <v>11515</v>
      </c>
      <c r="M58" s="54">
        <v>2635</v>
      </c>
      <c r="N58" s="54">
        <v>2635</v>
      </c>
      <c r="O58" s="14">
        <v>40367</v>
      </c>
      <c r="P58" s="14">
        <v>40367</v>
      </c>
      <c r="Q58" s="14">
        <v>8281</v>
      </c>
      <c r="R58" s="14">
        <v>8281</v>
      </c>
      <c r="S58" s="14">
        <v>38249</v>
      </c>
      <c r="T58" s="14">
        <v>38249</v>
      </c>
      <c r="U58" s="14">
        <v>9091</v>
      </c>
      <c r="V58" s="14">
        <v>9091</v>
      </c>
      <c r="W58" s="14"/>
      <c r="X58" s="14"/>
      <c r="Y58" s="14"/>
      <c r="Z58" s="14"/>
      <c r="AA58" s="108"/>
      <c r="AB58" s="108"/>
      <c r="AC58" s="108"/>
      <c r="AD58" s="108"/>
      <c r="AE58" s="108"/>
      <c r="AF58" s="108"/>
    </row>
    <row r="59" spans="1:47">
      <c r="A59" s="11"/>
      <c r="B59" s="11" t="s">
        <v>26</v>
      </c>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row>
    <row r="60" spans="1:47">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row>
    <row r="61" spans="1:47" ht="15" customHeight="1">
      <c r="A61" s="13" t="s">
        <v>27</v>
      </c>
      <c r="B61" s="93" t="s">
        <v>28</v>
      </c>
      <c r="C61" s="93"/>
      <c r="D61" s="93"/>
      <c r="E61" s="93"/>
      <c r="F61" s="93"/>
      <c r="G61" s="93"/>
      <c r="H61" s="93"/>
      <c r="I61" s="93"/>
      <c r="J61" s="93"/>
      <c r="K61" s="93"/>
      <c r="L61" s="93"/>
      <c r="M61" s="93"/>
      <c r="N61" s="93"/>
      <c r="O61" s="93"/>
      <c r="P61" s="93"/>
      <c r="Q61" s="93"/>
      <c r="R61" s="93"/>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row>
    <row r="62" spans="1:47" ht="15" customHeight="1">
      <c r="A62" s="13" t="s">
        <v>29</v>
      </c>
      <c r="B62" s="93" t="s">
        <v>30</v>
      </c>
      <c r="C62" s="93"/>
      <c r="D62" s="93"/>
      <c r="E62" s="93"/>
      <c r="F62" s="93"/>
      <c r="G62" s="93"/>
      <c r="H62" s="93"/>
      <c r="I62" s="93"/>
      <c r="J62" s="93"/>
      <c r="K62" s="93"/>
      <c r="L62" s="93"/>
      <c r="M62" s="93"/>
      <c r="N62" s="93"/>
      <c r="O62" s="93"/>
      <c r="P62" s="93"/>
      <c r="Q62" s="93"/>
      <c r="R62" s="93"/>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row>
    <row r="63" spans="1:47" ht="15" customHeight="1">
      <c r="A63" s="10"/>
      <c r="B63" s="93" t="s">
        <v>31</v>
      </c>
      <c r="C63" s="93"/>
      <c r="D63" s="93"/>
      <c r="E63" s="93"/>
      <c r="F63" s="93"/>
      <c r="G63" s="93"/>
      <c r="H63" s="93"/>
      <c r="I63" s="93"/>
      <c r="J63" s="93"/>
      <c r="K63" s="93"/>
      <c r="L63" s="93"/>
      <c r="M63" s="93"/>
      <c r="N63" s="93"/>
      <c r="O63" s="93"/>
      <c r="P63" s="93"/>
      <c r="Q63" s="93"/>
      <c r="R63" s="93"/>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row>
    <row r="64" spans="1:47" ht="15" customHeight="1">
      <c r="A64" s="10"/>
      <c r="B64" s="93" t="s">
        <v>32</v>
      </c>
      <c r="C64" s="93"/>
      <c r="D64" s="93"/>
      <c r="E64" s="93"/>
      <c r="F64" s="93"/>
      <c r="G64" s="93"/>
      <c r="H64" s="93"/>
      <c r="I64" s="93"/>
      <c r="J64" s="93"/>
      <c r="K64" s="93"/>
      <c r="L64" s="93"/>
      <c r="M64" s="93"/>
      <c r="N64" s="93"/>
      <c r="O64" s="93"/>
      <c r="P64" s="93"/>
      <c r="Q64" s="93"/>
      <c r="R64" s="93"/>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row>
    <row r="65" spans="1:47" ht="15" customHeight="1">
      <c r="A65" s="10"/>
      <c r="B65" s="93" t="s">
        <v>33</v>
      </c>
      <c r="C65" s="93"/>
      <c r="D65" s="93"/>
      <c r="E65" s="93"/>
      <c r="F65" s="93"/>
      <c r="G65" s="93"/>
      <c r="H65" s="93"/>
      <c r="I65" s="93"/>
      <c r="J65" s="93"/>
      <c r="K65" s="93"/>
      <c r="L65" s="93"/>
      <c r="M65" s="93"/>
      <c r="N65" s="93"/>
      <c r="O65" s="93"/>
      <c r="P65" s="93"/>
      <c r="Q65" s="93"/>
      <c r="R65" s="93"/>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row>
    <row r="66" spans="1:47" ht="15" customHeight="1">
      <c r="A66" s="10"/>
      <c r="B66" s="93" t="s">
        <v>34</v>
      </c>
      <c r="C66" s="93"/>
      <c r="D66" s="93"/>
      <c r="E66" s="93"/>
      <c r="F66" s="93"/>
      <c r="G66" s="93"/>
      <c r="H66" s="93"/>
      <c r="I66" s="93"/>
      <c r="J66" s="93"/>
      <c r="K66" s="93"/>
      <c r="L66" s="93"/>
      <c r="M66" s="93"/>
      <c r="N66" s="93"/>
      <c r="O66" s="93"/>
      <c r="P66" s="93"/>
      <c r="Q66" s="93"/>
      <c r="R66" s="93"/>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row>
    <row r="67" spans="1:47" ht="15" customHeight="1">
      <c r="A67" s="10"/>
      <c r="B67" s="93" t="s">
        <v>38</v>
      </c>
      <c r="C67" s="93"/>
      <c r="D67" s="93"/>
      <c r="E67" s="93"/>
      <c r="F67" s="93"/>
      <c r="G67" s="93"/>
      <c r="H67" s="93"/>
      <c r="I67" s="93"/>
      <c r="J67" s="93"/>
      <c r="K67" s="93"/>
      <c r="L67" s="93"/>
      <c r="M67" s="93"/>
      <c r="N67" s="93"/>
      <c r="O67" s="93"/>
      <c r="P67" s="93"/>
      <c r="Q67" s="93"/>
      <c r="R67" s="93"/>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row>
    <row r="68" spans="1:47" ht="19.899999999999999" customHeight="1">
      <c r="A68" s="10"/>
      <c r="B68" s="93" t="s">
        <v>39</v>
      </c>
      <c r="C68" s="93"/>
      <c r="D68" s="93"/>
      <c r="E68" s="93"/>
      <c r="F68" s="93"/>
      <c r="G68" s="93"/>
      <c r="H68" s="93"/>
      <c r="I68" s="93"/>
      <c r="J68" s="93"/>
      <c r="K68" s="93"/>
      <c r="L68" s="93"/>
      <c r="M68" s="93"/>
      <c r="N68" s="93"/>
      <c r="O68" s="93"/>
      <c r="P68" s="93"/>
      <c r="Q68" s="93"/>
      <c r="R68" s="93"/>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row>
    <row r="69" spans="1:47">
      <c r="A69" s="10"/>
      <c r="B69" s="9"/>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row>
    <row r="70" spans="1:47" ht="15.75">
      <c r="A70" s="10"/>
      <c r="B70" s="69" t="s">
        <v>111</v>
      </c>
      <c r="C70" s="105"/>
      <c r="D70" s="105"/>
      <c r="E70" s="105"/>
      <c r="F70" s="105"/>
      <c r="G70" s="106" t="s">
        <v>110</v>
      </c>
      <c r="H70" s="106"/>
      <c r="I70" s="106"/>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row>
    <row r="71" spans="1:47" ht="15.75">
      <c r="A71" s="10"/>
      <c r="B71" s="69"/>
      <c r="C71" s="10"/>
      <c r="D71" s="10"/>
      <c r="E71" s="10"/>
      <c r="F71" s="10"/>
      <c r="G71" s="10"/>
      <c r="H71" s="10"/>
      <c r="I71" s="10"/>
      <c r="J71" s="10"/>
      <c r="K71" s="10"/>
      <c r="L71" s="10"/>
      <c r="M71" s="10"/>
      <c r="N71" s="10"/>
      <c r="O71" s="10"/>
      <c r="P71" s="10"/>
      <c r="Q71" s="10"/>
      <c r="R71" s="10"/>
      <c r="S71" s="10"/>
      <c r="T71" s="10"/>
      <c r="U71" s="10"/>
      <c r="V71" s="10"/>
      <c r="W71" s="10"/>
      <c r="X71" s="10"/>
      <c r="Y71" s="10"/>
      <c r="Z71" s="10"/>
      <c r="AG71" s="10"/>
      <c r="AH71" s="10"/>
      <c r="AI71" s="10"/>
      <c r="AJ71" s="10"/>
      <c r="AK71" s="10"/>
      <c r="AL71" s="10"/>
      <c r="AM71" s="10"/>
      <c r="AN71" s="10"/>
      <c r="AO71" s="10"/>
      <c r="AP71" s="10"/>
      <c r="AQ71" s="10"/>
      <c r="AR71" s="10"/>
      <c r="AS71" s="10"/>
      <c r="AT71" s="10"/>
      <c r="AU71" s="10"/>
    </row>
    <row r="72" spans="1:47" ht="15.75">
      <c r="A72" s="10"/>
      <c r="B72" s="69" t="s">
        <v>112</v>
      </c>
      <c r="C72" s="105"/>
      <c r="D72" s="105"/>
      <c r="E72" s="105"/>
      <c r="F72" s="105"/>
      <c r="G72" s="106" t="s">
        <v>113</v>
      </c>
      <c r="H72" s="106"/>
      <c r="I72" s="106"/>
      <c r="J72" s="10"/>
      <c r="K72" s="10"/>
      <c r="L72" s="10"/>
      <c r="M72" s="10"/>
      <c r="N72" s="10"/>
      <c r="O72" s="10"/>
      <c r="P72" s="10"/>
      <c r="Q72" s="10"/>
      <c r="R72" s="10"/>
      <c r="S72" s="10"/>
      <c r="T72" s="10"/>
      <c r="U72" s="10"/>
      <c r="V72" s="10"/>
      <c r="W72" s="10"/>
      <c r="X72" s="10"/>
      <c r="Y72" s="10"/>
      <c r="Z72" s="10"/>
      <c r="AG72" s="10"/>
      <c r="AH72" s="10"/>
      <c r="AI72" s="10"/>
      <c r="AJ72" s="10"/>
      <c r="AK72" s="10"/>
      <c r="AL72" s="10"/>
      <c r="AM72" s="10"/>
      <c r="AN72" s="10"/>
      <c r="AO72" s="10"/>
      <c r="AP72" s="10"/>
      <c r="AQ72" s="10"/>
      <c r="AR72" s="10"/>
      <c r="AS72" s="10"/>
      <c r="AT72" s="10"/>
      <c r="AU72" s="10"/>
    </row>
    <row r="73" spans="1:47">
      <c r="B73" s="5"/>
      <c r="C73" s="10"/>
      <c r="D73" s="10"/>
      <c r="E73" s="10"/>
      <c r="F73" s="10"/>
      <c r="G73" s="10"/>
      <c r="H73" s="10"/>
      <c r="I73" s="10"/>
    </row>
    <row r="74" spans="1:47">
      <c r="B74" s="70" t="s">
        <v>108</v>
      </c>
      <c r="C74" s="10"/>
      <c r="D74" s="10"/>
      <c r="E74" s="10"/>
      <c r="F74" s="10"/>
      <c r="G74" s="10"/>
      <c r="H74" s="10"/>
      <c r="I74" s="10"/>
    </row>
    <row r="75" spans="1:47">
      <c r="B75" s="107" t="s">
        <v>109</v>
      </c>
      <c r="C75" s="107"/>
      <c r="D75" s="10"/>
      <c r="E75" s="10"/>
      <c r="F75" s="10"/>
      <c r="G75" s="10"/>
      <c r="H75" s="10"/>
      <c r="I75" s="10"/>
    </row>
  </sheetData>
  <mergeCells count="107">
    <mergeCell ref="C70:F70"/>
    <mergeCell ref="G70:I70"/>
    <mergeCell ref="C72:F72"/>
    <mergeCell ref="G72:I72"/>
    <mergeCell ref="B75:C75"/>
    <mergeCell ref="A1:E1"/>
    <mergeCell ref="F1:R1"/>
    <mergeCell ref="A2:Z2"/>
    <mergeCell ref="A3:A5"/>
    <mergeCell ref="B3:B5"/>
    <mergeCell ref="C3:F4"/>
    <mergeCell ref="G3:Z3"/>
    <mergeCell ref="G4:J4"/>
    <mergeCell ref="K4:N4"/>
    <mergeCell ref="O4:R4"/>
    <mergeCell ref="S4:V4"/>
    <mergeCell ref="W4:Z4"/>
    <mergeCell ref="B68:R68"/>
    <mergeCell ref="S45:V45"/>
    <mergeCell ref="B61:R61"/>
    <mergeCell ref="B62:R62"/>
    <mergeCell ref="B63:R63"/>
    <mergeCell ref="B64:R64"/>
    <mergeCell ref="B65:R65"/>
    <mergeCell ref="A43:Z43"/>
    <mergeCell ref="A44:A46"/>
    <mergeCell ref="B44:B46"/>
    <mergeCell ref="C44:F45"/>
    <mergeCell ref="G44:Z44"/>
    <mergeCell ref="G45:J45"/>
    <mergeCell ref="K45:N45"/>
    <mergeCell ref="O45:R45"/>
    <mergeCell ref="W45:Z45"/>
    <mergeCell ref="AA32:AF33"/>
    <mergeCell ref="AA34:AF35"/>
    <mergeCell ref="AA36:AF37"/>
    <mergeCell ref="B26:B27"/>
    <mergeCell ref="B28:B29"/>
    <mergeCell ref="AA38:AF39"/>
    <mergeCell ref="AA6:AF7"/>
    <mergeCell ref="B66:R66"/>
    <mergeCell ref="B67:R67"/>
    <mergeCell ref="AA58:AF58"/>
    <mergeCell ref="B40:B41"/>
    <mergeCell ref="AA20:AF21"/>
    <mergeCell ref="AA22:AF23"/>
    <mergeCell ref="AA24:AF25"/>
    <mergeCell ref="AA40:AF41"/>
    <mergeCell ref="AA8:AF9"/>
    <mergeCell ref="AA10:AF11"/>
    <mergeCell ref="AA12:AF13"/>
    <mergeCell ref="AA14:AF15"/>
    <mergeCell ref="AA16:AF17"/>
    <mergeCell ref="AA18:AF19"/>
    <mergeCell ref="AA26:AF27"/>
    <mergeCell ref="AA28:AF29"/>
    <mergeCell ref="AA30:AF31"/>
    <mergeCell ref="A40:A41"/>
    <mergeCell ref="A38:A39"/>
    <mergeCell ref="A6:A7"/>
    <mergeCell ref="A8:A9"/>
    <mergeCell ref="A10:A11"/>
    <mergeCell ref="A12:A13"/>
    <mergeCell ref="A14:A15"/>
    <mergeCell ref="A16:A17"/>
    <mergeCell ref="A18:A19"/>
    <mergeCell ref="A20:A21"/>
    <mergeCell ref="A22:A23"/>
    <mergeCell ref="A24:A25"/>
    <mergeCell ref="A26:A27"/>
    <mergeCell ref="A28:A29"/>
    <mergeCell ref="AA3:AF5"/>
    <mergeCell ref="A48:A49"/>
    <mergeCell ref="B48:B49"/>
    <mergeCell ref="AA44:AF46"/>
    <mergeCell ref="AA48:AF49"/>
    <mergeCell ref="B30:B31"/>
    <mergeCell ref="B32:B33"/>
    <mergeCell ref="B34:B35"/>
    <mergeCell ref="B36:B37"/>
    <mergeCell ref="B38:B39"/>
    <mergeCell ref="A30:A31"/>
    <mergeCell ref="A32:A33"/>
    <mergeCell ref="A34:A35"/>
    <mergeCell ref="A36:A37"/>
    <mergeCell ref="B6:B7"/>
    <mergeCell ref="B8:B9"/>
    <mergeCell ref="B10:B11"/>
    <mergeCell ref="B12:B13"/>
    <mergeCell ref="B14:B15"/>
    <mergeCell ref="B16:B17"/>
    <mergeCell ref="B18:B19"/>
    <mergeCell ref="B20:B21"/>
    <mergeCell ref="B22:B23"/>
    <mergeCell ref="B24:B25"/>
    <mergeCell ref="AA50:AF51"/>
    <mergeCell ref="AA52:AF53"/>
    <mergeCell ref="AA54:AF55"/>
    <mergeCell ref="AA56:AF57"/>
    <mergeCell ref="A50:A51"/>
    <mergeCell ref="A52:A53"/>
    <mergeCell ref="A54:A55"/>
    <mergeCell ref="A57:A58"/>
    <mergeCell ref="B57:B58"/>
    <mergeCell ref="B50:B51"/>
    <mergeCell ref="B52:B53"/>
    <mergeCell ref="B54:B55"/>
  </mergeCells>
  <pageMargins left="0.7" right="0.7" top="0.75" bottom="0.75" header="0.3" footer="0.3"/>
  <pageSetup paperSize="9" scale="2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3</vt:i4>
      </vt:variant>
      <vt:variant>
        <vt:lpstr>Diapazoni ar nosaukumiem</vt:lpstr>
      </vt:variant>
      <vt:variant>
        <vt:i4>3</vt:i4>
      </vt:variant>
    </vt:vector>
  </HeadingPairs>
  <TitlesOfParts>
    <vt:vector size="6" baseType="lpstr">
      <vt:lpstr>Plāni</vt:lpstr>
      <vt:lpstr>08_016_KISC</vt:lpstr>
      <vt:lpstr>09_021_KISC</vt:lpstr>
      <vt:lpstr>'08_016_KISC'!Drukas_apgabals</vt:lpstr>
      <vt:lpstr>'09_021_KISC'!Drukas_apgabals</vt:lpstr>
      <vt:lpstr>Plāni!Drukas_apgabals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Precizētie plāni Kultūras informācijas sistēmu centra projektā Nr.3DP/3.2.2.1.1/09/IPIA/IUMEPLS/021 „Kultūras un atmiņas institūciju vienotās informācijas pārvaldības sistēma” un projektā Nr.3DP/3.2.2.1.1/08/IPIA/IUMEPLS/016 „Vienotās valsts arhīvu informācijas sistēmas izstrādes un ieviešanas 2.kārta” izveidoto elektronisko pakalpojumu lietošanas nodrošināšanai paredzētajā apjomā </dc:title>
  <dc:subject>Informatīvā ziņojuma pielikums</dc:subject>
  <dc:creator>Sigita Šīre-Vismanta</dc:creator>
  <cp:keywords>KMZinp_130819_KISC</cp:keywords>
  <dc:description>Šīre-Vismanta 67330238
Sigita.Sire-Vismanta@km.gov.lv </dc:description>
  <cp:lastModifiedBy>Dzintra Rozīte</cp:lastModifiedBy>
  <cp:lastPrinted>2019-05-10T07:25:32Z</cp:lastPrinted>
  <dcterms:created xsi:type="dcterms:W3CDTF">2016-08-17T08:18:01Z</dcterms:created>
  <dcterms:modified xsi:type="dcterms:W3CDTF">2019-08-20T07:47:14Z</dcterms:modified>
</cp:coreProperties>
</file>