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rba mape\MK_rīkojuma_projekti\NVD_LNG_zāles\Projekts\"/>
    </mc:Choice>
  </mc:AlternateContent>
  <xr:revisionPtr revIDLastSave="0" documentId="13_ncr:1_{47E24506-18E0-43F7-A57B-697B0F268565}" xr6:coauthVersionLast="44" xr6:coauthVersionMax="45" xr10:uidLastSave="{00000000-0000-0000-0000-000000000000}"/>
  <bookViews>
    <workbookView xWindow="-120" yWindow="-120" windowWidth="29040" windowHeight="15840" xr2:uid="{B4ECCF5F-C90B-401B-9993-F0A7D3EED3A0}"/>
  </bookViews>
  <sheets>
    <sheet name="Sheet1" sheetId="3" r:id="rId1"/>
  </sheets>
  <definedNames>
    <definedName name="_xlnm._FilterDatabase" localSheetId="0" hidden="1">Sheet1!$A$12:$A$97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3" i="3" l="1"/>
  <c r="AG22" i="3"/>
  <c r="AG24" i="3"/>
  <c r="E13" i="3" l="1"/>
  <c r="J13" i="3"/>
  <c r="AH13" i="3" l="1"/>
  <c r="K13" i="3" s="1"/>
  <c r="L13" i="3" s="1"/>
  <c r="AI13" i="3"/>
  <c r="H13" i="3" s="1"/>
  <c r="M13" i="3" l="1"/>
  <c r="AI97" i="3" l="1"/>
  <c r="M97" i="3" s="1"/>
  <c r="AH97" i="3"/>
  <c r="K97" i="3" s="1"/>
  <c r="AG97" i="3"/>
  <c r="J97" i="3" s="1"/>
  <c r="G97" i="3"/>
  <c r="F97" i="3"/>
  <c r="E97" i="3"/>
  <c r="AI96" i="3"/>
  <c r="M96" i="3" s="1"/>
  <c r="AH96" i="3"/>
  <c r="K96" i="3" s="1"/>
  <c r="AG96" i="3"/>
  <c r="J96" i="3" s="1"/>
  <c r="G96" i="3"/>
  <c r="F96" i="3"/>
  <c r="E96" i="3"/>
  <c r="AI95" i="3"/>
  <c r="M95" i="3" s="1"/>
  <c r="AH95" i="3"/>
  <c r="K95" i="3" s="1"/>
  <c r="AG95" i="3"/>
  <c r="J95" i="3" s="1"/>
  <c r="G95" i="3"/>
  <c r="F95" i="3"/>
  <c r="E95" i="3"/>
  <c r="AI94" i="3"/>
  <c r="M94" i="3" s="1"/>
  <c r="AH94" i="3"/>
  <c r="K94" i="3" s="1"/>
  <c r="AG94" i="3"/>
  <c r="J94" i="3" s="1"/>
  <c r="G94" i="3"/>
  <c r="F94" i="3"/>
  <c r="E94" i="3"/>
  <c r="AI93" i="3"/>
  <c r="M93" i="3" s="1"/>
  <c r="AH93" i="3"/>
  <c r="K93" i="3" s="1"/>
  <c r="AG93" i="3"/>
  <c r="J93" i="3" s="1"/>
  <c r="G93" i="3"/>
  <c r="F93" i="3"/>
  <c r="E93" i="3"/>
  <c r="AI92" i="3"/>
  <c r="M92" i="3" s="1"/>
  <c r="AH92" i="3"/>
  <c r="K92" i="3" s="1"/>
  <c r="AG92" i="3"/>
  <c r="J92" i="3" s="1"/>
  <c r="G92" i="3"/>
  <c r="F92" i="3"/>
  <c r="E92" i="3"/>
  <c r="AI91" i="3"/>
  <c r="M91" i="3" s="1"/>
  <c r="AH91" i="3"/>
  <c r="K91" i="3" s="1"/>
  <c r="AG91" i="3"/>
  <c r="J91" i="3" s="1"/>
  <c r="G91" i="3"/>
  <c r="F91" i="3"/>
  <c r="E91" i="3"/>
  <c r="AI90" i="3"/>
  <c r="M90" i="3" s="1"/>
  <c r="AH90" i="3"/>
  <c r="K90" i="3" s="1"/>
  <c r="AG90" i="3"/>
  <c r="J90" i="3" s="1"/>
  <c r="G90" i="3"/>
  <c r="F90" i="3"/>
  <c r="E90" i="3"/>
  <c r="AI89" i="3"/>
  <c r="M89" i="3" s="1"/>
  <c r="AH89" i="3"/>
  <c r="K89" i="3" s="1"/>
  <c r="AG89" i="3"/>
  <c r="J89" i="3" s="1"/>
  <c r="G89" i="3"/>
  <c r="F89" i="3"/>
  <c r="E89" i="3"/>
  <c r="AI88" i="3"/>
  <c r="M88" i="3" s="1"/>
  <c r="AH88" i="3"/>
  <c r="K88" i="3" s="1"/>
  <c r="AG88" i="3"/>
  <c r="J88" i="3" s="1"/>
  <c r="G88" i="3"/>
  <c r="F88" i="3"/>
  <c r="E88" i="3"/>
  <c r="AI87" i="3"/>
  <c r="M87" i="3" s="1"/>
  <c r="AH87" i="3"/>
  <c r="K87" i="3" s="1"/>
  <c r="AG87" i="3"/>
  <c r="J87" i="3" s="1"/>
  <c r="G87" i="3"/>
  <c r="F87" i="3"/>
  <c r="E87" i="3"/>
  <c r="AI86" i="3"/>
  <c r="M86" i="3" s="1"/>
  <c r="AH86" i="3"/>
  <c r="K86" i="3" s="1"/>
  <c r="L86" i="3" s="1"/>
  <c r="AG86" i="3"/>
  <c r="J86" i="3" s="1"/>
  <c r="G86" i="3"/>
  <c r="F86" i="3"/>
  <c r="E86" i="3"/>
  <c r="AI85" i="3"/>
  <c r="M85" i="3" s="1"/>
  <c r="AH85" i="3"/>
  <c r="K85" i="3" s="1"/>
  <c r="L85" i="3" s="1"/>
  <c r="AG85" i="3"/>
  <c r="J85" i="3" s="1"/>
  <c r="G85" i="3"/>
  <c r="F85" i="3"/>
  <c r="E85" i="3"/>
  <c r="AI84" i="3"/>
  <c r="M84" i="3" s="1"/>
  <c r="AH84" i="3"/>
  <c r="K84" i="3" s="1"/>
  <c r="AG84" i="3"/>
  <c r="J84" i="3" s="1"/>
  <c r="G84" i="3"/>
  <c r="F84" i="3"/>
  <c r="E84" i="3"/>
  <c r="AI83" i="3"/>
  <c r="M83" i="3" s="1"/>
  <c r="AH83" i="3"/>
  <c r="K83" i="3" s="1"/>
  <c r="L83" i="3" s="1"/>
  <c r="AG83" i="3"/>
  <c r="J83" i="3" s="1"/>
  <c r="G83" i="3"/>
  <c r="F83" i="3"/>
  <c r="E83" i="3"/>
  <c r="AI82" i="3"/>
  <c r="M82" i="3" s="1"/>
  <c r="AH82" i="3"/>
  <c r="K82" i="3" s="1"/>
  <c r="L82" i="3" s="1"/>
  <c r="AG82" i="3"/>
  <c r="J82" i="3" s="1"/>
  <c r="G82" i="3"/>
  <c r="F82" i="3"/>
  <c r="E82" i="3"/>
  <c r="AI81" i="3"/>
  <c r="M81" i="3" s="1"/>
  <c r="AH81" i="3"/>
  <c r="K81" i="3" s="1"/>
  <c r="AG81" i="3"/>
  <c r="J81" i="3" s="1"/>
  <c r="G81" i="3"/>
  <c r="F81" i="3"/>
  <c r="E81" i="3"/>
  <c r="AI80" i="3"/>
  <c r="M80" i="3" s="1"/>
  <c r="AH80" i="3"/>
  <c r="K80" i="3" s="1"/>
  <c r="AG80" i="3"/>
  <c r="J80" i="3" s="1"/>
  <c r="G80" i="3"/>
  <c r="F80" i="3"/>
  <c r="E80" i="3"/>
  <c r="AI79" i="3"/>
  <c r="M79" i="3" s="1"/>
  <c r="AH79" i="3"/>
  <c r="K79" i="3" s="1"/>
  <c r="AG79" i="3"/>
  <c r="J79" i="3" s="1"/>
  <c r="G79" i="3"/>
  <c r="F79" i="3"/>
  <c r="E79" i="3"/>
  <c r="AI78" i="3"/>
  <c r="M78" i="3" s="1"/>
  <c r="AH78" i="3"/>
  <c r="K78" i="3" s="1"/>
  <c r="L78" i="3" s="1"/>
  <c r="AG78" i="3"/>
  <c r="J78" i="3" s="1"/>
  <c r="G78" i="3"/>
  <c r="F78" i="3"/>
  <c r="E78" i="3"/>
  <c r="AI77" i="3"/>
  <c r="M77" i="3" s="1"/>
  <c r="AH77" i="3"/>
  <c r="K77" i="3" s="1"/>
  <c r="L77" i="3" s="1"/>
  <c r="AG77" i="3"/>
  <c r="J77" i="3" s="1"/>
  <c r="G77" i="3"/>
  <c r="F77" i="3"/>
  <c r="E77" i="3"/>
  <c r="AI76" i="3"/>
  <c r="M76" i="3" s="1"/>
  <c r="AH76" i="3"/>
  <c r="K76" i="3" s="1"/>
  <c r="L76" i="3" s="1"/>
  <c r="AG76" i="3"/>
  <c r="J76" i="3" s="1"/>
  <c r="G76" i="3"/>
  <c r="F76" i="3"/>
  <c r="E76" i="3"/>
  <c r="AI75" i="3"/>
  <c r="M75" i="3" s="1"/>
  <c r="AH75" i="3"/>
  <c r="K75" i="3" s="1"/>
  <c r="AG75" i="3"/>
  <c r="J75" i="3" s="1"/>
  <c r="G75" i="3"/>
  <c r="F75" i="3"/>
  <c r="E75" i="3"/>
  <c r="AI74" i="3"/>
  <c r="M74" i="3" s="1"/>
  <c r="AH74" i="3"/>
  <c r="K74" i="3" s="1"/>
  <c r="L74" i="3" s="1"/>
  <c r="AG74" i="3"/>
  <c r="J74" i="3" s="1"/>
  <c r="G74" i="3"/>
  <c r="F74" i="3"/>
  <c r="E74" i="3"/>
  <c r="AI73" i="3"/>
  <c r="M73" i="3" s="1"/>
  <c r="AH73" i="3"/>
  <c r="K73" i="3" s="1"/>
  <c r="L73" i="3" s="1"/>
  <c r="AG73" i="3"/>
  <c r="J73" i="3" s="1"/>
  <c r="G73" i="3"/>
  <c r="F73" i="3"/>
  <c r="E73" i="3"/>
  <c r="AI72" i="3"/>
  <c r="M72" i="3" s="1"/>
  <c r="AH72" i="3"/>
  <c r="K72" i="3" s="1"/>
  <c r="AG72" i="3"/>
  <c r="J72" i="3" s="1"/>
  <c r="G72" i="3"/>
  <c r="F72" i="3"/>
  <c r="E72" i="3"/>
  <c r="AI71" i="3"/>
  <c r="M71" i="3" s="1"/>
  <c r="AH71" i="3"/>
  <c r="K71" i="3" s="1"/>
  <c r="AG71" i="3"/>
  <c r="J71" i="3" s="1"/>
  <c r="G71" i="3"/>
  <c r="F71" i="3"/>
  <c r="E71" i="3"/>
  <c r="AI70" i="3"/>
  <c r="M70" i="3" s="1"/>
  <c r="AH70" i="3"/>
  <c r="K70" i="3" s="1"/>
  <c r="AG70" i="3"/>
  <c r="J70" i="3" s="1"/>
  <c r="G70" i="3"/>
  <c r="F70" i="3"/>
  <c r="E70" i="3"/>
  <c r="AI69" i="3"/>
  <c r="M69" i="3" s="1"/>
  <c r="AH69" i="3"/>
  <c r="K69" i="3" s="1"/>
  <c r="AG69" i="3"/>
  <c r="J69" i="3" s="1"/>
  <c r="G69" i="3"/>
  <c r="F69" i="3"/>
  <c r="E69" i="3"/>
  <c r="AI68" i="3"/>
  <c r="M68" i="3" s="1"/>
  <c r="AH68" i="3"/>
  <c r="K68" i="3" s="1"/>
  <c r="AG68" i="3"/>
  <c r="J68" i="3" s="1"/>
  <c r="G68" i="3"/>
  <c r="F68" i="3"/>
  <c r="E68" i="3"/>
  <c r="AI67" i="3"/>
  <c r="M67" i="3" s="1"/>
  <c r="AH67" i="3"/>
  <c r="K67" i="3" s="1"/>
  <c r="AG67" i="3"/>
  <c r="J67" i="3" s="1"/>
  <c r="G67" i="3"/>
  <c r="F67" i="3"/>
  <c r="E67" i="3"/>
  <c r="AI66" i="3"/>
  <c r="M66" i="3" s="1"/>
  <c r="AH66" i="3"/>
  <c r="K66" i="3" s="1"/>
  <c r="AG66" i="3"/>
  <c r="J66" i="3" s="1"/>
  <c r="G66" i="3"/>
  <c r="F66" i="3"/>
  <c r="E66" i="3"/>
  <c r="AI65" i="3"/>
  <c r="M65" i="3" s="1"/>
  <c r="AH65" i="3"/>
  <c r="K65" i="3" s="1"/>
  <c r="AG65" i="3"/>
  <c r="J65" i="3" s="1"/>
  <c r="G65" i="3"/>
  <c r="F65" i="3"/>
  <c r="E65" i="3"/>
  <c r="AI64" i="3"/>
  <c r="M64" i="3" s="1"/>
  <c r="AH64" i="3"/>
  <c r="K64" i="3" s="1"/>
  <c r="AG64" i="3"/>
  <c r="J64" i="3" s="1"/>
  <c r="G64" i="3"/>
  <c r="F64" i="3"/>
  <c r="E64" i="3"/>
  <c r="AI63" i="3"/>
  <c r="M63" i="3" s="1"/>
  <c r="AH63" i="3"/>
  <c r="K63" i="3" s="1"/>
  <c r="AG63" i="3"/>
  <c r="J63" i="3" s="1"/>
  <c r="G63" i="3"/>
  <c r="F63" i="3"/>
  <c r="E63" i="3"/>
  <c r="AI62" i="3"/>
  <c r="M62" i="3" s="1"/>
  <c r="AH62" i="3"/>
  <c r="K62" i="3" s="1"/>
  <c r="AG62" i="3"/>
  <c r="J62" i="3" s="1"/>
  <c r="G62" i="3"/>
  <c r="F62" i="3"/>
  <c r="E62" i="3"/>
  <c r="AI61" i="3"/>
  <c r="M61" i="3" s="1"/>
  <c r="AH61" i="3"/>
  <c r="K61" i="3" s="1"/>
  <c r="AG61" i="3"/>
  <c r="J61" i="3" s="1"/>
  <c r="G61" i="3"/>
  <c r="F61" i="3"/>
  <c r="E61" i="3"/>
  <c r="AI60" i="3"/>
  <c r="M60" i="3" s="1"/>
  <c r="AH60" i="3"/>
  <c r="K60" i="3" s="1"/>
  <c r="AG60" i="3"/>
  <c r="J60" i="3" s="1"/>
  <c r="G60" i="3"/>
  <c r="F60" i="3"/>
  <c r="E60" i="3"/>
  <c r="AI59" i="3"/>
  <c r="AH59" i="3"/>
  <c r="AG59" i="3"/>
  <c r="O59" i="3"/>
  <c r="N59" i="3"/>
  <c r="G59" i="3"/>
  <c r="F59" i="3"/>
  <c r="E59" i="3"/>
  <c r="AI58" i="3"/>
  <c r="M58" i="3" s="1"/>
  <c r="AH58" i="3"/>
  <c r="K58" i="3" s="1"/>
  <c r="L58" i="3" s="1"/>
  <c r="AG58" i="3"/>
  <c r="J58" i="3" s="1"/>
  <c r="G58" i="3"/>
  <c r="F58" i="3"/>
  <c r="E58" i="3"/>
  <c r="AI57" i="3"/>
  <c r="M57" i="3" s="1"/>
  <c r="AH57" i="3"/>
  <c r="K57" i="3" s="1"/>
  <c r="L57" i="3" s="1"/>
  <c r="AG57" i="3"/>
  <c r="J57" i="3" s="1"/>
  <c r="G57" i="3"/>
  <c r="F57" i="3"/>
  <c r="E57" i="3"/>
  <c r="AI56" i="3"/>
  <c r="M56" i="3" s="1"/>
  <c r="AH56" i="3"/>
  <c r="K56" i="3" s="1"/>
  <c r="AG56" i="3"/>
  <c r="J56" i="3" s="1"/>
  <c r="G56" i="3"/>
  <c r="F56" i="3"/>
  <c r="E56" i="3"/>
  <c r="AI55" i="3"/>
  <c r="M55" i="3" s="1"/>
  <c r="AH55" i="3"/>
  <c r="K55" i="3" s="1"/>
  <c r="L55" i="3" s="1"/>
  <c r="AG55" i="3"/>
  <c r="J55" i="3" s="1"/>
  <c r="G55" i="3"/>
  <c r="F55" i="3"/>
  <c r="E55" i="3"/>
  <c r="AI54" i="3"/>
  <c r="M54" i="3" s="1"/>
  <c r="AH54" i="3"/>
  <c r="K54" i="3" s="1"/>
  <c r="AG54" i="3"/>
  <c r="J54" i="3" s="1"/>
  <c r="G54" i="3"/>
  <c r="F54" i="3"/>
  <c r="E54" i="3"/>
  <c r="AI53" i="3"/>
  <c r="M53" i="3" s="1"/>
  <c r="AH53" i="3"/>
  <c r="K53" i="3" s="1"/>
  <c r="L53" i="3" s="1"/>
  <c r="AG53" i="3"/>
  <c r="J53" i="3" s="1"/>
  <c r="G53" i="3"/>
  <c r="F53" i="3"/>
  <c r="E53" i="3"/>
  <c r="AI52" i="3"/>
  <c r="M52" i="3" s="1"/>
  <c r="AH52" i="3"/>
  <c r="K52" i="3" s="1"/>
  <c r="AG52" i="3"/>
  <c r="J52" i="3" s="1"/>
  <c r="G52" i="3"/>
  <c r="F52" i="3"/>
  <c r="E52" i="3"/>
  <c r="AI51" i="3"/>
  <c r="M51" i="3" s="1"/>
  <c r="AH51" i="3"/>
  <c r="K51" i="3" s="1"/>
  <c r="L51" i="3" s="1"/>
  <c r="AG51" i="3"/>
  <c r="J51" i="3" s="1"/>
  <c r="G51" i="3"/>
  <c r="F51" i="3"/>
  <c r="E51" i="3"/>
  <c r="AI50" i="3"/>
  <c r="M50" i="3" s="1"/>
  <c r="AH50" i="3"/>
  <c r="K50" i="3" s="1"/>
  <c r="L50" i="3" s="1"/>
  <c r="AG50" i="3"/>
  <c r="J50" i="3" s="1"/>
  <c r="G50" i="3"/>
  <c r="F50" i="3"/>
  <c r="E50" i="3"/>
  <c r="AI49" i="3"/>
  <c r="H49" i="3" s="1"/>
  <c r="AH49" i="3"/>
  <c r="K49" i="3" s="1"/>
  <c r="L49" i="3" s="1"/>
  <c r="AG49" i="3"/>
  <c r="J49" i="3" s="1"/>
  <c r="G49" i="3"/>
  <c r="F49" i="3"/>
  <c r="E49" i="3"/>
  <c r="AI48" i="3"/>
  <c r="M48" i="3" s="1"/>
  <c r="AH48" i="3"/>
  <c r="K48" i="3" s="1"/>
  <c r="L48" i="3" s="1"/>
  <c r="AG48" i="3"/>
  <c r="J48" i="3" s="1"/>
  <c r="G48" i="3"/>
  <c r="F48" i="3"/>
  <c r="E48" i="3"/>
  <c r="AI47" i="3"/>
  <c r="M47" i="3" s="1"/>
  <c r="AH47" i="3"/>
  <c r="K47" i="3" s="1"/>
  <c r="AG47" i="3"/>
  <c r="J47" i="3" s="1"/>
  <c r="G47" i="3"/>
  <c r="F47" i="3"/>
  <c r="E47" i="3"/>
  <c r="AI46" i="3"/>
  <c r="M46" i="3" s="1"/>
  <c r="AH46" i="3"/>
  <c r="K46" i="3" s="1"/>
  <c r="AG46" i="3"/>
  <c r="J46" i="3" s="1"/>
  <c r="G46" i="3"/>
  <c r="F46" i="3"/>
  <c r="E46" i="3"/>
  <c r="AI45" i="3"/>
  <c r="H45" i="3" s="1"/>
  <c r="AH45" i="3"/>
  <c r="K45" i="3" s="1"/>
  <c r="L45" i="3" s="1"/>
  <c r="AG45" i="3"/>
  <c r="J45" i="3" s="1"/>
  <c r="G45" i="3"/>
  <c r="F45" i="3"/>
  <c r="E45" i="3"/>
  <c r="AI44" i="3"/>
  <c r="H44" i="3" s="1"/>
  <c r="AH44" i="3"/>
  <c r="K44" i="3" s="1"/>
  <c r="AG44" i="3"/>
  <c r="J44" i="3" s="1"/>
  <c r="G44" i="3"/>
  <c r="F44" i="3"/>
  <c r="E44" i="3"/>
  <c r="AI43" i="3"/>
  <c r="M43" i="3" s="1"/>
  <c r="AH43" i="3"/>
  <c r="K43" i="3" s="1"/>
  <c r="L43" i="3" s="1"/>
  <c r="AG43" i="3"/>
  <c r="J43" i="3" s="1"/>
  <c r="G43" i="3"/>
  <c r="F43" i="3"/>
  <c r="E43" i="3"/>
  <c r="AI42" i="3"/>
  <c r="M42" i="3" s="1"/>
  <c r="AH42" i="3"/>
  <c r="K42" i="3" s="1"/>
  <c r="L42" i="3" s="1"/>
  <c r="AG42" i="3"/>
  <c r="J42" i="3" s="1"/>
  <c r="G42" i="3"/>
  <c r="F42" i="3"/>
  <c r="E42" i="3"/>
  <c r="AI41" i="3"/>
  <c r="H41" i="3" s="1"/>
  <c r="AH41" i="3"/>
  <c r="K41" i="3" s="1"/>
  <c r="L41" i="3" s="1"/>
  <c r="AG41" i="3"/>
  <c r="J41" i="3" s="1"/>
  <c r="G41" i="3"/>
  <c r="F41" i="3"/>
  <c r="E41" i="3"/>
  <c r="AI40" i="3"/>
  <c r="H40" i="3" s="1"/>
  <c r="AH40" i="3"/>
  <c r="K40" i="3" s="1"/>
  <c r="L40" i="3" s="1"/>
  <c r="AG40" i="3"/>
  <c r="J40" i="3" s="1"/>
  <c r="G40" i="3"/>
  <c r="F40" i="3"/>
  <c r="E40" i="3"/>
  <c r="AI39" i="3"/>
  <c r="M39" i="3" s="1"/>
  <c r="AH39" i="3"/>
  <c r="K39" i="3" s="1"/>
  <c r="AG39" i="3"/>
  <c r="J39" i="3" s="1"/>
  <c r="G39" i="3"/>
  <c r="F39" i="3"/>
  <c r="E39" i="3"/>
  <c r="AI38" i="3"/>
  <c r="M38" i="3" s="1"/>
  <c r="AH38" i="3"/>
  <c r="K38" i="3" s="1"/>
  <c r="L38" i="3" s="1"/>
  <c r="AG38" i="3"/>
  <c r="J38" i="3" s="1"/>
  <c r="G38" i="3"/>
  <c r="F38" i="3"/>
  <c r="E38" i="3"/>
  <c r="AI37" i="3"/>
  <c r="M37" i="3" s="1"/>
  <c r="AH37" i="3"/>
  <c r="K37" i="3" s="1"/>
  <c r="L37" i="3" s="1"/>
  <c r="AG37" i="3"/>
  <c r="J37" i="3" s="1"/>
  <c r="G37" i="3"/>
  <c r="F37" i="3"/>
  <c r="E37" i="3"/>
  <c r="AI36" i="3"/>
  <c r="H36" i="3" s="1"/>
  <c r="AH36" i="3"/>
  <c r="K36" i="3" s="1"/>
  <c r="L36" i="3" s="1"/>
  <c r="AG36" i="3"/>
  <c r="J36" i="3" s="1"/>
  <c r="G36" i="3"/>
  <c r="F36" i="3"/>
  <c r="E36" i="3"/>
  <c r="AI35" i="3"/>
  <c r="M35" i="3" s="1"/>
  <c r="AH35" i="3"/>
  <c r="K35" i="3" s="1"/>
  <c r="L35" i="3" s="1"/>
  <c r="AG35" i="3"/>
  <c r="J35" i="3" s="1"/>
  <c r="G35" i="3"/>
  <c r="F35" i="3"/>
  <c r="E35" i="3"/>
  <c r="AI34" i="3"/>
  <c r="H34" i="3" s="1"/>
  <c r="AH34" i="3"/>
  <c r="K34" i="3" s="1"/>
  <c r="AG34" i="3"/>
  <c r="J34" i="3" s="1"/>
  <c r="G34" i="3"/>
  <c r="F34" i="3"/>
  <c r="E34" i="3"/>
  <c r="AI33" i="3"/>
  <c r="M33" i="3" s="1"/>
  <c r="AH33" i="3"/>
  <c r="K33" i="3" s="1"/>
  <c r="L33" i="3" s="1"/>
  <c r="AG33" i="3"/>
  <c r="J33" i="3" s="1"/>
  <c r="G33" i="3"/>
  <c r="F33" i="3"/>
  <c r="E33" i="3"/>
  <c r="AI32" i="3"/>
  <c r="H32" i="3" s="1"/>
  <c r="AH32" i="3"/>
  <c r="K32" i="3" s="1"/>
  <c r="L32" i="3" s="1"/>
  <c r="AG32" i="3"/>
  <c r="J32" i="3" s="1"/>
  <c r="G32" i="3"/>
  <c r="F32" i="3"/>
  <c r="E32" i="3"/>
  <c r="AI31" i="3"/>
  <c r="M31" i="3" s="1"/>
  <c r="AH31" i="3"/>
  <c r="K31" i="3" s="1"/>
  <c r="L31" i="3" s="1"/>
  <c r="AG31" i="3"/>
  <c r="J31" i="3" s="1"/>
  <c r="G31" i="3"/>
  <c r="F31" i="3"/>
  <c r="E31" i="3"/>
  <c r="AI30" i="3"/>
  <c r="M30" i="3" s="1"/>
  <c r="AH30" i="3"/>
  <c r="K30" i="3" s="1"/>
  <c r="AG30" i="3"/>
  <c r="J30" i="3" s="1"/>
  <c r="G30" i="3"/>
  <c r="F30" i="3"/>
  <c r="E30" i="3"/>
  <c r="AI29" i="3"/>
  <c r="H29" i="3" s="1"/>
  <c r="AH29" i="3"/>
  <c r="K29" i="3" s="1"/>
  <c r="L29" i="3" s="1"/>
  <c r="AG29" i="3"/>
  <c r="J29" i="3" s="1"/>
  <c r="G29" i="3"/>
  <c r="F29" i="3"/>
  <c r="E29" i="3"/>
  <c r="AI28" i="3"/>
  <c r="H28" i="3" s="1"/>
  <c r="AH28" i="3"/>
  <c r="K28" i="3" s="1"/>
  <c r="AG28" i="3"/>
  <c r="J28" i="3" s="1"/>
  <c r="G28" i="3"/>
  <c r="F28" i="3"/>
  <c r="E28" i="3"/>
  <c r="AI27" i="3"/>
  <c r="H27" i="3" s="1"/>
  <c r="AH27" i="3"/>
  <c r="K27" i="3" s="1"/>
  <c r="L27" i="3" s="1"/>
  <c r="AG27" i="3"/>
  <c r="J27" i="3" s="1"/>
  <c r="G27" i="3"/>
  <c r="F27" i="3"/>
  <c r="E27" i="3"/>
  <c r="AI26" i="3"/>
  <c r="H26" i="3" s="1"/>
  <c r="AH26" i="3"/>
  <c r="K26" i="3" s="1"/>
  <c r="AG26" i="3"/>
  <c r="J26" i="3" s="1"/>
  <c r="G26" i="3"/>
  <c r="F26" i="3"/>
  <c r="E26" i="3"/>
  <c r="AI25" i="3"/>
  <c r="M25" i="3" s="1"/>
  <c r="AH25" i="3"/>
  <c r="K25" i="3" s="1"/>
  <c r="AG25" i="3"/>
  <c r="J25" i="3" s="1"/>
  <c r="G25" i="3"/>
  <c r="F25" i="3"/>
  <c r="E25" i="3"/>
  <c r="AI24" i="3"/>
  <c r="M24" i="3" s="1"/>
  <c r="AH24" i="3"/>
  <c r="K24" i="3" s="1"/>
  <c r="L24" i="3" s="1"/>
  <c r="J24" i="3"/>
  <c r="G24" i="3"/>
  <c r="F24" i="3"/>
  <c r="E24" i="3"/>
  <c r="AI23" i="3"/>
  <c r="M23" i="3" s="1"/>
  <c r="AH23" i="3"/>
  <c r="K23" i="3" s="1"/>
  <c r="AG23" i="3"/>
  <c r="J23" i="3" s="1"/>
  <c r="G23" i="3"/>
  <c r="F23" i="3"/>
  <c r="E23" i="3"/>
  <c r="AI22" i="3"/>
  <c r="H22" i="3" s="1"/>
  <c r="AH22" i="3"/>
  <c r="K22" i="3" s="1"/>
  <c r="L22" i="3" s="1"/>
  <c r="J22" i="3"/>
  <c r="G22" i="3"/>
  <c r="F22" i="3"/>
  <c r="E22" i="3"/>
  <c r="AI21" i="3"/>
  <c r="H21" i="3" s="1"/>
  <c r="AH21" i="3"/>
  <c r="K21" i="3" s="1"/>
  <c r="AG21" i="3"/>
  <c r="J21" i="3" s="1"/>
  <c r="G21" i="3"/>
  <c r="F21" i="3"/>
  <c r="E21" i="3"/>
  <c r="AI20" i="3"/>
  <c r="M20" i="3" s="1"/>
  <c r="AH20" i="3"/>
  <c r="K20" i="3" s="1"/>
  <c r="AG20" i="3"/>
  <c r="J20" i="3" s="1"/>
  <c r="G20" i="3"/>
  <c r="F20" i="3"/>
  <c r="E20" i="3"/>
  <c r="AI19" i="3"/>
  <c r="H19" i="3" s="1"/>
  <c r="AH19" i="3"/>
  <c r="K19" i="3" s="1"/>
  <c r="AG19" i="3"/>
  <c r="J19" i="3" s="1"/>
  <c r="G19" i="3"/>
  <c r="F19" i="3"/>
  <c r="E19" i="3"/>
  <c r="AI18" i="3"/>
  <c r="M18" i="3" s="1"/>
  <c r="AH18" i="3"/>
  <c r="K18" i="3" s="1"/>
  <c r="AG18" i="3"/>
  <c r="J18" i="3" s="1"/>
  <c r="G18" i="3"/>
  <c r="F18" i="3"/>
  <c r="E18" i="3"/>
  <c r="AI17" i="3"/>
  <c r="M17" i="3" s="1"/>
  <c r="AH17" i="3"/>
  <c r="K17" i="3" s="1"/>
  <c r="L17" i="3" s="1"/>
  <c r="AG17" i="3"/>
  <c r="J17" i="3" s="1"/>
  <c r="G17" i="3"/>
  <c r="F17" i="3"/>
  <c r="E17" i="3"/>
  <c r="AI16" i="3"/>
  <c r="H16" i="3" s="1"/>
  <c r="AH16" i="3"/>
  <c r="K16" i="3" s="1"/>
  <c r="AG16" i="3"/>
  <c r="J16" i="3" s="1"/>
  <c r="G16" i="3"/>
  <c r="F16" i="3"/>
  <c r="E16" i="3"/>
  <c r="AI15" i="3"/>
  <c r="M15" i="3" s="1"/>
  <c r="AH15" i="3"/>
  <c r="K15" i="3" s="1"/>
  <c r="AG15" i="3"/>
  <c r="J15" i="3" s="1"/>
  <c r="G15" i="3"/>
  <c r="F15" i="3"/>
  <c r="E15" i="3"/>
  <c r="AI14" i="3"/>
  <c r="M14" i="3" s="1"/>
  <c r="AH14" i="3"/>
  <c r="K14" i="3" s="1"/>
  <c r="AG14" i="3"/>
  <c r="J14" i="3" s="1"/>
  <c r="G14" i="3"/>
  <c r="F14" i="3"/>
  <c r="E14" i="3"/>
  <c r="G13" i="3"/>
  <c r="F13" i="3"/>
  <c r="N19" i="3" l="1"/>
  <c r="O58" i="3"/>
  <c r="O73" i="3"/>
  <c r="M36" i="3"/>
  <c r="O36" i="3" s="1"/>
  <c r="M29" i="3"/>
  <c r="O29" i="3" s="1"/>
  <c r="M32" i="3"/>
  <c r="O32" i="3" s="1"/>
  <c r="N32" i="3"/>
  <c r="N82" i="3"/>
  <c r="M45" i="3"/>
  <c r="O45" i="3" s="1"/>
  <c r="N74" i="3"/>
  <c r="N50" i="3"/>
  <c r="N86" i="3"/>
  <c r="M16" i="3"/>
  <c r="N95" i="3"/>
  <c r="N13" i="3"/>
  <c r="M22" i="3"/>
  <c r="O22" i="3" s="1"/>
  <c r="N29" i="3"/>
  <c r="N37" i="3"/>
  <c r="H14" i="3"/>
  <c r="H38" i="3"/>
  <c r="N42" i="3"/>
  <c r="N89" i="3"/>
  <c r="H42" i="3"/>
  <c r="H24" i="3"/>
  <c r="H46" i="3"/>
  <c r="N41" i="3"/>
  <c r="N49" i="3"/>
  <c r="O53" i="3"/>
  <c r="O57" i="3"/>
  <c r="H54" i="3"/>
  <c r="O50" i="3"/>
  <c r="H50" i="3"/>
  <c r="N14" i="3"/>
  <c r="M19" i="3"/>
  <c r="M21" i="3"/>
  <c r="M26" i="3"/>
  <c r="M27" i="3"/>
  <c r="O27" i="3" s="1"/>
  <c r="M28" i="3"/>
  <c r="M49" i="3"/>
  <c r="O49" i="3" s="1"/>
  <c r="O55" i="3"/>
  <c r="N61" i="3"/>
  <c r="N94" i="3"/>
  <c r="N97" i="3"/>
  <c r="H17" i="3"/>
  <c r="H20" i="3"/>
  <c r="H25" i="3"/>
  <c r="H30" i="3"/>
  <c r="H33" i="3"/>
  <c r="H35" i="3"/>
  <c r="H39" i="3"/>
  <c r="H43" i="3"/>
  <c r="H47" i="3"/>
  <c r="H51" i="3"/>
  <c r="H55" i="3"/>
  <c r="N38" i="3"/>
  <c r="M40" i="3"/>
  <c r="O40" i="3" s="1"/>
  <c r="M44" i="3"/>
  <c r="N85" i="3"/>
  <c r="H15" i="3"/>
  <c r="H18" i="3"/>
  <c r="H31" i="3"/>
  <c r="H48" i="3"/>
  <c r="H52" i="3"/>
  <c r="H56" i="3"/>
  <c r="M34" i="3"/>
  <c r="M41" i="3"/>
  <c r="O41" i="3" s="1"/>
  <c r="O74" i="3"/>
  <c r="N90" i="3"/>
  <c r="N92" i="3"/>
  <c r="H23" i="3"/>
  <c r="H37" i="3"/>
  <c r="H53" i="3"/>
  <c r="H57" i="3"/>
  <c r="N75" i="3"/>
  <c r="O83" i="3"/>
  <c r="N23" i="3"/>
  <c r="L81" i="3"/>
  <c r="O81" i="3" s="1"/>
  <c r="L14" i="3"/>
  <c r="O14" i="3" s="1"/>
  <c r="L19" i="3"/>
  <c r="L25" i="3"/>
  <c r="O25" i="3" s="1"/>
  <c r="O31" i="3"/>
  <c r="O38" i="3"/>
  <c r="N46" i="3"/>
  <c r="O48" i="3"/>
  <c r="N81" i="3"/>
  <c r="L84" i="3"/>
  <c r="O84" i="3" s="1"/>
  <c r="L87" i="3"/>
  <c r="O87" i="3" s="1"/>
  <c r="N34" i="3"/>
  <c r="N44" i="3"/>
  <c r="O76" i="3"/>
  <c r="O77" i="3"/>
  <c r="L18" i="3"/>
  <c r="O18" i="3" s="1"/>
  <c r="L20" i="3"/>
  <c r="O24" i="3"/>
  <c r="N73" i="3"/>
  <c r="N78" i="3"/>
  <c r="L80" i="3"/>
  <c r="O80" i="3" s="1"/>
  <c r="L23" i="3"/>
  <c r="O23" i="3" s="1"/>
  <c r="N24" i="3"/>
  <c r="L30" i="3"/>
  <c r="O30" i="3" s="1"/>
  <c r="L34" i="3"/>
  <c r="O34" i="3" s="1"/>
  <c r="L39" i="3"/>
  <c r="O39" i="3" s="1"/>
  <c r="O42" i="3"/>
  <c r="L44" i="3"/>
  <c r="L47" i="3"/>
  <c r="O47" i="3" s="1"/>
  <c r="L52" i="3"/>
  <c r="O52" i="3" s="1"/>
  <c r="L15" i="3"/>
  <c r="O15" i="3" s="1"/>
  <c r="N15" i="3"/>
  <c r="L16" i="3"/>
  <c r="O16" i="3" s="1"/>
  <c r="N16" i="3"/>
  <c r="L28" i="3"/>
  <c r="L60" i="3"/>
  <c r="O60" i="3" s="1"/>
  <c r="L62" i="3"/>
  <c r="O62" i="3" s="1"/>
  <c r="N62" i="3"/>
  <c r="N63" i="3"/>
  <c r="L63" i="3"/>
  <c r="O63" i="3" s="1"/>
  <c r="N64" i="3"/>
  <c r="L64" i="3"/>
  <c r="O64" i="3" s="1"/>
  <c r="L88" i="3"/>
  <c r="O88" i="3" s="1"/>
  <c r="N88" i="3"/>
  <c r="L91" i="3"/>
  <c r="O91" i="3" s="1"/>
  <c r="N91" i="3"/>
  <c r="L93" i="3"/>
  <c r="O93" i="3" s="1"/>
  <c r="N93" i="3"/>
  <c r="N17" i="3"/>
  <c r="N20" i="3"/>
  <c r="N22" i="3"/>
  <c r="N25" i="3"/>
  <c r="N27" i="3"/>
  <c r="N30" i="3"/>
  <c r="N33" i="3"/>
  <c r="N35" i="3"/>
  <c r="O37" i="3"/>
  <c r="N39" i="3"/>
  <c r="N43" i="3"/>
  <c r="N45" i="3"/>
  <c r="N47" i="3"/>
  <c r="N51" i="3"/>
  <c r="N53" i="3"/>
  <c r="L54" i="3"/>
  <c r="O54" i="3" s="1"/>
  <c r="N55" i="3"/>
  <c r="L56" i="3"/>
  <c r="O56" i="3" s="1"/>
  <c r="N57" i="3"/>
  <c r="N58" i="3"/>
  <c r="L67" i="3"/>
  <c r="O67" i="3" s="1"/>
  <c r="N67" i="3"/>
  <c r="L69" i="3"/>
  <c r="O69" i="3" s="1"/>
  <c r="N69" i="3"/>
  <c r="L71" i="3"/>
  <c r="O71" i="3" s="1"/>
  <c r="N71" i="3"/>
  <c r="L21" i="3"/>
  <c r="L26" i="3"/>
  <c r="N18" i="3"/>
  <c r="N21" i="3"/>
  <c r="N31" i="3"/>
  <c r="N36" i="3"/>
  <c r="N48" i="3"/>
  <c r="N52" i="3"/>
  <c r="N54" i="3"/>
  <c r="N56" i="3"/>
  <c r="N60" i="3"/>
  <c r="L61" i="3"/>
  <c r="O61" i="3" s="1"/>
  <c r="N26" i="3"/>
  <c r="N28" i="3"/>
  <c r="N40" i="3"/>
  <c r="L46" i="3"/>
  <c r="O17" i="3"/>
  <c r="O20" i="3"/>
  <c r="O33" i="3"/>
  <c r="O35" i="3"/>
  <c r="O43" i="3"/>
  <c r="O51" i="3"/>
  <c r="L65" i="3"/>
  <c r="O65" i="3" s="1"/>
  <c r="N65" i="3"/>
  <c r="L66" i="3"/>
  <c r="O66" i="3" s="1"/>
  <c r="N66" i="3"/>
  <c r="N79" i="3"/>
  <c r="L96" i="3"/>
  <c r="O96" i="3" s="1"/>
  <c r="N96" i="3"/>
  <c r="L79" i="3"/>
  <c r="O79" i="3" s="1"/>
  <c r="L68" i="3"/>
  <c r="O68" i="3" s="1"/>
  <c r="N68" i="3"/>
  <c r="L70" i="3"/>
  <c r="O70" i="3" s="1"/>
  <c r="N70" i="3"/>
  <c r="L72" i="3"/>
  <c r="O72" i="3" s="1"/>
  <c r="N72" i="3"/>
  <c r="N76" i="3"/>
  <c r="N83" i="3"/>
  <c r="L75" i="3"/>
  <c r="O75" i="3" s="1"/>
  <c r="O78" i="3"/>
  <c r="O85" i="3"/>
  <c r="L90" i="3"/>
  <c r="O90" i="3" s="1"/>
  <c r="L95" i="3"/>
  <c r="O95" i="3" s="1"/>
  <c r="L97" i="3"/>
  <c r="O97" i="3" s="1"/>
  <c r="N77" i="3"/>
  <c r="N80" i="3"/>
  <c r="O82" i="3"/>
  <c r="N84" i="3"/>
  <c r="O86" i="3"/>
  <c r="N87" i="3"/>
  <c r="L89" i="3"/>
  <c r="O89" i="3" s="1"/>
  <c r="L92" i="3"/>
  <c r="O92" i="3" s="1"/>
  <c r="L94" i="3"/>
  <c r="O94" i="3" s="1"/>
  <c r="L99" i="3" l="1"/>
  <c r="O28" i="3"/>
  <c r="O21" i="3"/>
  <c r="O44" i="3"/>
  <c r="O26" i="3"/>
  <c r="O13" i="3"/>
  <c r="O19" i="3"/>
  <c r="O46" i="3"/>
</calcChain>
</file>

<file path=xl/sharedStrings.xml><?xml version="1.0" encoding="utf-8"?>
<sst xmlns="http://schemas.openxmlformats.org/spreadsheetml/2006/main" count="434" uniqueCount="146">
  <si>
    <t>Antibiotics</t>
  </si>
  <si>
    <t>Amoxicillin</t>
  </si>
  <si>
    <t>Amoxicillinum, Acidum clavulanicum</t>
  </si>
  <si>
    <t>Azithromycin</t>
  </si>
  <si>
    <t>Cefazolin</t>
  </si>
  <si>
    <t>Ceftriaxone</t>
  </si>
  <si>
    <t>Clarithromycinum</t>
  </si>
  <si>
    <t>Doxycyclinum</t>
  </si>
  <si>
    <t>Meropenem</t>
  </si>
  <si>
    <t>Nitrofurantoinum</t>
  </si>
  <si>
    <t>Phenoxymethylpenicillinum</t>
  </si>
  <si>
    <t>Piperacillin / Tazobactam</t>
  </si>
  <si>
    <t>Sulfamethoxazolum / Trimethoprimum</t>
  </si>
  <si>
    <t>Linezolid</t>
  </si>
  <si>
    <t>Maternal and newborn</t>
  </si>
  <si>
    <t>Oxytocin</t>
  </si>
  <si>
    <t>PHC/Hospital use</t>
  </si>
  <si>
    <t>Heparin</t>
  </si>
  <si>
    <t>Antipyretic/ Analgesics</t>
  </si>
  <si>
    <t>Medicines not listed above</t>
  </si>
  <si>
    <t>500mg</t>
  </si>
  <si>
    <t>stiprums</t>
  </si>
  <si>
    <t>forma</t>
  </si>
  <si>
    <t>tab</t>
  </si>
  <si>
    <t>caps</t>
  </si>
  <si>
    <t>1000mg</t>
  </si>
  <si>
    <t>amp</t>
  </si>
  <si>
    <t>250mg/5ml susp.</t>
  </si>
  <si>
    <t>flak</t>
  </si>
  <si>
    <t>875mg/125mg</t>
  </si>
  <si>
    <t>500mg/125mg</t>
  </si>
  <si>
    <t>1000mg/200mg</t>
  </si>
  <si>
    <t>1 000 000 IU</t>
  </si>
  <si>
    <t>Benzylpenicillinum(Penicillin G)</t>
  </si>
  <si>
    <t>250mg</t>
  </si>
  <si>
    <t>125mg/5ml</t>
  </si>
  <si>
    <t>Clarithromycinum pul.inj.</t>
  </si>
  <si>
    <t>100mg</t>
  </si>
  <si>
    <t>200mg</t>
  </si>
  <si>
    <t>4,0 g</t>
  </si>
  <si>
    <t>Fosfomycinum inj.</t>
  </si>
  <si>
    <t>Gentamycine inj.</t>
  </si>
  <si>
    <t>80mg/2ml</t>
  </si>
  <si>
    <t>25000 IU/5ml</t>
  </si>
  <si>
    <t>500mg/500mg</t>
  </si>
  <si>
    <t>Imipenemum, Cilastatinum inj.</t>
  </si>
  <si>
    <t>300mg</t>
  </si>
  <si>
    <t>fl</t>
  </si>
  <si>
    <t>600mg</t>
  </si>
  <si>
    <t>1,0g</t>
  </si>
  <si>
    <t>Metronidazole sol.inj 100ml</t>
  </si>
  <si>
    <t xml:space="preserve">Metronidazole </t>
  </si>
  <si>
    <t>Moxifloxacin</t>
  </si>
  <si>
    <t>400mg</t>
  </si>
  <si>
    <t>Oxacillinum inj.</t>
  </si>
  <si>
    <t>5IU/ml</t>
  </si>
  <si>
    <t>paracetamol</t>
  </si>
  <si>
    <t>paracetamol supp</t>
  </si>
  <si>
    <t>80mg</t>
  </si>
  <si>
    <t>10mg/ml 100ml</t>
  </si>
  <si>
    <t>paracetamol inj.</t>
  </si>
  <si>
    <t>gab</t>
  </si>
  <si>
    <t>125mg</t>
  </si>
  <si>
    <t>paracetamol susp.</t>
  </si>
  <si>
    <t>120mg/5ml</t>
  </si>
  <si>
    <t>4000mg/500mg</t>
  </si>
  <si>
    <t>Rifampicinum</t>
  </si>
  <si>
    <t>800mg/160mg</t>
  </si>
  <si>
    <t>200mg/40mg/5ml</t>
  </si>
  <si>
    <t>Sulfamethoxazolum / Trimethoprimum sir.</t>
  </si>
  <si>
    <t>480mg/5ml</t>
  </si>
  <si>
    <t>Sulfamethoxazolum / Trimethoprimum inj</t>
  </si>
  <si>
    <t>Vancomycinum inj</t>
  </si>
  <si>
    <t>Aciclovir</t>
  </si>
  <si>
    <t>Amiodaron</t>
  </si>
  <si>
    <t>Digoxin</t>
  </si>
  <si>
    <t>Epinephrini (Adrenalin)</t>
  </si>
  <si>
    <t>Omeprasole</t>
  </si>
  <si>
    <t>Fentanil</t>
  </si>
  <si>
    <t>Morphine</t>
  </si>
  <si>
    <t>Ondansentron</t>
  </si>
  <si>
    <t>Salbutamol</t>
  </si>
  <si>
    <t>800mg</t>
  </si>
  <si>
    <t>Aciclovir I.V.</t>
  </si>
  <si>
    <t>150mg/3ml</t>
  </si>
  <si>
    <t>10mg/ml</t>
  </si>
  <si>
    <t>Atracurium Besilate</t>
  </si>
  <si>
    <t>Atropine</t>
  </si>
  <si>
    <t>1mg/ml</t>
  </si>
  <si>
    <t>0,25mg</t>
  </si>
  <si>
    <t>0,5mg/2ml</t>
  </si>
  <si>
    <t>20mg</t>
  </si>
  <si>
    <t>Norephinephrine pro inf.</t>
  </si>
  <si>
    <t>0,05mg/ml</t>
  </si>
  <si>
    <t>metamisol</t>
  </si>
  <si>
    <t>500mg/ml</t>
  </si>
  <si>
    <t>Methylprednisalon inf</t>
  </si>
  <si>
    <t>Midazolam</t>
  </si>
  <si>
    <t>5mg/ml</t>
  </si>
  <si>
    <t>2mg/ml</t>
  </si>
  <si>
    <t>Propofol</t>
  </si>
  <si>
    <t>100mcg/dos</t>
  </si>
  <si>
    <t>aer</t>
  </si>
  <si>
    <t>amp/flak</t>
  </si>
  <si>
    <t>125mg/5ml susp.</t>
  </si>
  <si>
    <t>400mg/57mg /5ml</t>
  </si>
  <si>
    <t>100mg/5ml</t>
  </si>
  <si>
    <t>200mg/5ml</t>
  </si>
  <si>
    <t>Fosfomycinum</t>
  </si>
  <si>
    <t>3g</t>
  </si>
  <si>
    <t>granulas/pulv. oral</t>
  </si>
  <si>
    <t>2 400 000 IU/60ml</t>
  </si>
  <si>
    <t>500 000 IU</t>
  </si>
  <si>
    <t>150mg</t>
  </si>
  <si>
    <t>400mg/80mg</t>
  </si>
  <si>
    <t>Medikaments</t>
  </si>
  <si>
    <t>Dexamethasone Injection</t>
  </si>
  <si>
    <t>Janvāris</t>
  </si>
  <si>
    <t>Februāris</t>
  </si>
  <si>
    <t>Vidēji mēnesī - prognoze</t>
  </si>
  <si>
    <t>2019. gada decembris</t>
  </si>
  <si>
    <t>2020. gada janvāris</t>
  </si>
  <si>
    <t>Prognoze ārstniecības iestādēm</t>
  </si>
  <si>
    <t>Pārdoš. apjoms (ZVAIS) - ārstn. iestādēm</t>
  </si>
  <si>
    <t>iepakojumu skaits</t>
  </si>
  <si>
    <t>eiro (bez PVN)</t>
  </si>
  <si>
    <t>eiro (ar PVN)</t>
  </si>
  <si>
    <t>Vienību (tbl, caps…) skaits</t>
  </si>
  <si>
    <t/>
  </si>
  <si>
    <t>4 mg/ml</t>
  </si>
  <si>
    <t>8 mg/ml</t>
  </si>
  <si>
    <t>10mg/ml 50ml</t>
  </si>
  <si>
    <t>62.5-64mg/ml</t>
  </si>
  <si>
    <t>40 mg/ml</t>
  </si>
  <si>
    <t>20mg/ml</t>
  </si>
  <si>
    <t>Iepriekšējo mēnešu zāļu realizācijas apjoms no lieltirgotavām uz ārstniecības iestādēm</t>
  </si>
  <si>
    <t>2020. gada marts</t>
  </si>
  <si>
    <t>Mēneša vidējais periodā no 2019-dec līdz 2020-mar</t>
  </si>
  <si>
    <t>Marts</t>
  </si>
  <si>
    <t>Vidējā cena par iepakojumu, eiro (bez PVN)</t>
  </si>
  <si>
    <t>Vidējā cena par vienību, iero (bez PVN)</t>
  </si>
  <si>
    <t>Nepieciešamais krajumu palielinājums, vienībās</t>
  </si>
  <si>
    <t>Pielikums 
Ministru kabineta rīkojuma “Par finanšu līdzekļu piešķiršanu no valsts budžeta programmas “Līdzekļi neparedzētiem gadījumiem”” projekta sākotnējās ietekmes novērtējuma ziņojumam (anotācijai)</t>
  </si>
  <si>
    <t>Kopā:</t>
  </si>
  <si>
    <t>Paredzamais patēriņš</t>
  </si>
  <si>
    <t>2020. gada 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</si>
</sst>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1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color theme="1" tint="0.499984740745262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0.79998168889431442"/>
      </left>
      <right/>
      <top style="thin">
        <color theme="5" tint="0.79998168889431442"/>
      </top>
      <bottom/>
      <diagonal/>
    </border>
    <border>
      <left/>
      <right/>
      <top style="thin">
        <color theme="5" tint="0.7999816888943144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5" tint="0.79998168889431442"/>
      </left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5" tint="0.79995117038483843"/>
      </top>
      <bottom/>
      <diagonal/>
    </border>
    <border>
      <left/>
      <right style="thin">
        <color theme="5" tint="0.79992065187536243"/>
      </right>
      <top style="thin">
        <color theme="5" tint="0.79995117038483843"/>
      </top>
      <bottom/>
      <diagonal/>
    </border>
    <border>
      <left/>
      <right style="thin">
        <color theme="5" tint="0.7999206518753624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5117038483843"/>
      </top>
      <bottom style="thin">
        <color theme="5" tint="0.79995117038483843"/>
      </bottom>
      <diagonal/>
    </border>
    <border>
      <left/>
      <right/>
      <top style="thin">
        <color theme="5" tint="0.79995117038483843"/>
      </top>
      <bottom style="thin">
        <color theme="5" tint="0.79995117038483843"/>
      </bottom>
      <diagonal/>
    </border>
    <border>
      <left/>
      <right style="thin">
        <color theme="5" tint="0.79992065187536243"/>
      </right>
      <top style="thin">
        <color theme="5" tint="0.79995117038483843"/>
      </top>
      <bottom style="thin">
        <color theme="5" tint="0.7999511703848384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4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164" fontId="4" fillId="0" borderId="3" xfId="1" applyNumberFormat="1" applyFont="1" applyBorder="1" applyAlignment="1">
      <alignment horizontal="left" vertical="center"/>
    </xf>
    <xf numFmtId="0" fontId="4" fillId="0" borderId="3" xfId="1" applyFont="1" applyBorder="1"/>
    <xf numFmtId="164" fontId="4" fillId="0" borderId="3" xfId="1" applyNumberFormat="1" applyFont="1" applyBorder="1" applyAlignment="1">
      <alignment horizontal="left"/>
    </xf>
    <xf numFmtId="10" fontId="4" fillId="0" borderId="3" xfId="1" applyNumberFormat="1" applyFont="1" applyBorder="1" applyAlignment="1">
      <alignment horizontal="left"/>
    </xf>
    <xf numFmtId="0" fontId="2" fillId="0" borderId="3" xfId="0" applyFont="1" applyBorder="1"/>
    <xf numFmtId="0" fontId="4" fillId="0" borderId="6" xfId="1" applyFont="1" applyBorder="1" applyAlignment="1">
      <alignment vertical="center"/>
    </xf>
    <xf numFmtId="0" fontId="4" fillId="0" borderId="6" xfId="1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1"/>
    <xf numFmtId="0" fontId="1" fillId="0" borderId="14" xfId="1" applyBorder="1"/>
    <xf numFmtId="0" fontId="1" fillId="0" borderId="15" xfId="1" applyBorder="1"/>
    <xf numFmtId="0" fontId="1" fillId="0" borderId="16" xfId="1" applyBorder="1" applyAlignment="1">
      <alignment horizontal="centerContinuous"/>
    </xf>
    <xf numFmtId="0" fontId="1" fillId="0" borderId="17" xfId="1" applyBorder="1" applyAlignment="1">
      <alignment horizontal="centerContinuous"/>
    </xf>
    <xf numFmtId="0" fontId="0" fillId="0" borderId="17" xfId="0" applyBorder="1" applyAlignment="1">
      <alignment horizontal="centerContinuous"/>
    </xf>
    <xf numFmtId="3" fontId="0" fillId="0" borderId="17" xfId="0" applyNumberFormat="1" applyBorder="1" applyAlignment="1">
      <alignment horizontal="centerContinuous"/>
    </xf>
    <xf numFmtId="3" fontId="1" fillId="0" borderId="17" xfId="1" applyNumberFormat="1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7" fillId="0" borderId="19" xfId="1" applyFont="1" applyBorder="1"/>
    <xf numFmtId="0" fontId="8" fillId="0" borderId="20" xfId="1" applyFont="1" applyBorder="1"/>
    <xf numFmtId="3" fontId="8" fillId="0" borderId="0" xfId="0" applyNumberFormat="1" applyFont="1"/>
    <xf numFmtId="3" fontId="1" fillId="0" borderId="0" xfId="1" applyNumberFormat="1"/>
    <xf numFmtId="0" fontId="9" fillId="0" borderId="0" xfId="0" applyFont="1"/>
    <xf numFmtId="0" fontId="0" fillId="0" borderId="21" xfId="0" applyBorder="1"/>
    <xf numFmtId="0" fontId="10" fillId="0" borderId="22" xfId="1" applyFont="1" applyBorder="1"/>
    <xf numFmtId="0" fontId="1" fillId="0" borderId="23" xfId="1" applyBorder="1"/>
    <xf numFmtId="0" fontId="10" fillId="0" borderId="23" xfId="1" applyFont="1" applyBorder="1"/>
    <xf numFmtId="3" fontId="1" fillId="0" borderId="23" xfId="1" applyNumberFormat="1" applyBorder="1"/>
    <xf numFmtId="0" fontId="0" fillId="0" borderId="23" xfId="0" applyBorder="1"/>
    <xf numFmtId="0" fontId="0" fillId="0" borderId="24" xfId="0" applyBorder="1"/>
    <xf numFmtId="3" fontId="1" fillId="4" borderId="26" xfId="1" applyNumberFormat="1" applyFill="1" applyBorder="1"/>
    <xf numFmtId="0" fontId="1" fillId="4" borderId="26" xfId="1" applyFill="1" applyBorder="1"/>
    <xf numFmtId="3" fontId="1" fillId="5" borderId="27" xfId="1" applyNumberFormat="1" applyFill="1" applyBorder="1"/>
    <xf numFmtId="0" fontId="1" fillId="5" borderId="27" xfId="1" applyFill="1" applyBorder="1"/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1" fillId="0" borderId="28" xfId="1" applyBorder="1"/>
    <xf numFmtId="3" fontId="0" fillId="0" borderId="29" xfId="0" applyNumberFormat="1" applyBorder="1"/>
    <xf numFmtId="0" fontId="1" fillId="0" borderId="29" xfId="1" applyBorder="1"/>
    <xf numFmtId="3" fontId="1" fillId="0" borderId="29" xfId="1" applyNumberFormat="1" applyBorder="1"/>
    <xf numFmtId="3" fontId="0" fillId="0" borderId="30" xfId="0" applyNumberFormat="1" applyBorder="1"/>
    <xf numFmtId="0" fontId="1" fillId="0" borderId="30" xfId="1" applyBorder="1"/>
    <xf numFmtId="3" fontId="1" fillId="0" borderId="30" xfId="1" applyNumberFormat="1" applyBorder="1"/>
    <xf numFmtId="3" fontId="1" fillId="0" borderId="28" xfId="1" applyNumberFormat="1" applyBorder="1"/>
    <xf numFmtId="4" fontId="1" fillId="0" borderId="29" xfId="1" applyNumberFormat="1" applyBorder="1"/>
    <xf numFmtId="4" fontId="1" fillId="0" borderId="30" xfId="1" applyNumberFormat="1" applyBorder="1"/>
    <xf numFmtId="3" fontId="0" fillId="0" borderId="0" xfId="0" applyNumberFormat="1"/>
    <xf numFmtId="0" fontId="12" fillId="0" borderId="0" xfId="1" applyFont="1"/>
    <xf numFmtId="3" fontId="4" fillId="0" borderId="3" xfId="1" applyNumberFormat="1" applyFont="1" applyBorder="1" applyAlignment="1">
      <alignment vertical="center"/>
    </xf>
    <xf numFmtId="3" fontId="4" fillId="0" borderId="3" xfId="1" applyNumberFormat="1" applyFont="1" applyBorder="1"/>
    <xf numFmtId="3" fontId="2" fillId="0" borderId="3" xfId="0" applyNumberFormat="1" applyFont="1" applyBorder="1"/>
    <xf numFmtId="0" fontId="2" fillId="0" borderId="3" xfId="0" applyFont="1" applyBorder="1" applyAlignment="1">
      <alignment readingOrder="1"/>
    </xf>
    <xf numFmtId="0" fontId="2" fillId="0" borderId="6" xfId="0" applyFont="1" applyBorder="1" applyAlignment="1">
      <alignment readingOrder="1"/>
    </xf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0" fillId="0" borderId="19" xfId="1" applyFont="1" applyBorder="1"/>
    <xf numFmtId="0" fontId="1" fillId="3" borderId="35" xfId="1" applyFill="1" applyBorder="1"/>
    <xf numFmtId="0" fontId="1" fillId="3" borderId="36" xfId="1" applyFill="1" applyBorder="1"/>
    <xf numFmtId="0" fontId="1" fillId="3" borderId="37" xfId="1" applyFill="1" applyBorder="1"/>
    <xf numFmtId="0" fontId="3" fillId="2" borderId="1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1" fillId="0" borderId="25" xfId="1" applyBorder="1" applyAlignment="1">
      <alignment wrapText="1"/>
    </xf>
    <xf numFmtId="0" fontId="11" fillId="0" borderId="25" xfId="1" applyFont="1" applyBorder="1" applyAlignment="1">
      <alignment wrapText="1"/>
    </xf>
    <xf numFmtId="3" fontId="1" fillId="0" borderId="29" xfId="1" applyNumberFormat="1" applyBorder="1" applyAlignment="1">
      <alignment wrapText="1"/>
    </xf>
    <xf numFmtId="3" fontId="11" fillId="0" borderId="29" xfId="1" applyNumberFormat="1" applyFont="1" applyBorder="1" applyAlignment="1">
      <alignment wrapText="1"/>
    </xf>
    <xf numFmtId="0" fontId="1" fillId="0" borderId="29" xfId="1" applyBorder="1" applyAlignment="1">
      <alignment wrapText="1"/>
    </xf>
    <xf numFmtId="3" fontId="1" fillId="0" borderId="30" xfId="1" applyNumberFormat="1" applyBorder="1" applyAlignment="1">
      <alignment wrapText="1"/>
    </xf>
    <xf numFmtId="0" fontId="1" fillId="0" borderId="30" xfId="1" applyBorder="1" applyAlignment="1">
      <alignment wrapText="1"/>
    </xf>
    <xf numFmtId="3" fontId="11" fillId="0" borderId="30" xfId="1" applyNumberFormat="1" applyFont="1" applyBorder="1" applyAlignment="1">
      <alignment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4" fontId="1" fillId="0" borderId="28" xfId="1" applyNumberFormat="1" applyBorder="1"/>
    <xf numFmtId="3" fontId="2" fillId="0" borderId="3" xfId="0" applyNumberFormat="1" applyFont="1" applyBorder="1" applyAlignment="1">
      <alignment readingOrder="1"/>
    </xf>
    <xf numFmtId="4" fontId="0" fillId="0" borderId="0" xfId="0" applyNumberFormat="1"/>
    <xf numFmtId="0" fontId="6" fillId="0" borderId="3" xfId="0" applyFont="1" applyBorder="1" applyAlignment="1">
      <alignment readingOrder="1"/>
    </xf>
    <xf numFmtId="0" fontId="6" fillId="0" borderId="6" xfId="0" applyFont="1" applyBorder="1" applyAlignment="1">
      <alignment readingOrder="1"/>
    </xf>
    <xf numFmtId="3" fontId="6" fillId="0" borderId="3" xfId="0" applyNumberFormat="1" applyFont="1" applyBorder="1" applyAlignment="1">
      <alignment readingOrder="1"/>
    </xf>
    <xf numFmtId="3" fontId="2" fillId="0" borderId="6" xfId="0" applyNumberFormat="1" applyFont="1" applyBorder="1" applyAlignment="1">
      <alignment readingOrder="1"/>
    </xf>
    <xf numFmtId="3" fontId="12" fillId="0" borderId="0" xfId="1" applyNumberFormat="1" applyFont="1"/>
    <xf numFmtId="4" fontId="1" fillId="0" borderId="0" xfId="1" applyNumberFormat="1"/>
    <xf numFmtId="4" fontId="12" fillId="0" borderId="0" xfId="1" applyNumberFormat="1" applyFont="1"/>
    <xf numFmtId="0" fontId="3" fillId="2" borderId="38" xfId="0" applyFont="1" applyFill="1" applyBorder="1" applyAlignment="1">
      <alignment wrapText="1"/>
    </xf>
    <xf numFmtId="0" fontId="3" fillId="2" borderId="39" xfId="0" applyFont="1" applyFill="1" applyBorder="1"/>
    <xf numFmtId="0" fontId="0" fillId="0" borderId="0" xfId="0" quotePrefix="1"/>
    <xf numFmtId="3" fontId="2" fillId="0" borderId="0" xfId="0" applyNumberFormat="1" applyFont="1"/>
    <xf numFmtId="0" fontId="12" fillId="6" borderId="2" xfId="0" applyFont="1" applyFill="1" applyBorder="1"/>
    <xf numFmtId="0" fontId="0" fillId="6" borderId="41" xfId="0" applyFill="1" applyBorder="1"/>
    <xf numFmtId="3" fontId="0" fillId="6" borderId="40" xfId="0" applyNumberFormat="1" applyFill="1" applyBorder="1"/>
    <xf numFmtId="3" fontId="1" fillId="0" borderId="23" xfId="1" applyNumberFormat="1" applyFill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3" fontId="0" fillId="0" borderId="29" xfId="0" applyNumberFormat="1" applyFill="1" applyBorder="1"/>
  </cellXfs>
  <cellStyles count="2">
    <cellStyle name="Normal" xfId="0" builtinId="0"/>
    <cellStyle name="Normal 9" xfId="1" xr:uid="{30675C20-4834-4012-9898-F4EB159DD5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DA64-55D2-46BF-80D9-9DFDBCD2B722}">
  <dimension ref="B1:AT794"/>
  <sheetViews>
    <sheetView showGridLines="0" tabSelected="1" zoomScale="70" zoomScaleNormal="70" workbookViewId="0">
      <selection activeCell="AM19" sqref="AM19"/>
    </sheetView>
  </sheetViews>
  <sheetFormatPr defaultRowHeight="15" x14ac:dyDescent="0.25"/>
  <cols>
    <col min="1" max="1" width="3.28515625" style="1" customWidth="1"/>
    <col min="2" max="2" width="42.85546875" style="1" customWidth="1"/>
    <col min="3" max="3" width="19.140625" style="1" customWidth="1"/>
    <col min="4" max="4" width="17.85546875" style="1" bestFit="1" customWidth="1"/>
    <col min="5" max="7" width="17.85546875" style="1" customWidth="1"/>
    <col min="8" max="8" width="24.5703125" style="1" customWidth="1"/>
    <col min="9" max="9" width="1.140625" style="1" customWidth="1"/>
    <col min="10" max="10" width="14.140625" style="1" customWidth="1"/>
    <col min="11" max="11" width="11.7109375" style="1" bestFit="1" customWidth="1"/>
    <col min="12" max="12" width="15" style="1" customWidth="1"/>
    <col min="13" max="15" width="12.42578125" style="1" customWidth="1"/>
    <col min="16" max="16" width="1.140625" customWidth="1"/>
    <col min="17" max="17" width="14.140625" customWidth="1"/>
    <col min="18" max="18" width="11.7109375" bestFit="1" customWidth="1"/>
    <col min="19" max="19" width="12.42578125" style="1" customWidth="1"/>
    <col min="20" max="20" width="1.140625" style="1" customWidth="1"/>
    <col min="21" max="21" width="14.140625" style="1" customWidth="1"/>
    <col min="22" max="22" width="11.7109375" style="1" bestFit="1" customWidth="1"/>
    <col min="23" max="23" width="12.42578125" style="1" customWidth="1"/>
    <col min="24" max="24" width="1.140625" style="1" customWidth="1"/>
    <col min="25" max="25" width="14.140625" style="1" customWidth="1"/>
    <col min="26" max="26" width="11.7109375" style="1" bestFit="1" customWidth="1"/>
    <col min="27" max="27" width="12.42578125" style="1" customWidth="1"/>
    <col min="28" max="28" width="1.140625" style="1" customWidth="1"/>
    <col min="29" max="29" width="14.140625" style="1" customWidth="1"/>
    <col min="30" max="30" width="11.7109375" style="1" bestFit="1" customWidth="1"/>
    <col min="31" max="31" width="12.42578125" style="1" customWidth="1"/>
    <col min="32" max="32" width="1.140625" style="1" customWidth="1"/>
    <col min="33" max="33" width="14.140625" style="1" customWidth="1"/>
    <col min="34" max="34" width="11.7109375" style="1" bestFit="1" customWidth="1"/>
    <col min="35" max="35" width="12.42578125" style="1" customWidth="1"/>
    <col min="36" max="36" width="1.140625" style="1" customWidth="1"/>
    <col min="37" max="37" width="14.140625" customWidth="1"/>
    <col min="38" max="38" width="11.7109375" bestFit="1" customWidth="1"/>
    <col min="39" max="39" width="12.42578125" customWidth="1"/>
    <col min="44" max="44" width="10.7109375" bestFit="1" customWidth="1"/>
    <col min="45" max="45" width="11.7109375" bestFit="1" customWidth="1"/>
    <col min="47" max="16384" width="9.140625" style="1"/>
  </cols>
  <sheetData>
    <row r="1" spans="2:36" x14ac:dyDescent="0.25">
      <c r="AG1" s="100" t="s">
        <v>142</v>
      </c>
      <c r="AH1" s="101"/>
      <c r="AI1" s="101"/>
    </row>
    <row r="2" spans="2:36" x14ac:dyDescent="0.25">
      <c r="AG2" s="101"/>
      <c r="AH2" s="101"/>
      <c r="AI2" s="101"/>
    </row>
    <row r="3" spans="2:36" x14ac:dyDescent="0.25">
      <c r="AG3" s="101"/>
      <c r="AH3" s="101"/>
      <c r="AI3" s="101"/>
    </row>
    <row r="4" spans="2:36" x14ac:dyDescent="0.25">
      <c r="AG4" s="101"/>
      <c r="AH4" s="101"/>
      <c r="AI4" s="101"/>
    </row>
    <row r="5" spans="2:36" ht="42.75" customHeight="1" x14ac:dyDescent="0.25">
      <c r="AG5" s="102"/>
      <c r="AH5" s="102"/>
      <c r="AI5" s="102"/>
    </row>
    <row r="6" spans="2:36" x14ac:dyDescent="0.25">
      <c r="J6" s="16" t="s">
        <v>144</v>
      </c>
      <c r="K6" s="17"/>
      <c r="L6" s="17"/>
      <c r="M6" s="17"/>
      <c r="N6" s="59"/>
      <c r="O6" s="60"/>
      <c r="P6" s="15"/>
      <c r="Q6" s="18" t="s">
        <v>135</v>
      </c>
      <c r="R6" s="19"/>
      <c r="S6" s="19"/>
      <c r="T6" s="20"/>
      <c r="U6" s="21"/>
      <c r="V6" s="19"/>
      <c r="W6" s="22"/>
      <c r="X6" s="19"/>
      <c r="Y6" s="19"/>
      <c r="Z6" s="19"/>
      <c r="AA6" s="20"/>
      <c r="AB6" s="20"/>
      <c r="AC6" s="20"/>
      <c r="AD6" s="20"/>
      <c r="AE6" s="20"/>
      <c r="AF6" s="20"/>
      <c r="AG6" s="20"/>
      <c r="AH6" s="20"/>
      <c r="AI6" s="23"/>
      <c r="AJ6" s="15"/>
    </row>
    <row r="7" spans="2:36" x14ac:dyDescent="0.25">
      <c r="J7" s="24" t="s">
        <v>119</v>
      </c>
      <c r="K7" s="15"/>
      <c r="L7" s="15"/>
      <c r="M7" s="15"/>
      <c r="N7" s="15"/>
      <c r="O7" s="61"/>
      <c r="P7" s="15"/>
      <c r="Q7" s="25" t="s">
        <v>120</v>
      </c>
      <c r="R7" s="15"/>
      <c r="S7" s="15"/>
      <c r="T7"/>
      <c r="U7" s="26" t="s">
        <v>121</v>
      </c>
      <c r="V7" s="15"/>
      <c r="W7" s="27"/>
      <c r="X7" s="15"/>
      <c r="Y7" s="26" t="s">
        <v>145</v>
      </c>
      <c r="Z7" s="15"/>
      <c r="AA7"/>
      <c r="AB7"/>
      <c r="AC7" s="26" t="s">
        <v>136</v>
      </c>
      <c r="AD7" s="15"/>
      <c r="AE7"/>
      <c r="AF7"/>
      <c r="AG7" s="28" t="s">
        <v>137</v>
      </c>
      <c r="AH7"/>
      <c r="AI7" s="29"/>
      <c r="AJ7" s="15"/>
    </row>
    <row r="8" spans="2:36" ht="15.75" thickBot="1" x14ac:dyDescent="0.3">
      <c r="J8" s="62"/>
      <c r="K8" s="15"/>
      <c r="L8" s="15"/>
      <c r="M8" s="15"/>
      <c r="N8" s="15"/>
      <c r="O8" s="61"/>
      <c r="P8" s="15"/>
      <c r="Q8" s="30"/>
      <c r="R8" s="31"/>
      <c r="S8" s="31"/>
      <c r="T8"/>
      <c r="U8" s="32"/>
      <c r="V8" s="31"/>
      <c r="W8" s="33"/>
      <c r="X8" s="15"/>
      <c r="Y8" s="99"/>
      <c r="Z8" s="31"/>
      <c r="AA8" s="34"/>
      <c r="AB8"/>
      <c r="AC8" s="32"/>
      <c r="AD8" s="31"/>
      <c r="AE8" s="34"/>
      <c r="AF8"/>
      <c r="AG8" s="32"/>
      <c r="AH8" s="34"/>
      <c r="AI8" s="35"/>
      <c r="AJ8" s="15"/>
    </row>
    <row r="9" spans="2:36" ht="33.75" customHeight="1" thickBot="1" x14ac:dyDescent="0.3">
      <c r="E9" s="103" t="s">
        <v>135</v>
      </c>
      <c r="F9" s="104"/>
      <c r="G9" s="105"/>
      <c r="J9" s="63" t="s">
        <v>122</v>
      </c>
      <c r="K9" s="63"/>
      <c r="L9" s="63"/>
      <c r="M9" s="63"/>
      <c r="N9" s="64"/>
      <c r="O9" s="65"/>
      <c r="P9" s="15"/>
      <c r="Q9" s="36" t="s">
        <v>123</v>
      </c>
      <c r="R9" s="37"/>
      <c r="S9" s="36"/>
      <c r="T9"/>
      <c r="U9" s="36" t="s">
        <v>123</v>
      </c>
      <c r="V9" s="37"/>
      <c r="W9" s="36"/>
      <c r="X9" s="15"/>
      <c r="Y9" s="36" t="s">
        <v>123</v>
      </c>
      <c r="Z9" s="37"/>
      <c r="AA9" s="36"/>
      <c r="AB9"/>
      <c r="AC9" s="36" t="s">
        <v>123</v>
      </c>
      <c r="AD9" s="37"/>
      <c r="AE9" s="36"/>
      <c r="AF9"/>
      <c r="AG9" s="38" t="s">
        <v>123</v>
      </c>
      <c r="AH9" s="39"/>
      <c r="AI9" s="38"/>
      <c r="AJ9"/>
    </row>
    <row r="10" spans="2:36" ht="52.5" thickBot="1" x14ac:dyDescent="0.3">
      <c r="B10" s="66" t="s">
        <v>115</v>
      </c>
      <c r="C10" s="66" t="s">
        <v>21</v>
      </c>
      <c r="D10" s="66" t="s">
        <v>22</v>
      </c>
      <c r="E10" s="67" t="s">
        <v>117</v>
      </c>
      <c r="F10" s="67" t="s">
        <v>118</v>
      </c>
      <c r="G10" s="68" t="s">
        <v>138</v>
      </c>
      <c r="H10" s="92" t="s">
        <v>141</v>
      </c>
      <c r="J10" s="69" t="s">
        <v>124</v>
      </c>
      <c r="K10" s="69" t="s">
        <v>125</v>
      </c>
      <c r="L10" s="69" t="s">
        <v>126</v>
      </c>
      <c r="M10" s="70" t="s">
        <v>127</v>
      </c>
      <c r="N10" s="70" t="s">
        <v>139</v>
      </c>
      <c r="O10" s="70" t="s">
        <v>140</v>
      </c>
      <c r="P10" s="40"/>
      <c r="Q10" s="71" t="s">
        <v>124</v>
      </c>
      <c r="R10" s="71" t="s">
        <v>125</v>
      </c>
      <c r="S10" s="72" t="s">
        <v>127</v>
      </c>
      <c r="T10" s="41"/>
      <c r="U10" s="71" t="s">
        <v>124</v>
      </c>
      <c r="V10" s="73" t="s">
        <v>125</v>
      </c>
      <c r="W10" s="72" t="s">
        <v>127</v>
      </c>
      <c r="X10" s="40"/>
      <c r="Y10" s="43"/>
      <c r="Z10" s="73" t="s">
        <v>125</v>
      </c>
      <c r="AA10" s="72" t="s">
        <v>127</v>
      </c>
      <c r="AB10" s="41"/>
      <c r="AC10" s="71" t="s">
        <v>124</v>
      </c>
      <c r="AD10" s="73" t="s">
        <v>125</v>
      </c>
      <c r="AE10" s="72" t="s">
        <v>127</v>
      </c>
      <c r="AF10" s="41"/>
      <c r="AG10" s="74" t="s">
        <v>124</v>
      </c>
      <c r="AH10" s="75" t="s">
        <v>125</v>
      </c>
      <c r="AI10" s="76" t="s">
        <v>127</v>
      </c>
      <c r="AJ10" s="40"/>
    </row>
    <row r="11" spans="2:36" ht="15.75" thickBot="1" x14ac:dyDescent="0.3">
      <c r="B11" s="77"/>
      <c r="C11" s="78"/>
      <c r="D11" s="79"/>
      <c r="E11" s="80">
        <v>2020</v>
      </c>
      <c r="F11" s="80">
        <v>2020</v>
      </c>
      <c r="G11" s="81">
        <v>2020</v>
      </c>
      <c r="H11" s="93"/>
      <c r="J11" s="42"/>
      <c r="K11" s="42"/>
      <c r="L11" s="42"/>
      <c r="M11" s="42"/>
      <c r="N11" s="42"/>
      <c r="O11" s="42"/>
      <c r="P11" s="15"/>
      <c r="Q11" s="43"/>
      <c r="R11" s="44"/>
      <c r="S11" s="45"/>
      <c r="T11"/>
      <c r="U11" s="43"/>
      <c r="V11" s="44"/>
      <c r="W11" s="45"/>
      <c r="X11" s="15"/>
      <c r="Y11" s="43"/>
      <c r="Z11" s="44"/>
      <c r="AA11" s="45"/>
      <c r="AB11"/>
      <c r="AC11" s="43"/>
      <c r="AD11" s="44"/>
      <c r="AE11" s="45"/>
      <c r="AF11"/>
      <c r="AG11" s="46"/>
      <c r="AH11" s="47"/>
      <c r="AI11" s="48"/>
      <c r="AJ11" s="15"/>
    </row>
    <row r="12" spans="2:36" x14ac:dyDescent="0.25">
      <c r="B12" s="12" t="s">
        <v>0</v>
      </c>
      <c r="C12" s="12"/>
      <c r="D12" s="13"/>
      <c r="E12" s="14"/>
      <c r="F12" s="14"/>
      <c r="G12" s="14"/>
      <c r="H12" s="14"/>
      <c r="J12" s="42"/>
      <c r="K12" s="42"/>
      <c r="L12" s="42"/>
      <c r="M12" s="42"/>
      <c r="N12" s="42"/>
      <c r="O12" s="42"/>
      <c r="P12" s="15"/>
      <c r="Q12" s="43"/>
      <c r="R12" s="44"/>
      <c r="S12" s="45"/>
      <c r="T12"/>
      <c r="U12" s="43"/>
      <c r="V12" s="44"/>
      <c r="W12" s="45"/>
      <c r="X12" s="15"/>
      <c r="Z12" s="44"/>
      <c r="AA12" s="45"/>
      <c r="AB12"/>
      <c r="AC12" s="43"/>
      <c r="AD12" s="44"/>
      <c r="AE12" s="45"/>
      <c r="AF12"/>
      <c r="AG12" s="46"/>
      <c r="AH12" s="47"/>
      <c r="AI12" s="48"/>
      <c r="AJ12" s="15"/>
    </row>
    <row r="13" spans="2:36" x14ac:dyDescent="0.25">
      <c r="B13" s="2" t="s">
        <v>1</v>
      </c>
      <c r="C13" s="3" t="s">
        <v>20</v>
      </c>
      <c r="D13" s="9" t="s">
        <v>24</v>
      </c>
      <c r="E13" s="54">
        <f>W13</f>
        <v>18068</v>
      </c>
      <c r="F13" s="54">
        <f t="shared" ref="F13:F58" si="0">AA13</f>
        <v>10320</v>
      </c>
      <c r="G13" s="54">
        <f t="shared" ref="G13:G33" si="1">AE13</f>
        <v>19936</v>
      </c>
      <c r="H13" s="54">
        <f>IFERROR(AI13*3,"")</f>
        <v>46896</v>
      </c>
      <c r="J13" s="49">
        <f>IFERROR(AG13*3,"")</f>
        <v>1044</v>
      </c>
      <c r="K13" s="49">
        <f>IFERROR(AH13*3,"")</f>
        <v>3634.1796428571429</v>
      </c>
      <c r="L13" s="49">
        <f>IFERROR(K13*0.12+K13,"")</f>
        <v>4070.2811999999999</v>
      </c>
      <c r="M13" s="49">
        <f>IFERROR(AI13*3,"")</f>
        <v>46896</v>
      </c>
      <c r="N13" s="82">
        <f>IFERROR(K13/J13,"")</f>
        <v>3.4810149835796387</v>
      </c>
      <c r="O13" s="82">
        <f>IFERROR(L13/M13,"")</f>
        <v>8.6793781985670421E-2</v>
      </c>
      <c r="P13" s="15"/>
      <c r="Q13" s="43">
        <v>460</v>
      </c>
      <c r="R13" s="50">
        <v>1322.6428571428571</v>
      </c>
      <c r="S13" s="45">
        <v>14204</v>
      </c>
      <c r="T13"/>
      <c r="U13" s="43">
        <v>316</v>
      </c>
      <c r="V13" s="44">
        <v>1318.05</v>
      </c>
      <c r="W13" s="45">
        <v>18068</v>
      </c>
      <c r="X13" s="15"/>
      <c r="Y13" s="106">
        <v>144</v>
      </c>
      <c r="Z13" s="44">
        <v>691.28</v>
      </c>
      <c r="AA13" s="45">
        <v>10320</v>
      </c>
      <c r="AB13"/>
      <c r="AC13" s="43">
        <v>472</v>
      </c>
      <c r="AD13" s="44">
        <v>1513.6</v>
      </c>
      <c r="AE13" s="45">
        <v>19936</v>
      </c>
      <c r="AF13"/>
      <c r="AG13" s="46">
        <f>IFERROR(ROUND(AVERAGE(Q13,U13,Y13,AC13),0),"")</f>
        <v>348</v>
      </c>
      <c r="AH13" s="51">
        <f>IFERROR(AVERAGE(R13,V13,Z13,AD13),"")</f>
        <v>1211.3932142857143</v>
      </c>
      <c r="AI13" s="48">
        <f>IFERROR(ROUND(AVERAGE(S13,W13,AA13,AE13),0),"")</f>
        <v>15632</v>
      </c>
      <c r="AJ13" s="15"/>
    </row>
    <row r="14" spans="2:36" x14ac:dyDescent="0.25">
      <c r="B14" s="2" t="s">
        <v>1</v>
      </c>
      <c r="C14" s="2" t="s">
        <v>20</v>
      </c>
      <c r="D14" s="9" t="s">
        <v>23</v>
      </c>
      <c r="E14" s="54">
        <f t="shared" ref="E14:E58" si="2">W14</f>
        <v>380</v>
      </c>
      <c r="F14" s="54">
        <f t="shared" si="0"/>
        <v>40</v>
      </c>
      <c r="G14" s="54">
        <f t="shared" si="1"/>
        <v>2192</v>
      </c>
      <c r="H14" s="54">
        <f t="shared" ref="H14:H57" si="3">IFERROR(AI14*3,"")</f>
        <v>2673</v>
      </c>
      <c r="J14" s="49">
        <f t="shared" ref="J14:K57" si="4">IFERROR(AG14*3,"")</f>
        <v>150</v>
      </c>
      <c r="K14" s="49">
        <f t="shared" si="4"/>
        <v>357.87857142857143</v>
      </c>
      <c r="L14" s="49">
        <f t="shared" ref="L14:L58" si="5">IFERROR(K14*0.12+K14,"")</f>
        <v>400.82400000000001</v>
      </c>
      <c r="M14" s="49">
        <f t="shared" ref="M14:M58" si="6">IFERROR(AI14*3,"")</f>
        <v>2673</v>
      </c>
      <c r="N14" s="82">
        <f t="shared" ref="N14:N58" si="7">IFERROR(K14/J14,"")</f>
        <v>2.3858571428571427</v>
      </c>
      <c r="O14" s="82">
        <f t="shared" ref="O14:O58" si="8">IFERROR(L14/M14,"")</f>
        <v>0.14995286195286195</v>
      </c>
      <c r="P14" s="15"/>
      <c r="Q14" s="43">
        <v>52</v>
      </c>
      <c r="R14" s="50">
        <v>115.82142857142856</v>
      </c>
      <c r="S14" s="45">
        <v>952</v>
      </c>
      <c r="T14"/>
      <c r="U14" s="43">
        <v>21</v>
      </c>
      <c r="V14" s="44">
        <v>51.160000000000004</v>
      </c>
      <c r="W14" s="45">
        <v>380</v>
      </c>
      <c r="X14" s="15"/>
      <c r="Y14" s="106">
        <v>2</v>
      </c>
      <c r="Z14" s="44">
        <v>4.22</v>
      </c>
      <c r="AA14" s="45">
        <v>40</v>
      </c>
      <c r="AB14"/>
      <c r="AC14" s="43">
        <v>126</v>
      </c>
      <c r="AD14" s="44">
        <v>305.97000000000003</v>
      </c>
      <c r="AE14" s="45">
        <v>2192</v>
      </c>
      <c r="AF14"/>
      <c r="AG14" s="46">
        <f>IFERROR(ROUND(AVERAGE(Q14,U14,Y14,AC14),0),"")</f>
        <v>50</v>
      </c>
      <c r="AH14" s="51">
        <f t="shared" ref="AH14:AH58" si="9">IFERROR(AVERAGE(R14,V14,Z14,AD14),"")</f>
        <v>119.29285714285714</v>
      </c>
      <c r="AI14" s="48">
        <f t="shared" ref="AI14:AI58" si="10">IFERROR(ROUND(AVERAGE(S14,W14,AA14,AE14),0),"")</f>
        <v>891</v>
      </c>
      <c r="AJ14" s="15"/>
    </row>
    <row r="15" spans="2:36" x14ac:dyDescent="0.25">
      <c r="B15" s="2" t="s">
        <v>1</v>
      </c>
      <c r="C15" s="2" t="s">
        <v>25</v>
      </c>
      <c r="D15" s="9" t="s">
        <v>23</v>
      </c>
      <c r="E15" s="54">
        <f t="shared" si="2"/>
        <v>1368</v>
      </c>
      <c r="F15" s="54">
        <f t="shared" si="0"/>
        <v>1428</v>
      </c>
      <c r="G15" s="54">
        <f t="shared" si="1"/>
        <v>816</v>
      </c>
      <c r="H15" s="54">
        <f t="shared" si="3"/>
        <v>3483</v>
      </c>
      <c r="J15" s="49">
        <f t="shared" si="4"/>
        <v>291</v>
      </c>
      <c r="K15" s="49">
        <f t="shared" si="4"/>
        <v>968.02955357142855</v>
      </c>
      <c r="L15" s="49">
        <f t="shared" si="5"/>
        <v>1084.1931</v>
      </c>
      <c r="M15" s="49">
        <f t="shared" si="6"/>
        <v>3483</v>
      </c>
      <c r="N15" s="82">
        <f t="shared" si="7"/>
        <v>3.3265620397643594</v>
      </c>
      <c r="O15" s="82">
        <f t="shared" si="8"/>
        <v>0.3112813953488372</v>
      </c>
      <c r="P15" s="15"/>
      <c r="Q15" s="43">
        <v>86</v>
      </c>
      <c r="R15" s="50">
        <v>300.11607142857144</v>
      </c>
      <c r="S15" s="45">
        <v>1032</v>
      </c>
      <c r="T15"/>
      <c r="U15" s="43">
        <v>114</v>
      </c>
      <c r="V15" s="44">
        <v>378.64</v>
      </c>
      <c r="W15" s="45">
        <v>1368</v>
      </c>
      <c r="X15" s="15"/>
      <c r="Y15" s="43">
        <v>119</v>
      </c>
      <c r="Z15" s="44">
        <v>407.41</v>
      </c>
      <c r="AA15" s="45">
        <v>1428</v>
      </c>
      <c r="AB15"/>
      <c r="AC15" s="43">
        <v>68</v>
      </c>
      <c r="AD15" s="44">
        <v>204.54</v>
      </c>
      <c r="AE15" s="45">
        <v>816</v>
      </c>
      <c r="AF15"/>
      <c r="AG15" s="46">
        <f>IFERROR(ROUND(AVERAGE(Q15,U15,Y15,AC15),0),"")</f>
        <v>97</v>
      </c>
      <c r="AH15" s="51">
        <f t="shared" si="9"/>
        <v>322.67651785714287</v>
      </c>
      <c r="AI15" s="48">
        <f t="shared" si="10"/>
        <v>1161</v>
      </c>
      <c r="AJ15" s="15"/>
    </row>
    <row r="16" spans="2:36" x14ac:dyDescent="0.25">
      <c r="B16" s="2" t="s">
        <v>1</v>
      </c>
      <c r="C16" s="4" t="s">
        <v>27</v>
      </c>
      <c r="D16" s="9" t="s">
        <v>28</v>
      </c>
      <c r="E16" s="54">
        <f t="shared" si="2"/>
        <v>42</v>
      </c>
      <c r="F16" s="54">
        <f t="shared" si="0"/>
        <v>249</v>
      </c>
      <c r="G16" s="54">
        <f t="shared" si="1"/>
        <v>263</v>
      </c>
      <c r="H16" s="54">
        <f t="shared" si="3"/>
        <v>687</v>
      </c>
      <c r="J16" s="49">
        <f t="shared" si="4"/>
        <v>687</v>
      </c>
      <c r="K16" s="49">
        <f t="shared" si="4"/>
        <v>1019.8186607142857</v>
      </c>
      <c r="L16" s="49">
        <f t="shared" si="5"/>
        <v>1142.1968999999999</v>
      </c>
      <c r="M16" s="49">
        <f t="shared" si="6"/>
        <v>687</v>
      </c>
      <c r="N16" s="82">
        <f t="shared" si="7"/>
        <v>1.4844521990018715</v>
      </c>
      <c r="O16" s="82">
        <f t="shared" si="8"/>
        <v>1.6625864628820959</v>
      </c>
      <c r="P16" s="15"/>
      <c r="Q16" s="43">
        <v>362</v>
      </c>
      <c r="R16" s="50">
        <v>463.09821428571422</v>
      </c>
      <c r="S16" s="45">
        <v>362</v>
      </c>
      <c r="T16"/>
      <c r="U16" s="43">
        <v>42</v>
      </c>
      <c r="V16" s="44">
        <v>68.88</v>
      </c>
      <c r="W16" s="45">
        <v>42</v>
      </c>
      <c r="X16" s="15"/>
      <c r="Y16" s="43">
        <v>249</v>
      </c>
      <c r="Z16" s="44">
        <v>397.59</v>
      </c>
      <c r="AA16" s="45">
        <v>249</v>
      </c>
      <c r="AB16"/>
      <c r="AC16" s="43">
        <v>263</v>
      </c>
      <c r="AD16" s="44">
        <v>430.19</v>
      </c>
      <c r="AE16" s="45">
        <v>263</v>
      </c>
      <c r="AF16"/>
      <c r="AG16" s="46">
        <f>IFERROR(ROUND(AVERAGE(Q16,U16,Y16,AC16),0),"")</f>
        <v>229</v>
      </c>
      <c r="AH16" s="51">
        <f t="shared" si="9"/>
        <v>339.93955357142858</v>
      </c>
      <c r="AI16" s="48">
        <f t="shared" si="10"/>
        <v>229</v>
      </c>
      <c r="AJ16" s="15"/>
    </row>
    <row r="17" spans="2:38" x14ac:dyDescent="0.25">
      <c r="B17" s="2" t="s">
        <v>1</v>
      </c>
      <c r="C17" s="4" t="s">
        <v>104</v>
      </c>
      <c r="D17" s="9" t="s">
        <v>28</v>
      </c>
      <c r="E17" s="54" t="str">
        <f t="shared" si="2"/>
        <v/>
      </c>
      <c r="F17" s="54" t="str">
        <f t="shared" si="0"/>
        <v/>
      </c>
      <c r="G17" s="54" t="str">
        <f t="shared" si="1"/>
        <v/>
      </c>
      <c r="H17" s="54">
        <f t="shared" si="3"/>
        <v>267</v>
      </c>
      <c r="J17" s="49">
        <f t="shared" si="4"/>
        <v>267</v>
      </c>
      <c r="K17" s="49">
        <f t="shared" si="4"/>
        <v>264.61607142857144</v>
      </c>
      <c r="L17" s="49">
        <f t="shared" si="5"/>
        <v>296.37</v>
      </c>
      <c r="M17" s="49">
        <f t="shared" si="6"/>
        <v>267</v>
      </c>
      <c r="N17" s="82">
        <f t="shared" si="7"/>
        <v>0.9910714285714286</v>
      </c>
      <c r="O17" s="82">
        <f t="shared" si="8"/>
        <v>1.1100000000000001</v>
      </c>
      <c r="P17" s="15"/>
      <c r="Q17" s="43">
        <v>89</v>
      </c>
      <c r="R17" s="50">
        <v>88.205357142857139</v>
      </c>
      <c r="S17" s="45">
        <v>89</v>
      </c>
      <c r="T17"/>
      <c r="U17" s="43" t="s">
        <v>128</v>
      </c>
      <c r="V17" s="44" t="s">
        <v>128</v>
      </c>
      <c r="W17" s="45" t="s">
        <v>128</v>
      </c>
      <c r="X17" s="15"/>
      <c r="Y17" s="43" t="s">
        <v>128</v>
      </c>
      <c r="Z17" s="44" t="s">
        <v>128</v>
      </c>
      <c r="AA17" s="45" t="s">
        <v>128</v>
      </c>
      <c r="AB17"/>
      <c r="AC17" s="43" t="s">
        <v>128</v>
      </c>
      <c r="AD17" s="44" t="s">
        <v>128</v>
      </c>
      <c r="AE17" s="45" t="s">
        <v>128</v>
      </c>
      <c r="AF17"/>
      <c r="AG17" s="46">
        <f>IFERROR(ROUND(AVERAGE(Q17,U17,Y17,AC17),0),"")</f>
        <v>89</v>
      </c>
      <c r="AH17" s="51">
        <f t="shared" si="9"/>
        <v>88.205357142857139</v>
      </c>
      <c r="AI17" s="48">
        <f t="shared" si="10"/>
        <v>89</v>
      </c>
      <c r="AJ17" s="52"/>
    </row>
    <row r="18" spans="2:38" x14ac:dyDescent="0.25">
      <c r="B18" s="2" t="s">
        <v>2</v>
      </c>
      <c r="C18" s="2" t="s">
        <v>29</v>
      </c>
      <c r="D18" s="9" t="s">
        <v>23</v>
      </c>
      <c r="E18" s="54">
        <f t="shared" si="2"/>
        <v>10038</v>
      </c>
      <c r="F18" s="54">
        <f t="shared" si="0"/>
        <v>8568</v>
      </c>
      <c r="G18" s="54">
        <f t="shared" si="1"/>
        <v>25270</v>
      </c>
      <c r="H18" s="54">
        <f t="shared" si="3"/>
        <v>39870</v>
      </c>
      <c r="J18" s="49">
        <f t="shared" si="4"/>
        <v>2847</v>
      </c>
      <c r="K18" s="49">
        <f t="shared" si="4"/>
        <v>11833.045178571429</v>
      </c>
      <c r="L18" s="49">
        <f t="shared" si="5"/>
        <v>13253.0106</v>
      </c>
      <c r="M18" s="49">
        <f t="shared" si="6"/>
        <v>39870</v>
      </c>
      <c r="N18" s="82">
        <f t="shared" si="7"/>
        <v>4.1563207511666418</v>
      </c>
      <c r="O18" s="82">
        <f t="shared" si="8"/>
        <v>0.33240558314522195</v>
      </c>
      <c r="P18" s="15"/>
      <c r="Q18" s="43">
        <v>663</v>
      </c>
      <c r="R18" s="50">
        <v>2900.8035714285711</v>
      </c>
      <c r="S18" s="45">
        <v>9282</v>
      </c>
      <c r="T18"/>
      <c r="U18" s="43">
        <v>717</v>
      </c>
      <c r="V18" s="44">
        <v>3155.4700000000003</v>
      </c>
      <c r="W18" s="45">
        <v>10038</v>
      </c>
      <c r="X18" s="15"/>
      <c r="Y18" s="43">
        <v>612</v>
      </c>
      <c r="Z18" s="44">
        <v>2592.3900000000003</v>
      </c>
      <c r="AA18" s="45">
        <v>8568</v>
      </c>
      <c r="AB18"/>
      <c r="AC18" s="43">
        <v>1805</v>
      </c>
      <c r="AD18" s="44">
        <v>7128.73</v>
      </c>
      <c r="AE18" s="45">
        <v>25270</v>
      </c>
      <c r="AF18"/>
      <c r="AG18" s="46">
        <f>IFERROR(ROUND(AVERAGE(Q18,U18,Y18,AC18),0),"")</f>
        <v>949</v>
      </c>
      <c r="AH18" s="51">
        <f t="shared" si="9"/>
        <v>3944.3483928571432</v>
      </c>
      <c r="AI18" s="48">
        <f t="shared" si="10"/>
        <v>13290</v>
      </c>
      <c r="AJ18" s="52"/>
    </row>
    <row r="19" spans="2:38" x14ac:dyDescent="0.25">
      <c r="B19" s="2" t="s">
        <v>2</v>
      </c>
      <c r="C19" s="2" t="s">
        <v>30</v>
      </c>
      <c r="D19" s="9" t="s">
        <v>23</v>
      </c>
      <c r="E19" s="54">
        <f t="shared" si="2"/>
        <v>6098</v>
      </c>
      <c r="F19" s="54">
        <f t="shared" si="0"/>
        <v>5708</v>
      </c>
      <c r="G19" s="54">
        <f t="shared" si="1"/>
        <v>13098</v>
      </c>
      <c r="H19" s="54">
        <f t="shared" si="3"/>
        <v>22536</v>
      </c>
      <c r="J19" s="49">
        <f t="shared" si="4"/>
        <v>1479</v>
      </c>
      <c r="K19" s="49">
        <f t="shared" si="4"/>
        <v>4626.8659821428573</v>
      </c>
      <c r="L19" s="49">
        <f t="shared" si="5"/>
        <v>5182.0898999999999</v>
      </c>
      <c r="M19" s="49">
        <f t="shared" si="6"/>
        <v>22536</v>
      </c>
      <c r="N19" s="82">
        <f t="shared" si="7"/>
        <v>3.1283745653433788</v>
      </c>
      <c r="O19" s="82">
        <f t="shared" si="8"/>
        <v>0.22994719116080936</v>
      </c>
      <c r="P19" s="15"/>
      <c r="Q19" s="43">
        <v>347</v>
      </c>
      <c r="R19" s="50">
        <v>1370.2946428571427</v>
      </c>
      <c r="S19" s="45">
        <v>5142</v>
      </c>
      <c r="T19"/>
      <c r="U19" s="43">
        <v>396</v>
      </c>
      <c r="V19" s="44">
        <v>1422.73</v>
      </c>
      <c r="W19" s="45">
        <v>6098</v>
      </c>
      <c r="X19" s="15"/>
      <c r="Y19" s="43">
        <v>370</v>
      </c>
      <c r="Z19" s="44">
        <v>934.56999999999994</v>
      </c>
      <c r="AA19" s="45">
        <v>5708</v>
      </c>
      <c r="AB19"/>
      <c r="AC19" s="43">
        <v>858</v>
      </c>
      <c r="AD19" s="44">
        <v>2441.5600000000004</v>
      </c>
      <c r="AE19" s="45">
        <v>13098</v>
      </c>
      <c r="AF19"/>
      <c r="AG19" s="46">
        <f>IFERROR(ROUND(AVERAGE(Q19,U19,Y19,AC19),0),"")</f>
        <v>493</v>
      </c>
      <c r="AH19" s="51">
        <f t="shared" si="9"/>
        <v>1542.2886607142857</v>
      </c>
      <c r="AI19" s="48">
        <f t="shared" si="10"/>
        <v>7512</v>
      </c>
      <c r="AJ19" s="52"/>
    </row>
    <row r="20" spans="2:38" x14ac:dyDescent="0.25">
      <c r="B20" s="2" t="s">
        <v>2</v>
      </c>
      <c r="C20" s="2" t="s">
        <v>31</v>
      </c>
      <c r="D20" s="9" t="s">
        <v>103</v>
      </c>
      <c r="E20" s="54">
        <f t="shared" si="2"/>
        <v>20110</v>
      </c>
      <c r="F20" s="54">
        <f t="shared" si="0"/>
        <v>18195</v>
      </c>
      <c r="G20" s="54">
        <f t="shared" si="1"/>
        <v>13840</v>
      </c>
      <c r="H20" s="54">
        <f t="shared" si="3"/>
        <v>53814</v>
      </c>
      <c r="J20" s="49">
        <f t="shared" si="4"/>
        <v>8061</v>
      </c>
      <c r="K20" s="49">
        <f t="shared" si="4"/>
        <v>119696.578125</v>
      </c>
      <c r="L20" s="49">
        <f t="shared" si="5"/>
        <v>134060.16750000001</v>
      </c>
      <c r="M20" s="49">
        <f t="shared" si="6"/>
        <v>53814</v>
      </c>
      <c r="N20" s="82">
        <f t="shared" si="7"/>
        <v>14.848849786006699</v>
      </c>
      <c r="O20" s="82">
        <f t="shared" si="8"/>
        <v>2.4911764132010261</v>
      </c>
      <c r="P20" s="15"/>
      <c r="Q20" s="43">
        <v>2770</v>
      </c>
      <c r="R20" s="50">
        <v>41401.687499999993</v>
      </c>
      <c r="S20" s="45">
        <v>19605</v>
      </c>
      <c r="T20"/>
      <c r="U20" s="43">
        <v>3537</v>
      </c>
      <c r="V20" s="44">
        <v>51785.670000000006</v>
      </c>
      <c r="W20" s="45">
        <v>20110</v>
      </c>
      <c r="X20" s="15"/>
      <c r="Y20" s="43">
        <v>3031</v>
      </c>
      <c r="Z20" s="44">
        <v>44150.09</v>
      </c>
      <c r="AA20" s="45">
        <v>18195</v>
      </c>
      <c r="AB20"/>
      <c r="AC20" s="43">
        <v>1411</v>
      </c>
      <c r="AD20" s="44">
        <v>22257.99</v>
      </c>
      <c r="AE20" s="45">
        <v>13840</v>
      </c>
      <c r="AF20"/>
      <c r="AG20" s="46">
        <f>IFERROR(ROUND(AVERAGE(Q20,U20,Y20,AC20),0),"")</f>
        <v>2687</v>
      </c>
      <c r="AH20" s="51">
        <f t="shared" si="9"/>
        <v>39898.859375</v>
      </c>
      <c r="AI20" s="48">
        <f t="shared" si="10"/>
        <v>17938</v>
      </c>
      <c r="AJ20" s="52"/>
    </row>
    <row r="21" spans="2:38" x14ac:dyDescent="0.25">
      <c r="B21" s="2" t="s">
        <v>2</v>
      </c>
      <c r="C21" s="2" t="s">
        <v>105</v>
      </c>
      <c r="D21" s="9" t="s">
        <v>28</v>
      </c>
      <c r="E21" s="54">
        <f t="shared" si="2"/>
        <v>99</v>
      </c>
      <c r="F21" s="54" t="str">
        <f t="shared" si="0"/>
        <v/>
      </c>
      <c r="G21" s="54">
        <f t="shared" si="1"/>
        <v>96</v>
      </c>
      <c r="H21" s="54">
        <f t="shared" si="3"/>
        <v>216</v>
      </c>
      <c r="J21" s="49">
        <f t="shared" si="4"/>
        <v>216</v>
      </c>
      <c r="K21" s="49">
        <f t="shared" si="4"/>
        <v>732.96749999999997</v>
      </c>
      <c r="L21" s="49">
        <f t="shared" si="5"/>
        <v>820.92359999999996</v>
      </c>
      <c r="M21" s="49">
        <f t="shared" si="6"/>
        <v>216</v>
      </c>
      <c r="N21" s="82">
        <f t="shared" si="7"/>
        <v>3.3933680555555554</v>
      </c>
      <c r="O21" s="82">
        <f t="shared" si="8"/>
        <v>3.8005722222222222</v>
      </c>
      <c r="P21" s="15"/>
      <c r="Q21" s="43">
        <v>20</v>
      </c>
      <c r="R21" s="50">
        <v>69.187499999999986</v>
      </c>
      <c r="S21" s="45">
        <v>20</v>
      </c>
      <c r="T21"/>
      <c r="U21" s="43">
        <v>99</v>
      </c>
      <c r="V21" s="44">
        <v>331.08000000000004</v>
      </c>
      <c r="W21" s="45">
        <v>99</v>
      </c>
      <c r="X21" s="15"/>
      <c r="Y21" s="43" t="s">
        <v>128</v>
      </c>
      <c r="Z21" s="44" t="s">
        <v>128</v>
      </c>
      <c r="AA21" s="45" t="s">
        <v>128</v>
      </c>
      <c r="AB21"/>
      <c r="AC21" s="43">
        <v>96</v>
      </c>
      <c r="AD21" s="44">
        <v>332.7</v>
      </c>
      <c r="AE21" s="45">
        <v>96</v>
      </c>
      <c r="AF21"/>
      <c r="AG21" s="46">
        <f>IFERROR(ROUND(AVERAGE(Q21,U21,Y21,AC21),0),"")</f>
        <v>72</v>
      </c>
      <c r="AH21" s="51">
        <f t="shared" si="9"/>
        <v>244.32249999999999</v>
      </c>
      <c r="AI21" s="48">
        <f t="shared" si="10"/>
        <v>72</v>
      </c>
      <c r="AJ21" s="52"/>
    </row>
    <row r="22" spans="2:38" x14ac:dyDescent="0.25">
      <c r="B22" s="5" t="s">
        <v>3</v>
      </c>
      <c r="C22" s="5" t="s">
        <v>20</v>
      </c>
      <c r="D22" s="10" t="s">
        <v>23</v>
      </c>
      <c r="E22" s="55">
        <f t="shared" si="2"/>
        <v>531</v>
      </c>
      <c r="F22" s="55">
        <f t="shared" si="0"/>
        <v>306</v>
      </c>
      <c r="G22" s="55">
        <f t="shared" si="1"/>
        <v>1224</v>
      </c>
      <c r="H22" s="54">
        <f t="shared" si="3"/>
        <v>1581</v>
      </c>
      <c r="J22" s="49">
        <f t="shared" si="4"/>
        <v>528</v>
      </c>
      <c r="K22" s="49">
        <f t="shared" si="4"/>
        <v>2947.7225892857141</v>
      </c>
      <c r="L22" s="49">
        <f t="shared" si="5"/>
        <v>3301.4492999999998</v>
      </c>
      <c r="M22" s="49">
        <f t="shared" si="6"/>
        <v>1581</v>
      </c>
      <c r="N22" s="82">
        <f t="shared" si="7"/>
        <v>5.5828079342532462</v>
      </c>
      <c r="O22" s="82">
        <f t="shared" si="8"/>
        <v>2.0882032258064513</v>
      </c>
      <c r="P22" s="15"/>
      <c r="Q22" s="43">
        <v>15</v>
      </c>
      <c r="R22" s="50">
        <v>101.52678571428569</v>
      </c>
      <c r="S22" s="45">
        <v>45</v>
      </c>
      <c r="T22"/>
      <c r="U22" s="43">
        <v>177</v>
      </c>
      <c r="V22" s="44">
        <v>1001.13</v>
      </c>
      <c r="W22" s="45">
        <v>531</v>
      </c>
      <c r="X22" s="15"/>
      <c r="Y22" s="43">
        <v>102</v>
      </c>
      <c r="Z22" s="44">
        <v>492.91</v>
      </c>
      <c r="AA22" s="45">
        <v>306</v>
      </c>
      <c r="AB22"/>
      <c r="AC22" s="43">
        <v>408</v>
      </c>
      <c r="AD22" s="44">
        <v>2334.73</v>
      </c>
      <c r="AE22" s="45">
        <v>1224</v>
      </c>
      <c r="AF22"/>
      <c r="AG22" s="46">
        <f>IFERROR(ROUND(AVERAGE(Q22,U22,Y22,AC22),0),"")</f>
        <v>176</v>
      </c>
      <c r="AH22" s="51">
        <f t="shared" si="9"/>
        <v>982.57419642857144</v>
      </c>
      <c r="AI22" s="48">
        <f t="shared" si="10"/>
        <v>527</v>
      </c>
      <c r="AJ22" s="52"/>
    </row>
    <row r="23" spans="2:38" x14ac:dyDescent="0.25">
      <c r="B23" s="5" t="s">
        <v>3</v>
      </c>
      <c r="C23" s="5" t="s">
        <v>34</v>
      </c>
      <c r="D23" s="10" t="s">
        <v>24</v>
      </c>
      <c r="E23" s="55" t="str">
        <f t="shared" si="2"/>
        <v/>
      </c>
      <c r="F23" s="55">
        <f t="shared" si="0"/>
        <v>900</v>
      </c>
      <c r="G23" s="55">
        <f t="shared" si="1"/>
        <v>162</v>
      </c>
      <c r="H23" s="54">
        <f t="shared" si="3"/>
        <v>1530</v>
      </c>
      <c r="J23" s="49">
        <f t="shared" si="4"/>
        <v>255</v>
      </c>
      <c r="K23" s="49">
        <f t="shared" si="4"/>
        <v>1630.2449999999999</v>
      </c>
      <c r="L23" s="49">
        <f t="shared" si="5"/>
        <v>1825.8743999999999</v>
      </c>
      <c r="M23" s="49">
        <f t="shared" si="6"/>
        <v>1530</v>
      </c>
      <c r="N23" s="82">
        <f t="shared" si="7"/>
        <v>6.3931176470588227</v>
      </c>
      <c r="O23" s="82">
        <f t="shared" si="8"/>
        <v>1.1933819607843137</v>
      </c>
      <c r="P23" s="15"/>
      <c r="Q23" s="43">
        <v>78</v>
      </c>
      <c r="R23" s="50">
        <v>500.625</v>
      </c>
      <c r="S23" s="45">
        <v>468</v>
      </c>
      <c r="T23"/>
      <c r="U23" s="43" t="s">
        <v>128</v>
      </c>
      <c r="V23" s="44" t="s">
        <v>128</v>
      </c>
      <c r="W23" s="45" t="s">
        <v>128</v>
      </c>
      <c r="X23" s="15"/>
      <c r="Y23" s="43">
        <v>150</v>
      </c>
      <c r="Z23" s="44">
        <v>969</v>
      </c>
      <c r="AA23" s="45">
        <v>900</v>
      </c>
      <c r="AB23"/>
      <c r="AC23" s="43">
        <v>27</v>
      </c>
      <c r="AD23" s="44">
        <v>160.62</v>
      </c>
      <c r="AE23" s="45">
        <v>162</v>
      </c>
      <c r="AF23"/>
      <c r="AG23" s="46">
        <f>IFERROR(ROUND(AVERAGE(Q23,U23,Y23,AC23),0),"")</f>
        <v>85</v>
      </c>
      <c r="AH23" s="51">
        <f t="shared" si="9"/>
        <v>543.41499999999996</v>
      </c>
      <c r="AI23" s="48">
        <f t="shared" si="10"/>
        <v>510</v>
      </c>
      <c r="AJ23" s="52"/>
    </row>
    <row r="24" spans="2:38" x14ac:dyDescent="0.25">
      <c r="B24" s="5" t="s">
        <v>3</v>
      </c>
      <c r="C24" s="5" t="s">
        <v>106</v>
      </c>
      <c r="D24" s="10" t="s">
        <v>28</v>
      </c>
      <c r="E24" s="55" t="str">
        <f t="shared" si="2"/>
        <v/>
      </c>
      <c r="F24" s="55">
        <f t="shared" si="0"/>
        <v>20</v>
      </c>
      <c r="G24" s="55" t="str">
        <f t="shared" si="1"/>
        <v/>
      </c>
      <c r="H24" s="54">
        <f t="shared" si="3"/>
        <v>60</v>
      </c>
      <c r="J24" s="49">
        <f t="shared" si="4"/>
        <v>60</v>
      </c>
      <c r="K24" s="49">
        <f t="shared" si="4"/>
        <v>210.96428571428572</v>
      </c>
      <c r="L24" s="49">
        <f t="shared" si="5"/>
        <v>236.28</v>
      </c>
      <c r="M24" s="49">
        <f t="shared" si="6"/>
        <v>60</v>
      </c>
      <c r="N24" s="82">
        <f t="shared" si="7"/>
        <v>3.5160714285714287</v>
      </c>
      <c r="O24" s="82">
        <f t="shared" si="8"/>
        <v>3.9380000000000002</v>
      </c>
      <c r="P24" s="15"/>
      <c r="Q24" s="43">
        <v>20</v>
      </c>
      <c r="R24" s="50">
        <v>69.642857142857139</v>
      </c>
      <c r="S24" s="45">
        <v>20</v>
      </c>
      <c r="T24"/>
      <c r="U24" s="43" t="s">
        <v>128</v>
      </c>
      <c r="V24" s="44" t="s">
        <v>128</v>
      </c>
      <c r="W24" s="45" t="s">
        <v>128</v>
      </c>
      <c r="X24" s="15"/>
      <c r="Y24" s="43">
        <v>20</v>
      </c>
      <c r="Z24" s="44">
        <v>71</v>
      </c>
      <c r="AA24" s="45">
        <v>20</v>
      </c>
      <c r="AB24"/>
      <c r="AC24" s="43" t="s">
        <v>128</v>
      </c>
      <c r="AD24" s="44" t="s">
        <v>128</v>
      </c>
      <c r="AE24" s="45" t="s">
        <v>128</v>
      </c>
      <c r="AF24"/>
      <c r="AG24" s="46">
        <f>IFERROR(ROUND(AVERAGE(Q24,U24,Y24,AC24),0),"")</f>
        <v>20</v>
      </c>
      <c r="AH24" s="51">
        <f t="shared" si="9"/>
        <v>70.321428571428569</v>
      </c>
      <c r="AI24" s="48">
        <f t="shared" si="10"/>
        <v>20</v>
      </c>
      <c r="AJ24" s="52"/>
    </row>
    <row r="25" spans="2:38" x14ac:dyDescent="0.25">
      <c r="B25" s="5" t="s">
        <v>3</v>
      </c>
      <c r="C25" s="5" t="s">
        <v>107</v>
      </c>
      <c r="D25" s="10" t="s">
        <v>28</v>
      </c>
      <c r="E25" s="55">
        <f t="shared" si="2"/>
        <v>21</v>
      </c>
      <c r="F25" s="55">
        <f t="shared" si="0"/>
        <v>10</v>
      </c>
      <c r="G25" s="55">
        <f t="shared" si="1"/>
        <v>25</v>
      </c>
      <c r="H25" s="54">
        <f t="shared" si="3"/>
        <v>51</v>
      </c>
      <c r="J25" s="49">
        <f t="shared" si="4"/>
        <v>51</v>
      </c>
      <c r="K25" s="49">
        <f t="shared" si="4"/>
        <v>450.71946428571425</v>
      </c>
      <c r="L25" s="49">
        <f t="shared" si="5"/>
        <v>504.80579999999998</v>
      </c>
      <c r="M25" s="49">
        <f t="shared" si="6"/>
        <v>51</v>
      </c>
      <c r="N25" s="82">
        <f t="shared" si="7"/>
        <v>8.8376365546218487</v>
      </c>
      <c r="O25" s="82">
        <f t="shared" si="8"/>
        <v>9.8981529411764697</v>
      </c>
      <c r="P25" s="15"/>
      <c r="Q25" s="43">
        <v>10</v>
      </c>
      <c r="R25" s="50">
        <v>58.839285714285715</v>
      </c>
      <c r="S25" s="45">
        <v>10</v>
      </c>
      <c r="T25"/>
      <c r="U25" s="43">
        <v>21</v>
      </c>
      <c r="V25" s="44">
        <v>202.62</v>
      </c>
      <c r="W25" s="45">
        <v>21</v>
      </c>
      <c r="X25" s="15"/>
      <c r="Y25" s="43">
        <v>10</v>
      </c>
      <c r="Z25" s="44">
        <v>97</v>
      </c>
      <c r="AA25" s="45">
        <v>10</v>
      </c>
      <c r="AB25"/>
      <c r="AC25" s="43">
        <v>25</v>
      </c>
      <c r="AD25" s="44">
        <v>242.5</v>
      </c>
      <c r="AE25" s="45">
        <v>25</v>
      </c>
      <c r="AF25"/>
      <c r="AG25" s="46">
        <f>IFERROR(ROUND(AVERAGE(Q25,U25,Y25,AC25),0),"")</f>
        <v>17</v>
      </c>
      <c r="AH25" s="51">
        <f t="shared" si="9"/>
        <v>150.23982142857142</v>
      </c>
      <c r="AI25" s="48">
        <f t="shared" si="10"/>
        <v>17</v>
      </c>
      <c r="AJ25" s="52"/>
    </row>
    <row r="26" spans="2:38" x14ac:dyDescent="0.25">
      <c r="B26" s="5" t="s">
        <v>33</v>
      </c>
      <c r="C26" s="5" t="s">
        <v>32</v>
      </c>
      <c r="D26" s="10" t="s">
        <v>103</v>
      </c>
      <c r="E26" s="55">
        <f t="shared" si="2"/>
        <v>4300</v>
      </c>
      <c r="F26" s="55">
        <f t="shared" si="0"/>
        <v>4500</v>
      </c>
      <c r="G26" s="55">
        <f t="shared" si="1"/>
        <v>8900</v>
      </c>
      <c r="H26" s="54">
        <f t="shared" si="3"/>
        <v>19575</v>
      </c>
      <c r="J26" s="49">
        <f t="shared" si="4"/>
        <v>195</v>
      </c>
      <c r="K26" s="49">
        <f t="shared" si="4"/>
        <v>8719.136785714285</v>
      </c>
      <c r="L26" s="49">
        <f t="shared" si="5"/>
        <v>9765.4331999999995</v>
      </c>
      <c r="M26" s="49">
        <f t="shared" si="6"/>
        <v>19575</v>
      </c>
      <c r="N26" s="82">
        <f t="shared" si="7"/>
        <v>44.713521978021973</v>
      </c>
      <c r="O26" s="82">
        <f t="shared" si="8"/>
        <v>0.49887270498084291</v>
      </c>
      <c r="P26" s="15"/>
      <c r="Q26" s="43">
        <v>84</v>
      </c>
      <c r="R26" s="50">
        <v>3818.0357142857138</v>
      </c>
      <c r="S26" s="45">
        <v>8400</v>
      </c>
      <c r="T26"/>
      <c r="U26" s="43">
        <v>43</v>
      </c>
      <c r="V26" s="44">
        <v>1925</v>
      </c>
      <c r="W26" s="45">
        <v>4300</v>
      </c>
      <c r="X26" s="15"/>
      <c r="Y26" s="43">
        <v>45</v>
      </c>
      <c r="Z26" s="44">
        <v>2047.56</v>
      </c>
      <c r="AA26" s="45">
        <v>4500</v>
      </c>
      <c r="AB26"/>
      <c r="AC26" s="43">
        <v>89</v>
      </c>
      <c r="AD26" s="44">
        <v>3834.92</v>
      </c>
      <c r="AE26" s="45">
        <v>8900</v>
      </c>
      <c r="AF26"/>
      <c r="AG26" s="46">
        <f>IFERROR(ROUND(AVERAGE(Q26,U26,Y26,AC26),0),"")</f>
        <v>65</v>
      </c>
      <c r="AH26" s="51">
        <f t="shared" si="9"/>
        <v>2906.3789285714283</v>
      </c>
      <c r="AI26" s="48">
        <f t="shared" si="10"/>
        <v>6525</v>
      </c>
      <c r="AJ26" s="52"/>
    </row>
    <row r="27" spans="2:38" x14ac:dyDescent="0.25">
      <c r="B27" s="5" t="s">
        <v>4</v>
      </c>
      <c r="C27" s="6">
        <v>1</v>
      </c>
      <c r="D27" s="10" t="s">
        <v>103</v>
      </c>
      <c r="E27" s="55">
        <f t="shared" si="2"/>
        <v>21095</v>
      </c>
      <c r="F27" s="55">
        <f t="shared" si="0"/>
        <v>24344</v>
      </c>
      <c r="G27" s="55">
        <f t="shared" si="1"/>
        <v>65292</v>
      </c>
      <c r="H27" s="54">
        <f t="shared" si="3"/>
        <v>100104</v>
      </c>
      <c r="J27" s="49">
        <f t="shared" si="4"/>
        <v>61611</v>
      </c>
      <c r="K27" s="49">
        <f t="shared" si="4"/>
        <v>90663.291160714289</v>
      </c>
      <c r="L27" s="49">
        <f t="shared" si="5"/>
        <v>101542.8861</v>
      </c>
      <c r="M27" s="49">
        <f t="shared" si="6"/>
        <v>100104</v>
      </c>
      <c r="N27" s="82">
        <f t="shared" si="7"/>
        <v>1.471543898990672</v>
      </c>
      <c r="O27" s="82">
        <f t="shared" si="8"/>
        <v>1.0143739121313835</v>
      </c>
      <c r="P27" s="15"/>
      <c r="Q27" s="43">
        <v>15000</v>
      </c>
      <c r="R27" s="50">
        <v>18322.34821428571</v>
      </c>
      <c r="S27" s="45">
        <v>22740</v>
      </c>
      <c r="T27"/>
      <c r="U27" s="43">
        <v>16955</v>
      </c>
      <c r="V27" s="44">
        <v>19590.439999999999</v>
      </c>
      <c r="W27" s="45">
        <v>21095</v>
      </c>
      <c r="X27" s="15"/>
      <c r="Y27" s="43">
        <v>23618</v>
      </c>
      <c r="Z27" s="44">
        <v>22737.919999999998</v>
      </c>
      <c r="AA27" s="45">
        <v>24344</v>
      </c>
      <c r="AB27"/>
      <c r="AC27" s="43">
        <v>26574</v>
      </c>
      <c r="AD27" s="44">
        <v>60233.68</v>
      </c>
      <c r="AE27" s="45">
        <v>65292</v>
      </c>
      <c r="AF27"/>
      <c r="AG27" s="46">
        <f>IFERROR(ROUND(AVERAGE(Q27,U27,Y27,AC27),0),"")</f>
        <v>20537</v>
      </c>
      <c r="AH27" s="51">
        <f t="shared" si="9"/>
        <v>30221.09705357143</v>
      </c>
      <c r="AI27" s="48">
        <f t="shared" si="10"/>
        <v>33368</v>
      </c>
      <c r="AJ27" s="52"/>
      <c r="AL27" s="94"/>
    </row>
    <row r="28" spans="2:38" x14ac:dyDescent="0.25">
      <c r="B28" s="5" t="s">
        <v>5</v>
      </c>
      <c r="C28" s="6">
        <v>1</v>
      </c>
      <c r="D28" s="10" t="s">
        <v>103</v>
      </c>
      <c r="E28" s="55">
        <f t="shared" si="2"/>
        <v>43381</v>
      </c>
      <c r="F28" s="55">
        <f t="shared" si="0"/>
        <v>58320</v>
      </c>
      <c r="G28" s="55">
        <f t="shared" si="1"/>
        <v>90885</v>
      </c>
      <c r="H28" s="54">
        <f t="shared" si="3"/>
        <v>191106</v>
      </c>
      <c r="J28" s="49">
        <f t="shared" si="4"/>
        <v>110481</v>
      </c>
      <c r="K28" s="49">
        <f t="shared" si="4"/>
        <v>132670.08160714287</v>
      </c>
      <c r="L28" s="49">
        <f t="shared" si="5"/>
        <v>148590.49140000003</v>
      </c>
      <c r="M28" s="49">
        <f t="shared" si="6"/>
        <v>191106</v>
      </c>
      <c r="N28" s="82">
        <f t="shared" si="7"/>
        <v>1.2008407020858145</v>
      </c>
      <c r="O28" s="82">
        <f t="shared" si="8"/>
        <v>0.7775291796175946</v>
      </c>
      <c r="P28" s="15"/>
      <c r="Q28" s="43">
        <v>37112</v>
      </c>
      <c r="R28" s="50">
        <v>41246.482142857138</v>
      </c>
      <c r="S28" s="45">
        <v>62222</v>
      </c>
      <c r="T28"/>
      <c r="U28" s="43">
        <v>31726</v>
      </c>
      <c r="V28" s="44">
        <v>36462.759999999995</v>
      </c>
      <c r="W28" s="45">
        <v>43381</v>
      </c>
      <c r="X28" s="15"/>
      <c r="Y28" s="43">
        <v>33966</v>
      </c>
      <c r="Z28" s="44">
        <v>37790.730000000003</v>
      </c>
      <c r="AA28" s="45">
        <v>58320</v>
      </c>
      <c r="AB28"/>
      <c r="AC28" s="43">
        <v>44505</v>
      </c>
      <c r="AD28" s="44">
        <v>61393.47</v>
      </c>
      <c r="AE28" s="45">
        <v>90885</v>
      </c>
      <c r="AF28"/>
      <c r="AG28" s="46">
        <f>IFERROR(ROUND(AVERAGE(Q28,U28,Y28,AC28),0),"")</f>
        <v>36827</v>
      </c>
      <c r="AH28" s="51">
        <f t="shared" si="9"/>
        <v>44223.360535714288</v>
      </c>
      <c r="AI28" s="48">
        <f t="shared" si="10"/>
        <v>63702</v>
      </c>
      <c r="AJ28" s="52"/>
    </row>
    <row r="29" spans="2:38" x14ac:dyDescent="0.25">
      <c r="B29" s="5" t="s">
        <v>6</v>
      </c>
      <c r="C29" s="5" t="s">
        <v>34</v>
      </c>
      <c r="D29" s="10" t="s">
        <v>23</v>
      </c>
      <c r="E29" s="55">
        <f t="shared" si="2"/>
        <v>728</v>
      </c>
      <c r="F29" s="55">
        <f t="shared" si="0"/>
        <v>770</v>
      </c>
      <c r="G29" s="55">
        <f t="shared" si="1"/>
        <v>1414</v>
      </c>
      <c r="H29" s="54">
        <f t="shared" si="3"/>
        <v>2553</v>
      </c>
      <c r="J29" s="49">
        <f t="shared" si="4"/>
        <v>183</v>
      </c>
      <c r="K29" s="49">
        <f t="shared" si="4"/>
        <v>686.00866071428572</v>
      </c>
      <c r="L29" s="49">
        <f t="shared" si="5"/>
        <v>768.3297</v>
      </c>
      <c r="M29" s="49">
        <f t="shared" si="6"/>
        <v>2553</v>
      </c>
      <c r="N29" s="82">
        <f t="shared" si="7"/>
        <v>3.7486812060889929</v>
      </c>
      <c r="O29" s="82">
        <f t="shared" si="8"/>
        <v>0.30095170387779085</v>
      </c>
      <c r="P29" s="15"/>
      <c r="Q29" s="43">
        <v>35</v>
      </c>
      <c r="R29" s="50">
        <v>107.59821428571428</v>
      </c>
      <c r="S29" s="45">
        <v>490</v>
      </c>
      <c r="T29"/>
      <c r="U29" s="43">
        <v>52</v>
      </c>
      <c r="V29" s="44">
        <v>203.54</v>
      </c>
      <c r="W29" s="45">
        <v>728</v>
      </c>
      <c r="X29" s="15"/>
      <c r="Y29" s="43">
        <v>55</v>
      </c>
      <c r="Z29" s="44">
        <v>225</v>
      </c>
      <c r="AA29" s="45">
        <v>770</v>
      </c>
      <c r="AB29"/>
      <c r="AC29" s="43">
        <v>101</v>
      </c>
      <c r="AD29" s="44">
        <v>378.54</v>
      </c>
      <c r="AE29" s="45">
        <v>1414</v>
      </c>
      <c r="AF29"/>
      <c r="AG29" s="46">
        <f>IFERROR(ROUND(AVERAGE(Q29,U29,Y29,AC29),0),"")</f>
        <v>61</v>
      </c>
      <c r="AH29" s="51">
        <f t="shared" si="9"/>
        <v>228.66955357142859</v>
      </c>
      <c r="AI29" s="48">
        <f t="shared" si="10"/>
        <v>851</v>
      </c>
      <c r="AJ29" s="52"/>
    </row>
    <row r="30" spans="2:38" x14ac:dyDescent="0.25">
      <c r="B30" s="5" t="s">
        <v>6</v>
      </c>
      <c r="C30" s="5" t="s">
        <v>20</v>
      </c>
      <c r="D30" s="10" t="s">
        <v>23</v>
      </c>
      <c r="E30" s="55">
        <f t="shared" si="2"/>
        <v>4158</v>
      </c>
      <c r="F30" s="55">
        <f t="shared" si="0"/>
        <v>10409</v>
      </c>
      <c r="G30" s="55">
        <f t="shared" si="1"/>
        <v>10856</v>
      </c>
      <c r="H30" s="54">
        <f t="shared" si="3"/>
        <v>21279</v>
      </c>
      <c r="J30" s="49">
        <f t="shared" si="4"/>
        <v>1698</v>
      </c>
      <c r="K30" s="49">
        <f t="shared" si="4"/>
        <v>16609.984821428574</v>
      </c>
      <c r="L30" s="49">
        <f t="shared" si="5"/>
        <v>18603.183000000005</v>
      </c>
      <c r="M30" s="49">
        <f t="shared" si="6"/>
        <v>21279</v>
      </c>
      <c r="N30" s="82">
        <f t="shared" si="7"/>
        <v>9.7820876451287244</v>
      </c>
      <c r="O30" s="82">
        <f t="shared" si="8"/>
        <v>0.87425081065839583</v>
      </c>
      <c r="P30" s="15"/>
      <c r="Q30" s="43">
        <v>218</v>
      </c>
      <c r="R30" s="50">
        <v>2367.1964285714284</v>
      </c>
      <c r="S30" s="45">
        <v>2947</v>
      </c>
      <c r="T30"/>
      <c r="U30" s="43">
        <v>363</v>
      </c>
      <c r="V30" s="44">
        <v>2684.97</v>
      </c>
      <c r="W30" s="45">
        <v>4158</v>
      </c>
      <c r="X30" s="15"/>
      <c r="Y30" s="43">
        <v>894</v>
      </c>
      <c r="Z30" s="44">
        <v>8243.0500000000011</v>
      </c>
      <c r="AA30" s="45">
        <v>10409</v>
      </c>
      <c r="AB30"/>
      <c r="AC30" s="43">
        <v>788</v>
      </c>
      <c r="AD30" s="44">
        <v>8851.43</v>
      </c>
      <c r="AE30" s="45">
        <v>10856</v>
      </c>
      <c r="AF30"/>
      <c r="AG30" s="46">
        <f>IFERROR(ROUND(AVERAGE(Q30,U30,Y30,AC30),0),"")</f>
        <v>566</v>
      </c>
      <c r="AH30" s="51">
        <f t="shared" si="9"/>
        <v>5536.661607142858</v>
      </c>
      <c r="AI30" s="48">
        <f t="shared" si="10"/>
        <v>7093</v>
      </c>
      <c r="AJ30" s="52"/>
    </row>
    <row r="31" spans="2:38" x14ac:dyDescent="0.25">
      <c r="B31" s="5" t="s">
        <v>6</v>
      </c>
      <c r="C31" s="5" t="s">
        <v>35</v>
      </c>
      <c r="D31" s="10" t="s">
        <v>28</v>
      </c>
      <c r="E31" s="55">
        <f t="shared" si="2"/>
        <v>149</v>
      </c>
      <c r="F31" s="55">
        <f t="shared" si="0"/>
        <v>63</v>
      </c>
      <c r="G31" s="55">
        <f t="shared" si="1"/>
        <v>185</v>
      </c>
      <c r="H31" s="54">
        <f t="shared" si="3"/>
        <v>405</v>
      </c>
      <c r="J31" s="49">
        <f t="shared" si="4"/>
        <v>405</v>
      </c>
      <c r="K31" s="49">
        <f t="shared" si="4"/>
        <v>1761.8582142857142</v>
      </c>
      <c r="L31" s="49">
        <f t="shared" si="5"/>
        <v>1973.2811999999999</v>
      </c>
      <c r="M31" s="49">
        <f t="shared" si="6"/>
        <v>405</v>
      </c>
      <c r="N31" s="82">
        <f t="shared" si="7"/>
        <v>4.3502671957671959</v>
      </c>
      <c r="O31" s="82">
        <f t="shared" si="8"/>
        <v>4.8722992592592593</v>
      </c>
      <c r="P31" s="15"/>
      <c r="Q31" s="43">
        <v>143</v>
      </c>
      <c r="R31" s="50">
        <v>640.46428571428567</v>
      </c>
      <c r="S31" s="45">
        <v>143</v>
      </c>
      <c r="T31"/>
      <c r="U31" s="43">
        <v>149</v>
      </c>
      <c r="V31" s="44">
        <v>592.16999999999996</v>
      </c>
      <c r="W31" s="45">
        <v>149</v>
      </c>
      <c r="X31" s="15"/>
      <c r="Y31" s="43">
        <v>63</v>
      </c>
      <c r="Z31" s="44">
        <v>285.59999999999997</v>
      </c>
      <c r="AA31" s="45">
        <v>63</v>
      </c>
      <c r="AB31"/>
      <c r="AC31" s="43">
        <v>185</v>
      </c>
      <c r="AD31" s="44">
        <v>830.91</v>
      </c>
      <c r="AE31" s="45">
        <v>185</v>
      </c>
      <c r="AF31"/>
      <c r="AG31" s="46">
        <f>IFERROR(ROUND(AVERAGE(Q31,U31,Y31,AC31),0),"")</f>
        <v>135</v>
      </c>
      <c r="AH31" s="51">
        <f t="shared" si="9"/>
        <v>587.2860714285714</v>
      </c>
      <c r="AI31" s="48">
        <f t="shared" si="10"/>
        <v>135</v>
      </c>
      <c r="AJ31" s="52"/>
    </row>
    <row r="32" spans="2:38" x14ac:dyDescent="0.25">
      <c r="B32" s="5" t="s">
        <v>36</v>
      </c>
      <c r="C32" s="5" t="s">
        <v>20</v>
      </c>
      <c r="D32" s="10" t="s">
        <v>103</v>
      </c>
      <c r="E32" s="55">
        <f t="shared" si="2"/>
        <v>540</v>
      </c>
      <c r="F32" s="55">
        <f t="shared" si="0"/>
        <v>470</v>
      </c>
      <c r="G32" s="55">
        <f t="shared" si="1"/>
        <v>943</v>
      </c>
      <c r="H32" s="54">
        <f t="shared" si="3"/>
        <v>1833</v>
      </c>
      <c r="J32" s="49">
        <f t="shared" si="4"/>
        <v>1833</v>
      </c>
      <c r="K32" s="49">
        <f t="shared" si="4"/>
        <v>22092.490178571428</v>
      </c>
      <c r="L32" s="49">
        <f t="shared" si="5"/>
        <v>24743.589</v>
      </c>
      <c r="M32" s="49">
        <f t="shared" si="6"/>
        <v>1833</v>
      </c>
      <c r="N32" s="82">
        <f t="shared" si="7"/>
        <v>12.052640577507599</v>
      </c>
      <c r="O32" s="82">
        <f t="shared" si="8"/>
        <v>13.498957446808511</v>
      </c>
      <c r="P32" s="15"/>
      <c r="Q32" s="43">
        <v>490</v>
      </c>
      <c r="R32" s="50">
        <v>5903.3035714285706</v>
      </c>
      <c r="S32" s="45">
        <v>490</v>
      </c>
      <c r="T32"/>
      <c r="U32" s="43">
        <v>540</v>
      </c>
      <c r="V32" s="44">
        <v>6456.8</v>
      </c>
      <c r="W32" s="45">
        <v>540</v>
      </c>
      <c r="X32" s="15"/>
      <c r="Y32" s="43">
        <v>470</v>
      </c>
      <c r="Z32" s="44">
        <v>5917.4</v>
      </c>
      <c r="AA32" s="45">
        <v>470</v>
      </c>
      <c r="AB32"/>
      <c r="AC32" s="43">
        <v>943</v>
      </c>
      <c r="AD32" s="44">
        <v>11179.15</v>
      </c>
      <c r="AE32" s="45">
        <v>943</v>
      </c>
      <c r="AF32"/>
      <c r="AG32" s="46">
        <f>IFERROR(ROUND(AVERAGE(Q32,U32,Y32,AC32),0),"")</f>
        <v>611</v>
      </c>
      <c r="AH32" s="51">
        <f t="shared" si="9"/>
        <v>7364.1633928571428</v>
      </c>
      <c r="AI32" s="48">
        <f t="shared" si="10"/>
        <v>611</v>
      </c>
      <c r="AJ32" s="52"/>
    </row>
    <row r="33" spans="2:36" x14ac:dyDescent="0.25">
      <c r="B33" s="5" t="s">
        <v>7</v>
      </c>
      <c r="C33" s="5" t="s">
        <v>37</v>
      </c>
      <c r="D33" s="10" t="s">
        <v>23</v>
      </c>
      <c r="E33" s="55">
        <f t="shared" si="2"/>
        <v>4770</v>
      </c>
      <c r="F33" s="55">
        <f t="shared" si="0"/>
        <v>9550</v>
      </c>
      <c r="G33" s="55">
        <f t="shared" si="1"/>
        <v>50530</v>
      </c>
      <c r="H33" s="54">
        <f t="shared" si="3"/>
        <v>53670</v>
      </c>
      <c r="J33" s="49">
        <f t="shared" si="4"/>
        <v>5367</v>
      </c>
      <c r="K33" s="49">
        <f t="shared" si="4"/>
        <v>3591.7143750000005</v>
      </c>
      <c r="L33" s="49">
        <f t="shared" si="5"/>
        <v>4022.7201000000005</v>
      </c>
      <c r="M33" s="49">
        <f t="shared" si="6"/>
        <v>53670</v>
      </c>
      <c r="N33" s="82">
        <f t="shared" si="7"/>
        <v>0.66922198155394086</v>
      </c>
      <c r="O33" s="82">
        <f t="shared" si="8"/>
        <v>7.4952861934041368E-2</v>
      </c>
      <c r="P33" s="15"/>
      <c r="Q33" s="43">
        <v>671</v>
      </c>
      <c r="R33" s="50">
        <v>614.31249999999989</v>
      </c>
      <c r="S33" s="45">
        <v>6710</v>
      </c>
      <c r="T33"/>
      <c r="U33" s="43">
        <v>477</v>
      </c>
      <c r="V33" s="44">
        <v>381.53000000000003</v>
      </c>
      <c r="W33" s="45">
        <v>4770</v>
      </c>
      <c r="X33" s="15"/>
      <c r="Y33" s="43">
        <v>955</v>
      </c>
      <c r="Z33" s="44">
        <v>733.97</v>
      </c>
      <c r="AA33" s="45">
        <v>9550</v>
      </c>
      <c r="AB33"/>
      <c r="AC33" s="43">
        <v>5053</v>
      </c>
      <c r="AD33" s="44">
        <v>3059.1400000000003</v>
      </c>
      <c r="AE33" s="45">
        <v>50530</v>
      </c>
      <c r="AF33"/>
      <c r="AG33" s="46">
        <f>IFERROR(ROUND(AVERAGE(Q33,U33,Y33,AC33),0),"")</f>
        <v>1789</v>
      </c>
      <c r="AH33" s="51">
        <f t="shared" si="9"/>
        <v>1197.2381250000001</v>
      </c>
      <c r="AI33" s="48">
        <f t="shared" si="10"/>
        <v>17890</v>
      </c>
      <c r="AJ33" s="52"/>
    </row>
    <row r="34" spans="2:36" x14ac:dyDescent="0.25">
      <c r="B34" s="5" t="s">
        <v>7</v>
      </c>
      <c r="C34" s="5" t="s">
        <v>38</v>
      </c>
      <c r="D34" s="10" t="s">
        <v>23</v>
      </c>
      <c r="E34" s="55">
        <f t="shared" si="2"/>
        <v>230</v>
      </c>
      <c r="F34" s="55">
        <f t="shared" si="0"/>
        <v>200</v>
      </c>
      <c r="G34" s="55">
        <f t="shared" ref="G34:G58" si="11">AE34</f>
        <v>200</v>
      </c>
      <c r="H34" s="54">
        <f t="shared" si="3"/>
        <v>819</v>
      </c>
      <c r="J34" s="49">
        <f t="shared" si="4"/>
        <v>81</v>
      </c>
      <c r="K34" s="49">
        <f t="shared" si="4"/>
        <v>152.16026785714286</v>
      </c>
      <c r="L34" s="49">
        <f t="shared" si="5"/>
        <v>170.4195</v>
      </c>
      <c r="M34" s="49">
        <f t="shared" si="6"/>
        <v>819</v>
      </c>
      <c r="N34" s="82">
        <f t="shared" si="7"/>
        <v>1.8785218253968254</v>
      </c>
      <c r="O34" s="82">
        <f t="shared" si="8"/>
        <v>0.20808241758241758</v>
      </c>
      <c r="P34" s="15"/>
      <c r="Q34" s="43">
        <v>46</v>
      </c>
      <c r="R34" s="50">
        <v>84.580357142857139</v>
      </c>
      <c r="S34" s="45">
        <v>460</v>
      </c>
      <c r="T34"/>
      <c r="U34" s="43">
        <v>23</v>
      </c>
      <c r="V34" s="44">
        <v>44.3</v>
      </c>
      <c r="W34" s="45">
        <v>230</v>
      </c>
      <c r="X34" s="15"/>
      <c r="Y34" s="43">
        <v>20</v>
      </c>
      <c r="Z34" s="44">
        <v>33</v>
      </c>
      <c r="AA34" s="45">
        <v>200</v>
      </c>
      <c r="AB34"/>
      <c r="AC34" s="43">
        <v>20</v>
      </c>
      <c r="AD34" s="44">
        <v>41</v>
      </c>
      <c r="AE34" s="45">
        <v>200</v>
      </c>
      <c r="AF34"/>
      <c r="AG34" s="46">
        <f>IFERROR(ROUND(AVERAGE(Q34,U34,Y34,AC34),0),"")</f>
        <v>27</v>
      </c>
      <c r="AH34" s="51">
        <f t="shared" si="9"/>
        <v>50.72008928571428</v>
      </c>
      <c r="AI34" s="48">
        <f t="shared" si="10"/>
        <v>273</v>
      </c>
      <c r="AJ34" s="52"/>
    </row>
    <row r="35" spans="2:36" x14ac:dyDescent="0.25">
      <c r="B35" s="5" t="s">
        <v>40</v>
      </c>
      <c r="C35" s="5" t="s">
        <v>39</v>
      </c>
      <c r="D35" s="10" t="s">
        <v>28</v>
      </c>
      <c r="E35" s="55">
        <f t="shared" si="2"/>
        <v>120</v>
      </c>
      <c r="F35" s="55" t="str">
        <f t="shared" si="0"/>
        <v/>
      </c>
      <c r="G35" s="55" t="str">
        <f t="shared" si="11"/>
        <v/>
      </c>
      <c r="H35" s="54">
        <f t="shared" si="3"/>
        <v>360</v>
      </c>
      <c r="J35" s="49">
        <f t="shared" si="4"/>
        <v>36</v>
      </c>
      <c r="K35" s="49">
        <f t="shared" si="4"/>
        <v>12852</v>
      </c>
      <c r="L35" s="49">
        <f t="shared" si="5"/>
        <v>14394.24</v>
      </c>
      <c r="M35" s="49">
        <f t="shared" si="6"/>
        <v>360</v>
      </c>
      <c r="N35" s="82">
        <f t="shared" si="7"/>
        <v>357</v>
      </c>
      <c r="O35" s="82">
        <f t="shared" si="8"/>
        <v>39.984000000000002</v>
      </c>
      <c r="P35" s="15"/>
      <c r="Q35" s="43" t="s">
        <v>128</v>
      </c>
      <c r="R35" s="50" t="s">
        <v>128</v>
      </c>
      <c r="S35" s="45" t="s">
        <v>128</v>
      </c>
      <c r="T35"/>
      <c r="U35" s="43">
        <v>12</v>
      </c>
      <c r="V35" s="44">
        <v>4284</v>
      </c>
      <c r="W35" s="45">
        <v>120</v>
      </c>
      <c r="X35" s="15"/>
      <c r="Y35" s="43" t="s">
        <v>128</v>
      </c>
      <c r="Z35" s="44" t="s">
        <v>128</v>
      </c>
      <c r="AA35" s="45" t="s">
        <v>128</v>
      </c>
      <c r="AB35"/>
      <c r="AC35" s="43" t="s">
        <v>128</v>
      </c>
      <c r="AD35" s="44" t="s">
        <v>128</v>
      </c>
      <c r="AE35" s="45" t="s">
        <v>128</v>
      </c>
      <c r="AF35"/>
      <c r="AG35" s="46">
        <f>IFERROR(ROUND(AVERAGE(Q35,U35,Y35,AC35),0),"")</f>
        <v>12</v>
      </c>
      <c r="AH35" s="51">
        <f t="shared" si="9"/>
        <v>4284</v>
      </c>
      <c r="AI35" s="48">
        <f t="shared" si="10"/>
        <v>120</v>
      </c>
      <c r="AJ35" s="52"/>
    </row>
    <row r="36" spans="2:36" x14ac:dyDescent="0.25">
      <c r="B36" s="5" t="s">
        <v>108</v>
      </c>
      <c r="C36" s="5" t="s">
        <v>109</v>
      </c>
      <c r="D36" s="10" t="s">
        <v>110</v>
      </c>
      <c r="E36" s="55">
        <f t="shared" si="2"/>
        <v>11</v>
      </c>
      <c r="F36" s="55">
        <f t="shared" si="0"/>
        <v>20</v>
      </c>
      <c r="G36" s="55">
        <f t="shared" si="11"/>
        <v>3</v>
      </c>
      <c r="H36" s="54">
        <f t="shared" si="3"/>
        <v>27</v>
      </c>
      <c r="J36" s="49">
        <f t="shared" si="4"/>
        <v>18</v>
      </c>
      <c r="K36" s="49">
        <f t="shared" si="4"/>
        <v>194.86473214285715</v>
      </c>
      <c r="L36" s="49">
        <f t="shared" si="5"/>
        <v>218.24850000000001</v>
      </c>
      <c r="M36" s="49">
        <f t="shared" si="6"/>
        <v>27</v>
      </c>
      <c r="N36" s="82">
        <f t="shared" si="7"/>
        <v>10.825818452380952</v>
      </c>
      <c r="O36" s="82">
        <f t="shared" si="8"/>
        <v>8.0832777777777789</v>
      </c>
      <c r="P36" s="15"/>
      <c r="Q36" s="43">
        <v>1</v>
      </c>
      <c r="R36" s="50">
        <v>9.1696428571428559</v>
      </c>
      <c r="S36" s="45">
        <v>1</v>
      </c>
      <c r="T36"/>
      <c r="U36" s="43">
        <v>11</v>
      </c>
      <c r="V36" s="44">
        <v>101.97</v>
      </c>
      <c r="W36" s="45">
        <v>11</v>
      </c>
      <c r="X36" s="15"/>
      <c r="Y36" s="43">
        <v>10</v>
      </c>
      <c r="Z36" s="44">
        <v>120</v>
      </c>
      <c r="AA36" s="45">
        <v>20</v>
      </c>
      <c r="AB36"/>
      <c r="AC36" s="43">
        <v>3</v>
      </c>
      <c r="AD36" s="44">
        <v>28.68</v>
      </c>
      <c r="AE36" s="45">
        <v>3</v>
      </c>
      <c r="AF36"/>
      <c r="AG36" s="46">
        <f>IFERROR(ROUND(AVERAGE(Q36,U36,Y36,AC36),0),"")</f>
        <v>6</v>
      </c>
      <c r="AH36" s="51">
        <f t="shared" si="9"/>
        <v>64.954910714285717</v>
      </c>
      <c r="AI36" s="48">
        <f t="shared" si="10"/>
        <v>9</v>
      </c>
      <c r="AJ36" s="52"/>
    </row>
    <row r="37" spans="2:36" x14ac:dyDescent="0.25">
      <c r="B37" s="5" t="s">
        <v>41</v>
      </c>
      <c r="C37" s="5" t="s">
        <v>42</v>
      </c>
      <c r="D37" s="10" t="s">
        <v>26</v>
      </c>
      <c r="E37" s="55">
        <f t="shared" si="2"/>
        <v>6330</v>
      </c>
      <c r="F37" s="55">
        <f t="shared" si="0"/>
        <v>4240</v>
      </c>
      <c r="G37" s="55">
        <f t="shared" si="11"/>
        <v>18210</v>
      </c>
      <c r="H37" s="54">
        <f t="shared" si="3"/>
        <v>27774</v>
      </c>
      <c r="J37" s="49">
        <f t="shared" si="4"/>
        <v>2778</v>
      </c>
      <c r="K37" s="49">
        <f t="shared" si="4"/>
        <v>6750.8166964285701</v>
      </c>
      <c r="L37" s="49">
        <f t="shared" si="5"/>
        <v>7560.9146999999984</v>
      </c>
      <c r="M37" s="49">
        <f t="shared" si="6"/>
        <v>27774</v>
      </c>
      <c r="N37" s="82">
        <f t="shared" si="7"/>
        <v>2.4300996027460657</v>
      </c>
      <c r="O37" s="82">
        <f t="shared" si="8"/>
        <v>0.27222995247353632</v>
      </c>
      <c r="P37" s="15"/>
      <c r="Q37" s="43">
        <v>825</v>
      </c>
      <c r="R37" s="50">
        <v>1935.2589285714282</v>
      </c>
      <c r="S37" s="45">
        <v>8250</v>
      </c>
      <c r="T37"/>
      <c r="U37" s="43">
        <v>633</v>
      </c>
      <c r="V37" s="44">
        <v>1463.76</v>
      </c>
      <c r="W37" s="45">
        <v>6330</v>
      </c>
      <c r="X37" s="15"/>
      <c r="Y37" s="43">
        <v>424</v>
      </c>
      <c r="Z37" s="44">
        <v>985.57999999999993</v>
      </c>
      <c r="AA37" s="45">
        <v>4240</v>
      </c>
      <c r="AB37"/>
      <c r="AC37" s="43">
        <v>1821</v>
      </c>
      <c r="AD37" s="44">
        <v>4616.49</v>
      </c>
      <c r="AE37" s="45">
        <v>18210</v>
      </c>
      <c r="AF37"/>
      <c r="AG37" s="46">
        <f>IFERROR(ROUND(AVERAGE(Q37,U37,Y37,AC37),0),"")</f>
        <v>926</v>
      </c>
      <c r="AH37" s="51">
        <f t="shared" si="9"/>
        <v>2250.2722321428569</v>
      </c>
      <c r="AI37" s="48">
        <f t="shared" si="10"/>
        <v>9258</v>
      </c>
      <c r="AJ37" s="52"/>
    </row>
    <row r="38" spans="2:36" x14ac:dyDescent="0.25">
      <c r="B38" s="5" t="s">
        <v>45</v>
      </c>
      <c r="C38" s="5" t="s">
        <v>44</v>
      </c>
      <c r="D38" s="10" t="s">
        <v>26</v>
      </c>
      <c r="E38" s="55">
        <f t="shared" si="2"/>
        <v>2884</v>
      </c>
      <c r="F38" s="55">
        <f t="shared" si="0"/>
        <v>3012</v>
      </c>
      <c r="G38" s="55">
        <f t="shared" si="11"/>
        <v>4232</v>
      </c>
      <c r="H38" s="54">
        <f t="shared" si="3"/>
        <v>9828</v>
      </c>
      <c r="J38" s="49">
        <f t="shared" si="4"/>
        <v>9828</v>
      </c>
      <c r="K38" s="49">
        <f t="shared" si="4"/>
        <v>78142.166785714289</v>
      </c>
      <c r="L38" s="49">
        <f t="shared" si="5"/>
        <v>87519.226800000004</v>
      </c>
      <c r="M38" s="49">
        <f t="shared" si="6"/>
        <v>9828</v>
      </c>
      <c r="N38" s="82">
        <f t="shared" si="7"/>
        <v>7.9509734214198504</v>
      </c>
      <c r="O38" s="82">
        <f t="shared" si="8"/>
        <v>8.9050902319902328</v>
      </c>
      <c r="P38" s="15"/>
      <c r="Q38" s="43">
        <v>2974</v>
      </c>
      <c r="R38" s="50">
        <v>24027.535714285714</v>
      </c>
      <c r="S38" s="45">
        <v>2974</v>
      </c>
      <c r="T38"/>
      <c r="U38" s="43">
        <v>2884</v>
      </c>
      <c r="V38" s="44">
        <v>22640.1</v>
      </c>
      <c r="W38" s="45">
        <v>2884</v>
      </c>
      <c r="X38" s="15"/>
      <c r="Y38" s="43">
        <v>3012</v>
      </c>
      <c r="Z38" s="44">
        <v>23190.86</v>
      </c>
      <c r="AA38" s="45">
        <v>3012</v>
      </c>
      <c r="AB38"/>
      <c r="AC38" s="43">
        <v>4232</v>
      </c>
      <c r="AD38" s="44">
        <v>34331.06</v>
      </c>
      <c r="AE38" s="45">
        <v>4232</v>
      </c>
      <c r="AF38"/>
      <c r="AG38" s="46">
        <f>IFERROR(ROUND(AVERAGE(Q38,U38,Y38,AC38),0),"")</f>
        <v>3276</v>
      </c>
      <c r="AH38" s="51">
        <f t="shared" si="9"/>
        <v>26047.388928571429</v>
      </c>
      <c r="AI38" s="48">
        <f t="shared" si="10"/>
        <v>3276</v>
      </c>
      <c r="AJ38" s="52"/>
    </row>
    <row r="39" spans="2:36" x14ac:dyDescent="0.25">
      <c r="B39" s="5" t="s">
        <v>8</v>
      </c>
      <c r="C39" s="5" t="s">
        <v>49</v>
      </c>
      <c r="D39" s="10" t="s">
        <v>103</v>
      </c>
      <c r="E39" s="55">
        <f t="shared" si="2"/>
        <v>3590</v>
      </c>
      <c r="F39" s="55">
        <f t="shared" si="0"/>
        <v>8760</v>
      </c>
      <c r="G39" s="55">
        <f t="shared" si="11"/>
        <v>7844</v>
      </c>
      <c r="H39" s="54">
        <f t="shared" si="3"/>
        <v>19443</v>
      </c>
      <c r="J39" s="49">
        <f t="shared" si="4"/>
        <v>2655</v>
      </c>
      <c r="K39" s="49">
        <f t="shared" si="4"/>
        <v>97288.694196428565</v>
      </c>
      <c r="L39" s="49">
        <f t="shared" si="5"/>
        <v>108963.33749999999</v>
      </c>
      <c r="M39" s="49">
        <f t="shared" si="6"/>
        <v>19443</v>
      </c>
      <c r="N39" s="82">
        <f t="shared" si="7"/>
        <v>36.643575968523002</v>
      </c>
      <c r="O39" s="82">
        <f t="shared" si="8"/>
        <v>5.6042451010646506</v>
      </c>
      <c r="P39" s="15"/>
      <c r="Q39" s="43">
        <v>573</v>
      </c>
      <c r="R39" s="50">
        <v>28233.258928571428</v>
      </c>
      <c r="S39" s="45">
        <v>5730</v>
      </c>
      <c r="T39"/>
      <c r="U39" s="43">
        <v>800</v>
      </c>
      <c r="V39" s="44">
        <v>19391.16</v>
      </c>
      <c r="W39" s="45">
        <v>3590</v>
      </c>
      <c r="X39" s="15"/>
      <c r="Y39" s="43">
        <v>975</v>
      </c>
      <c r="Z39" s="44">
        <v>42241.42</v>
      </c>
      <c r="AA39" s="45">
        <v>8760</v>
      </c>
      <c r="AB39"/>
      <c r="AC39" s="43">
        <v>1193</v>
      </c>
      <c r="AD39" s="44">
        <v>39852.42</v>
      </c>
      <c r="AE39" s="45">
        <v>7844</v>
      </c>
      <c r="AF39"/>
      <c r="AG39" s="46">
        <f>IFERROR(ROUND(AVERAGE(Q39,U39,Y39,AC39),0),"")</f>
        <v>885</v>
      </c>
      <c r="AH39" s="51">
        <f t="shared" si="9"/>
        <v>32429.564732142855</v>
      </c>
      <c r="AI39" s="48">
        <f t="shared" si="10"/>
        <v>6481</v>
      </c>
      <c r="AJ39" s="52"/>
    </row>
    <row r="40" spans="2:36" x14ac:dyDescent="0.25">
      <c r="B40" s="5" t="s">
        <v>50</v>
      </c>
      <c r="C40" s="7">
        <v>5.0000000000000001E-3</v>
      </c>
      <c r="D40" s="10" t="s">
        <v>28</v>
      </c>
      <c r="E40" s="55">
        <f t="shared" si="2"/>
        <v>23096</v>
      </c>
      <c r="F40" s="55">
        <f t="shared" si="0"/>
        <v>24114</v>
      </c>
      <c r="G40" s="55">
        <f t="shared" si="11"/>
        <v>42597</v>
      </c>
      <c r="H40" s="54">
        <f t="shared" si="3"/>
        <v>86664</v>
      </c>
      <c r="J40" s="49">
        <f t="shared" si="4"/>
        <v>31809</v>
      </c>
      <c r="K40" s="49">
        <f t="shared" si="4"/>
        <v>30812.350714285712</v>
      </c>
      <c r="L40" s="49">
        <f t="shared" si="5"/>
        <v>34509.832799999996</v>
      </c>
      <c r="M40" s="49">
        <f t="shared" si="6"/>
        <v>86664</v>
      </c>
      <c r="N40" s="82">
        <f t="shared" si="7"/>
        <v>0.96866769512671613</v>
      </c>
      <c r="O40" s="82">
        <f t="shared" si="8"/>
        <v>0.39820263085017998</v>
      </c>
      <c r="P40" s="15"/>
      <c r="Q40" s="43">
        <v>9097</v>
      </c>
      <c r="R40" s="50">
        <v>8826.4642857142844</v>
      </c>
      <c r="S40" s="45">
        <v>25744</v>
      </c>
      <c r="T40"/>
      <c r="U40" s="43">
        <v>9819</v>
      </c>
      <c r="V40" s="44">
        <v>8343.82</v>
      </c>
      <c r="W40" s="45">
        <v>23096</v>
      </c>
      <c r="X40" s="15"/>
      <c r="Y40" s="43">
        <v>6448</v>
      </c>
      <c r="Z40" s="44">
        <v>8553.7099999999991</v>
      </c>
      <c r="AA40" s="45">
        <v>24114</v>
      </c>
      <c r="AB40"/>
      <c r="AC40" s="43">
        <v>17049</v>
      </c>
      <c r="AD40" s="44">
        <v>15359.14</v>
      </c>
      <c r="AE40" s="45">
        <v>42597</v>
      </c>
      <c r="AF40"/>
      <c r="AG40" s="46">
        <f>IFERROR(ROUND(AVERAGE(Q40,U40,Y40,AC40),0),"")</f>
        <v>10603</v>
      </c>
      <c r="AH40" s="51">
        <f t="shared" si="9"/>
        <v>10270.78357142857</v>
      </c>
      <c r="AI40" s="48">
        <f t="shared" si="10"/>
        <v>28888</v>
      </c>
      <c r="AJ40" s="52"/>
    </row>
    <row r="41" spans="2:36" x14ac:dyDescent="0.25">
      <c r="B41" s="5" t="s">
        <v>51</v>
      </c>
      <c r="C41" s="7" t="s">
        <v>34</v>
      </c>
      <c r="D41" s="10" t="s">
        <v>23</v>
      </c>
      <c r="E41" s="55">
        <f t="shared" si="2"/>
        <v>260</v>
      </c>
      <c r="F41" s="55">
        <f t="shared" si="0"/>
        <v>20</v>
      </c>
      <c r="G41" s="55" t="str">
        <f t="shared" si="11"/>
        <v/>
      </c>
      <c r="H41" s="54">
        <f t="shared" si="3"/>
        <v>480</v>
      </c>
      <c r="J41" s="49">
        <f t="shared" si="4"/>
        <v>24</v>
      </c>
      <c r="K41" s="49">
        <f t="shared" si="4"/>
        <v>35.451428571428572</v>
      </c>
      <c r="L41" s="49">
        <f t="shared" si="5"/>
        <v>39.705600000000004</v>
      </c>
      <c r="M41" s="49">
        <f t="shared" si="6"/>
        <v>480</v>
      </c>
      <c r="N41" s="82">
        <f t="shared" si="7"/>
        <v>1.4771428571428571</v>
      </c>
      <c r="O41" s="82">
        <f t="shared" si="8"/>
        <v>8.2720000000000002E-2</v>
      </c>
      <c r="P41" s="15"/>
      <c r="Q41" s="43">
        <v>10</v>
      </c>
      <c r="R41" s="50">
        <v>13.571428571428569</v>
      </c>
      <c r="S41" s="45">
        <v>200</v>
      </c>
      <c r="T41"/>
      <c r="U41" s="43">
        <v>13</v>
      </c>
      <c r="V41" s="44">
        <v>17.920000000000002</v>
      </c>
      <c r="W41" s="45">
        <v>260</v>
      </c>
      <c r="X41" s="15"/>
      <c r="Y41" s="43">
        <v>1</v>
      </c>
      <c r="Z41" s="44">
        <v>3.96</v>
      </c>
      <c r="AA41" s="45">
        <v>20</v>
      </c>
      <c r="AB41"/>
      <c r="AC41" s="43" t="s">
        <v>128</v>
      </c>
      <c r="AD41" s="44" t="s">
        <v>128</v>
      </c>
      <c r="AE41" s="45" t="s">
        <v>128</v>
      </c>
      <c r="AF41"/>
      <c r="AG41" s="46">
        <f>IFERROR(ROUND(AVERAGE(Q41,U41,Y41,AC41),0),"")</f>
        <v>8</v>
      </c>
      <c r="AH41" s="51">
        <f t="shared" si="9"/>
        <v>11.817142857142857</v>
      </c>
      <c r="AI41" s="48">
        <f t="shared" si="10"/>
        <v>160</v>
      </c>
      <c r="AJ41" s="52"/>
    </row>
    <row r="42" spans="2:36" x14ac:dyDescent="0.25">
      <c r="B42" s="5" t="s">
        <v>51</v>
      </c>
      <c r="C42" s="7" t="s">
        <v>20</v>
      </c>
      <c r="D42" s="10" t="s">
        <v>23</v>
      </c>
      <c r="E42" s="55">
        <f t="shared" si="2"/>
        <v>6010</v>
      </c>
      <c r="F42" s="55">
        <f t="shared" si="0"/>
        <v>7820</v>
      </c>
      <c r="G42" s="55">
        <f t="shared" si="11"/>
        <v>7230</v>
      </c>
      <c r="H42" s="54">
        <f t="shared" si="3"/>
        <v>22650</v>
      </c>
      <c r="J42" s="49">
        <f t="shared" si="4"/>
        <v>2265</v>
      </c>
      <c r="K42" s="49">
        <f t="shared" si="4"/>
        <v>4412.2465178571429</v>
      </c>
      <c r="L42" s="49">
        <f t="shared" si="5"/>
        <v>4941.7160999999996</v>
      </c>
      <c r="M42" s="49">
        <f t="shared" si="6"/>
        <v>22650</v>
      </c>
      <c r="N42" s="82">
        <f t="shared" si="7"/>
        <v>1.9480117076631978</v>
      </c>
      <c r="O42" s="82">
        <f t="shared" si="8"/>
        <v>0.21817731125827813</v>
      </c>
      <c r="P42" s="15"/>
      <c r="Q42" s="43">
        <v>914</v>
      </c>
      <c r="R42" s="50">
        <v>1640.2053571428569</v>
      </c>
      <c r="S42" s="45">
        <v>9140</v>
      </c>
      <c r="T42"/>
      <c r="U42" s="43">
        <v>601</v>
      </c>
      <c r="V42" s="44">
        <v>1363.04</v>
      </c>
      <c r="W42" s="45">
        <v>6010</v>
      </c>
      <c r="X42" s="15"/>
      <c r="Y42" s="43">
        <v>782</v>
      </c>
      <c r="Z42" s="44">
        <v>1589.86</v>
      </c>
      <c r="AA42" s="45">
        <v>7820</v>
      </c>
      <c r="AB42"/>
      <c r="AC42" s="43">
        <v>723</v>
      </c>
      <c r="AD42" s="44">
        <v>1289.8900000000001</v>
      </c>
      <c r="AE42" s="45">
        <v>7230</v>
      </c>
      <c r="AF42"/>
      <c r="AG42" s="46">
        <f>IFERROR(ROUND(AVERAGE(Q42,U42,Y42,AC42),0),"")</f>
        <v>755</v>
      </c>
      <c r="AH42" s="51">
        <f t="shared" si="9"/>
        <v>1470.7488392857142</v>
      </c>
      <c r="AI42" s="48">
        <f t="shared" si="10"/>
        <v>7550</v>
      </c>
      <c r="AJ42" s="52"/>
    </row>
    <row r="43" spans="2:36" x14ac:dyDescent="0.25">
      <c r="B43" s="5" t="s">
        <v>52</v>
      </c>
      <c r="C43" s="7" t="s">
        <v>53</v>
      </c>
      <c r="D43" s="10" t="s">
        <v>23</v>
      </c>
      <c r="E43" s="55">
        <f t="shared" si="2"/>
        <v>800</v>
      </c>
      <c r="F43" s="55">
        <f t="shared" si="0"/>
        <v>1090</v>
      </c>
      <c r="G43" s="55">
        <f t="shared" si="11"/>
        <v>675</v>
      </c>
      <c r="H43" s="54">
        <f t="shared" si="3"/>
        <v>2673</v>
      </c>
      <c r="J43" s="49">
        <f t="shared" si="4"/>
        <v>534</v>
      </c>
      <c r="K43" s="49">
        <f t="shared" si="4"/>
        <v>6032.7578571428567</v>
      </c>
      <c r="L43" s="49">
        <f t="shared" si="5"/>
        <v>6756.6887999999999</v>
      </c>
      <c r="M43" s="49">
        <f t="shared" si="6"/>
        <v>2673</v>
      </c>
      <c r="N43" s="82">
        <f t="shared" si="7"/>
        <v>11.297299357945425</v>
      </c>
      <c r="O43" s="82">
        <f t="shared" si="8"/>
        <v>2.5277548821548823</v>
      </c>
      <c r="P43" s="15"/>
      <c r="Q43" s="43">
        <v>200</v>
      </c>
      <c r="R43" s="50">
        <v>2255.3571428571427</v>
      </c>
      <c r="S43" s="45">
        <v>1000</v>
      </c>
      <c r="T43"/>
      <c r="U43" s="43">
        <v>160</v>
      </c>
      <c r="V43" s="44">
        <v>1806.58</v>
      </c>
      <c r="W43" s="45">
        <v>800</v>
      </c>
      <c r="X43" s="15"/>
      <c r="Y43" s="43">
        <v>218</v>
      </c>
      <c r="Z43" s="44">
        <v>2459.04</v>
      </c>
      <c r="AA43" s="45">
        <v>1090</v>
      </c>
      <c r="AB43"/>
      <c r="AC43" s="43">
        <v>135</v>
      </c>
      <c r="AD43" s="44">
        <v>1522.7</v>
      </c>
      <c r="AE43" s="45">
        <v>675</v>
      </c>
      <c r="AF43"/>
      <c r="AG43" s="46">
        <f>IFERROR(ROUND(AVERAGE(Q43,U43,Y43,AC43),0),"")</f>
        <v>178</v>
      </c>
      <c r="AH43" s="51">
        <f t="shared" si="9"/>
        <v>2010.9192857142855</v>
      </c>
      <c r="AI43" s="48">
        <f t="shared" si="10"/>
        <v>891</v>
      </c>
      <c r="AJ43" s="52"/>
    </row>
    <row r="44" spans="2:36" x14ac:dyDescent="0.25">
      <c r="B44" s="5" t="s">
        <v>9</v>
      </c>
      <c r="C44" s="5" t="s">
        <v>37</v>
      </c>
      <c r="D44" s="10" t="s">
        <v>23</v>
      </c>
      <c r="E44" s="55">
        <f t="shared" si="2"/>
        <v>660</v>
      </c>
      <c r="F44" s="55">
        <f t="shared" si="0"/>
        <v>860</v>
      </c>
      <c r="G44" s="55">
        <f t="shared" si="11"/>
        <v>680</v>
      </c>
      <c r="H44" s="54">
        <f t="shared" si="3"/>
        <v>2265</v>
      </c>
      <c r="J44" s="49">
        <f t="shared" si="4"/>
        <v>114</v>
      </c>
      <c r="K44" s="49">
        <f t="shared" si="4"/>
        <v>358.74589285714285</v>
      </c>
      <c r="L44" s="49">
        <f t="shared" si="5"/>
        <v>401.79539999999997</v>
      </c>
      <c r="M44" s="49">
        <f t="shared" si="6"/>
        <v>2265</v>
      </c>
      <c r="N44" s="82">
        <f t="shared" si="7"/>
        <v>3.1468937969924813</v>
      </c>
      <c r="O44" s="82">
        <f t="shared" si="8"/>
        <v>0.17739311258278145</v>
      </c>
      <c r="P44" s="15"/>
      <c r="Q44" s="43">
        <v>41</v>
      </c>
      <c r="R44" s="50">
        <v>153.76785714285714</v>
      </c>
      <c r="S44" s="45">
        <v>820</v>
      </c>
      <c r="T44"/>
      <c r="U44" s="43">
        <v>33</v>
      </c>
      <c r="V44" s="44">
        <v>100.32</v>
      </c>
      <c r="W44" s="45">
        <v>660</v>
      </c>
      <c r="X44" s="15"/>
      <c r="Y44" s="43">
        <v>43</v>
      </c>
      <c r="Z44" s="44">
        <v>123.64</v>
      </c>
      <c r="AA44" s="45">
        <v>860</v>
      </c>
      <c r="AB44"/>
      <c r="AC44" s="43">
        <v>34</v>
      </c>
      <c r="AD44" s="44">
        <v>100.6</v>
      </c>
      <c r="AE44" s="45">
        <v>680</v>
      </c>
      <c r="AF44"/>
      <c r="AG44" s="46">
        <f>IFERROR(ROUND(AVERAGE(Q44,U44,Y44,AC44),0),"")</f>
        <v>38</v>
      </c>
      <c r="AH44" s="51">
        <f t="shared" si="9"/>
        <v>119.58196428571429</v>
      </c>
      <c r="AI44" s="48">
        <f t="shared" si="10"/>
        <v>755</v>
      </c>
      <c r="AJ44" s="52"/>
    </row>
    <row r="45" spans="2:36" x14ac:dyDescent="0.25">
      <c r="B45" s="5" t="s">
        <v>54</v>
      </c>
      <c r="C45" s="5" t="s">
        <v>49</v>
      </c>
      <c r="D45" s="10" t="s">
        <v>26</v>
      </c>
      <c r="E45" s="55">
        <f t="shared" si="2"/>
        <v>3850</v>
      </c>
      <c r="F45" s="55">
        <f t="shared" si="0"/>
        <v>6400</v>
      </c>
      <c r="G45" s="55">
        <f t="shared" si="11"/>
        <v>10100</v>
      </c>
      <c r="H45" s="54">
        <f t="shared" si="3"/>
        <v>20814</v>
      </c>
      <c r="J45" s="49">
        <f t="shared" si="4"/>
        <v>411</v>
      </c>
      <c r="K45" s="49">
        <f t="shared" si="4"/>
        <v>26127.557142857142</v>
      </c>
      <c r="L45" s="49">
        <f t="shared" si="5"/>
        <v>29262.863999999998</v>
      </c>
      <c r="M45" s="49">
        <f t="shared" si="6"/>
        <v>20814</v>
      </c>
      <c r="N45" s="82">
        <f t="shared" si="7"/>
        <v>63.57069864442127</v>
      </c>
      <c r="O45" s="82">
        <f t="shared" si="8"/>
        <v>1.405922167771692</v>
      </c>
      <c r="P45" s="15"/>
      <c r="Q45" s="43">
        <v>141</v>
      </c>
      <c r="R45" s="50">
        <v>8695.1428571428551</v>
      </c>
      <c r="S45" s="45">
        <v>7400</v>
      </c>
      <c r="T45"/>
      <c r="U45" s="43">
        <v>77</v>
      </c>
      <c r="V45" s="44">
        <v>5053.7</v>
      </c>
      <c r="W45" s="45">
        <v>3850</v>
      </c>
      <c r="X45" s="15"/>
      <c r="Y45" s="43">
        <v>128</v>
      </c>
      <c r="Z45" s="44">
        <v>8102.48</v>
      </c>
      <c r="AA45" s="45">
        <v>6400</v>
      </c>
      <c r="AB45"/>
      <c r="AC45" s="43">
        <v>202</v>
      </c>
      <c r="AD45" s="44">
        <v>12985.42</v>
      </c>
      <c r="AE45" s="45">
        <v>10100</v>
      </c>
      <c r="AF45"/>
      <c r="AG45" s="46">
        <f>IFERROR(ROUND(AVERAGE(Q45,U45,Y45,AC45),0),"")</f>
        <v>137</v>
      </c>
      <c r="AH45" s="51">
        <f t="shared" si="9"/>
        <v>8709.1857142857134</v>
      </c>
      <c r="AI45" s="48">
        <f t="shared" si="10"/>
        <v>6938</v>
      </c>
      <c r="AJ45" s="52"/>
    </row>
    <row r="46" spans="2:36" x14ac:dyDescent="0.25">
      <c r="B46" s="5" t="s">
        <v>10</v>
      </c>
      <c r="C46" s="5" t="s">
        <v>111</v>
      </c>
      <c r="D46" s="10" t="s">
        <v>28</v>
      </c>
      <c r="E46" s="55" t="str">
        <f t="shared" si="2"/>
        <v/>
      </c>
      <c r="F46" s="55">
        <f t="shared" si="0"/>
        <v>5</v>
      </c>
      <c r="G46" s="55" t="str">
        <f t="shared" si="11"/>
        <v/>
      </c>
      <c r="H46" s="54">
        <f t="shared" si="3"/>
        <v>15</v>
      </c>
      <c r="J46" s="49">
        <f t="shared" si="4"/>
        <v>15</v>
      </c>
      <c r="K46" s="49">
        <f t="shared" si="4"/>
        <v>60.63</v>
      </c>
      <c r="L46" s="49">
        <f t="shared" si="5"/>
        <v>67.905600000000007</v>
      </c>
      <c r="M46" s="49">
        <f t="shared" si="6"/>
        <v>15</v>
      </c>
      <c r="N46" s="82">
        <f t="shared" si="7"/>
        <v>4.0419999999999998</v>
      </c>
      <c r="O46" s="82">
        <f t="shared" si="8"/>
        <v>4.5270400000000004</v>
      </c>
      <c r="P46" s="15"/>
      <c r="Q46" s="43" t="s">
        <v>128</v>
      </c>
      <c r="R46" s="50" t="s">
        <v>128</v>
      </c>
      <c r="S46" s="45" t="s">
        <v>128</v>
      </c>
      <c r="T46"/>
      <c r="U46" s="43" t="s">
        <v>128</v>
      </c>
      <c r="V46" s="44" t="s">
        <v>128</v>
      </c>
      <c r="W46" s="45" t="s">
        <v>128</v>
      </c>
      <c r="X46" s="15"/>
      <c r="Y46" s="43">
        <v>5</v>
      </c>
      <c r="Z46" s="44">
        <v>20.21</v>
      </c>
      <c r="AA46" s="45">
        <v>5</v>
      </c>
      <c r="AB46"/>
      <c r="AC46" s="43" t="s">
        <v>128</v>
      </c>
      <c r="AD46" s="44" t="s">
        <v>128</v>
      </c>
      <c r="AE46" s="45" t="s">
        <v>128</v>
      </c>
      <c r="AF46"/>
      <c r="AG46" s="46">
        <f>IFERROR(ROUND(AVERAGE(Q46,U46,Y46,AC46),0),"")</f>
        <v>5</v>
      </c>
      <c r="AH46" s="51">
        <f t="shared" si="9"/>
        <v>20.21</v>
      </c>
      <c r="AI46" s="48">
        <f t="shared" si="10"/>
        <v>5</v>
      </c>
      <c r="AJ46" s="52"/>
    </row>
    <row r="47" spans="2:36" x14ac:dyDescent="0.25">
      <c r="B47" s="5" t="s">
        <v>10</v>
      </c>
      <c r="C47" s="5" t="s">
        <v>32</v>
      </c>
      <c r="D47" s="10" t="s">
        <v>23</v>
      </c>
      <c r="E47" s="55" t="str">
        <f t="shared" si="2"/>
        <v/>
      </c>
      <c r="F47" s="55" t="str">
        <f t="shared" si="0"/>
        <v/>
      </c>
      <c r="G47" s="55" t="str">
        <f t="shared" si="11"/>
        <v/>
      </c>
      <c r="H47" s="54">
        <f t="shared" si="3"/>
        <v>1440</v>
      </c>
      <c r="J47" s="49">
        <f t="shared" si="4"/>
        <v>120</v>
      </c>
      <c r="K47" s="49">
        <f t="shared" si="4"/>
        <v>565.71428571428567</v>
      </c>
      <c r="L47" s="49">
        <f t="shared" si="5"/>
        <v>633.59999999999991</v>
      </c>
      <c r="M47" s="49">
        <f t="shared" si="6"/>
        <v>1440</v>
      </c>
      <c r="N47" s="82">
        <f t="shared" si="7"/>
        <v>4.7142857142857135</v>
      </c>
      <c r="O47" s="82">
        <f t="shared" si="8"/>
        <v>0.43999999999999995</v>
      </c>
      <c r="P47" s="15"/>
      <c r="Q47" s="43">
        <v>40</v>
      </c>
      <c r="R47" s="50">
        <v>188.57142857142856</v>
      </c>
      <c r="S47" s="45">
        <v>480</v>
      </c>
      <c r="T47"/>
      <c r="U47" s="43" t="s">
        <v>128</v>
      </c>
      <c r="V47" s="44" t="s">
        <v>128</v>
      </c>
      <c r="W47" s="45" t="s">
        <v>128</v>
      </c>
      <c r="X47" s="15"/>
      <c r="Y47" s="43" t="s">
        <v>128</v>
      </c>
      <c r="Z47" s="44" t="s">
        <v>128</v>
      </c>
      <c r="AA47" s="45" t="s">
        <v>128</v>
      </c>
      <c r="AB47"/>
      <c r="AC47" s="43" t="s">
        <v>128</v>
      </c>
      <c r="AD47" s="44" t="s">
        <v>128</v>
      </c>
      <c r="AE47" s="45" t="s">
        <v>128</v>
      </c>
      <c r="AF47"/>
      <c r="AG47" s="46">
        <f>IFERROR(ROUND(AVERAGE(Q47,U47,Y47,AC47),0),"")</f>
        <v>40</v>
      </c>
      <c r="AH47" s="51">
        <f t="shared" si="9"/>
        <v>188.57142857142856</v>
      </c>
      <c r="AI47" s="48">
        <f t="shared" si="10"/>
        <v>480</v>
      </c>
      <c r="AJ47" s="52"/>
    </row>
    <row r="48" spans="2:36" x14ac:dyDescent="0.25">
      <c r="B48" s="5" t="s">
        <v>10</v>
      </c>
      <c r="C48" s="5" t="s">
        <v>112</v>
      </c>
      <c r="D48" s="10" t="s">
        <v>23</v>
      </c>
      <c r="E48" s="55">
        <f t="shared" si="2"/>
        <v>36</v>
      </c>
      <c r="F48" s="55" t="str">
        <f t="shared" si="0"/>
        <v/>
      </c>
      <c r="G48" s="55">
        <f t="shared" si="11"/>
        <v>1572</v>
      </c>
      <c r="H48" s="54">
        <f t="shared" si="3"/>
        <v>1848</v>
      </c>
      <c r="J48" s="49">
        <f t="shared" si="4"/>
        <v>153</v>
      </c>
      <c r="K48" s="49">
        <f t="shared" si="4"/>
        <v>504.55714285714282</v>
      </c>
      <c r="L48" s="49">
        <f t="shared" si="5"/>
        <v>565.10399999999993</v>
      </c>
      <c r="M48" s="49">
        <f t="shared" si="6"/>
        <v>1848</v>
      </c>
      <c r="N48" s="82">
        <f t="shared" si="7"/>
        <v>3.2977591036414564</v>
      </c>
      <c r="O48" s="82">
        <f t="shared" si="8"/>
        <v>0.30579220779220773</v>
      </c>
      <c r="P48" s="15"/>
      <c r="Q48" s="43">
        <v>20</v>
      </c>
      <c r="R48" s="50">
        <v>57.857142857142847</v>
      </c>
      <c r="S48" s="45">
        <v>240</v>
      </c>
      <c r="T48"/>
      <c r="U48" s="43">
        <v>3</v>
      </c>
      <c r="V48" s="44">
        <v>8.67</v>
      </c>
      <c r="W48" s="45">
        <v>36</v>
      </c>
      <c r="X48" s="15"/>
      <c r="Y48" s="43" t="s">
        <v>128</v>
      </c>
      <c r="Z48" s="44" t="s">
        <v>128</v>
      </c>
      <c r="AA48" s="45" t="s">
        <v>128</v>
      </c>
      <c r="AB48"/>
      <c r="AC48" s="43">
        <v>131</v>
      </c>
      <c r="AD48" s="44">
        <v>438.03</v>
      </c>
      <c r="AE48" s="45">
        <v>1572</v>
      </c>
      <c r="AF48"/>
      <c r="AG48" s="46">
        <f>IFERROR(ROUND(AVERAGE(Q48,U48,Y48,AC48),0),"")</f>
        <v>51</v>
      </c>
      <c r="AH48" s="51">
        <f t="shared" si="9"/>
        <v>168.18571428571428</v>
      </c>
      <c r="AI48" s="48">
        <f t="shared" si="10"/>
        <v>616</v>
      </c>
      <c r="AJ48" s="15"/>
    </row>
    <row r="49" spans="2:36" x14ac:dyDescent="0.25">
      <c r="B49" s="5" t="s">
        <v>11</v>
      </c>
      <c r="C49" s="5" t="s">
        <v>65</v>
      </c>
      <c r="D49" s="10" t="s">
        <v>26</v>
      </c>
      <c r="E49" s="55">
        <f t="shared" si="2"/>
        <v>9320</v>
      </c>
      <c r="F49" s="55">
        <f t="shared" si="0"/>
        <v>10551</v>
      </c>
      <c r="G49" s="55">
        <f t="shared" si="11"/>
        <v>12540</v>
      </c>
      <c r="H49" s="54">
        <f t="shared" si="3"/>
        <v>29136</v>
      </c>
      <c r="J49" s="49">
        <f t="shared" si="4"/>
        <v>13305</v>
      </c>
      <c r="K49" s="49">
        <f t="shared" si="4"/>
        <v>228340.23455357141</v>
      </c>
      <c r="L49" s="49">
        <f t="shared" si="5"/>
        <v>255741.06269999998</v>
      </c>
      <c r="M49" s="49">
        <f t="shared" si="6"/>
        <v>29136</v>
      </c>
      <c r="N49" s="82">
        <f t="shared" si="7"/>
        <v>17.161986813496537</v>
      </c>
      <c r="O49" s="82">
        <f t="shared" si="8"/>
        <v>8.7774939147446442</v>
      </c>
      <c r="P49" s="15"/>
      <c r="Q49" s="43">
        <v>2736</v>
      </c>
      <c r="R49" s="50">
        <v>41824.116071428565</v>
      </c>
      <c r="S49" s="45">
        <v>6435</v>
      </c>
      <c r="T49"/>
      <c r="U49" s="43">
        <v>4028</v>
      </c>
      <c r="V49" s="44">
        <v>71621.08</v>
      </c>
      <c r="W49" s="45">
        <v>9320</v>
      </c>
      <c r="X49" s="15"/>
      <c r="Y49" s="43">
        <v>6213</v>
      </c>
      <c r="Z49" s="44">
        <v>86441.53</v>
      </c>
      <c r="AA49" s="45">
        <v>10551</v>
      </c>
      <c r="AB49"/>
      <c r="AC49" s="43">
        <v>4764</v>
      </c>
      <c r="AD49" s="44">
        <v>104566.92</v>
      </c>
      <c r="AE49" s="45">
        <v>12540</v>
      </c>
      <c r="AF49"/>
      <c r="AG49" s="46">
        <f>IFERROR(ROUND(AVERAGE(Q49,U49,Y49,AC49),0),"")</f>
        <v>4435</v>
      </c>
      <c r="AH49" s="51">
        <f t="shared" si="9"/>
        <v>76113.411517857137</v>
      </c>
      <c r="AI49" s="48">
        <f t="shared" si="10"/>
        <v>9712</v>
      </c>
      <c r="AJ49" s="15"/>
    </row>
    <row r="50" spans="2:36" x14ac:dyDescent="0.25">
      <c r="B50" s="5" t="s">
        <v>66</v>
      </c>
      <c r="C50" s="5" t="s">
        <v>46</v>
      </c>
      <c r="D50" s="10" t="s">
        <v>24</v>
      </c>
      <c r="E50" s="55">
        <f t="shared" si="2"/>
        <v>10100</v>
      </c>
      <c r="F50" s="55">
        <f t="shared" si="0"/>
        <v>16400</v>
      </c>
      <c r="G50" s="55">
        <f t="shared" si="11"/>
        <v>28400</v>
      </c>
      <c r="H50" s="54">
        <f t="shared" si="3"/>
        <v>41850</v>
      </c>
      <c r="J50" s="49">
        <f t="shared" si="4"/>
        <v>420</v>
      </c>
      <c r="K50" s="49">
        <f t="shared" si="4"/>
        <v>7475.8516071428567</v>
      </c>
      <c r="L50" s="49">
        <f t="shared" si="5"/>
        <v>8372.9537999999993</v>
      </c>
      <c r="M50" s="49">
        <f t="shared" si="6"/>
        <v>41850</v>
      </c>
      <c r="N50" s="82">
        <f t="shared" si="7"/>
        <v>17.799646683673469</v>
      </c>
      <c r="O50" s="82">
        <f t="shared" si="8"/>
        <v>0.20007058064516128</v>
      </c>
      <c r="P50" s="15"/>
      <c r="Q50" s="43">
        <v>9</v>
      </c>
      <c r="R50" s="50">
        <v>149.98214285714283</v>
      </c>
      <c r="S50" s="45">
        <v>900</v>
      </c>
      <c r="T50"/>
      <c r="U50" s="43">
        <v>101</v>
      </c>
      <c r="V50" s="44">
        <v>1807.24</v>
      </c>
      <c r="W50" s="45">
        <v>10100</v>
      </c>
      <c r="X50" s="15"/>
      <c r="Y50" s="43">
        <v>164</v>
      </c>
      <c r="Z50" s="44">
        <v>2920.76</v>
      </c>
      <c r="AA50" s="45">
        <v>16400</v>
      </c>
      <c r="AB50"/>
      <c r="AC50" s="43">
        <v>284</v>
      </c>
      <c r="AD50" s="44">
        <v>5089.82</v>
      </c>
      <c r="AE50" s="45">
        <v>28400</v>
      </c>
      <c r="AF50"/>
      <c r="AG50" s="46">
        <f>IFERROR(ROUND(AVERAGE(Q50,U50,Y50,AC50),0),"")</f>
        <v>140</v>
      </c>
      <c r="AH50" s="51">
        <f t="shared" si="9"/>
        <v>2491.9505357142857</v>
      </c>
      <c r="AI50" s="48">
        <f t="shared" si="10"/>
        <v>13950</v>
      </c>
      <c r="AJ50" s="15"/>
    </row>
    <row r="51" spans="2:36" x14ac:dyDescent="0.25">
      <c r="B51" s="5" t="s">
        <v>66</v>
      </c>
      <c r="C51" s="5" t="s">
        <v>113</v>
      </c>
      <c r="D51" s="10" t="s">
        <v>24</v>
      </c>
      <c r="E51" s="55" t="str">
        <f t="shared" si="2"/>
        <v/>
      </c>
      <c r="F51" s="55" t="str">
        <f t="shared" si="0"/>
        <v/>
      </c>
      <c r="G51" s="55">
        <f t="shared" si="11"/>
        <v>1000</v>
      </c>
      <c r="H51" s="54">
        <f t="shared" si="3"/>
        <v>3000</v>
      </c>
      <c r="J51" s="49">
        <f t="shared" si="4"/>
        <v>30</v>
      </c>
      <c r="K51" s="49">
        <f t="shared" si="4"/>
        <v>375</v>
      </c>
      <c r="L51" s="49">
        <f t="shared" si="5"/>
        <v>420</v>
      </c>
      <c r="M51" s="49">
        <f t="shared" si="6"/>
        <v>3000</v>
      </c>
      <c r="N51" s="82">
        <f t="shared" si="7"/>
        <v>12.5</v>
      </c>
      <c r="O51" s="82">
        <f t="shared" si="8"/>
        <v>0.14000000000000001</v>
      </c>
      <c r="P51" s="15"/>
      <c r="Q51" s="43" t="s">
        <v>128</v>
      </c>
      <c r="R51" s="50" t="s">
        <v>128</v>
      </c>
      <c r="S51" s="45" t="s">
        <v>128</v>
      </c>
      <c r="T51"/>
      <c r="U51" s="43" t="s">
        <v>128</v>
      </c>
      <c r="V51" s="44" t="s">
        <v>128</v>
      </c>
      <c r="W51" s="45" t="s">
        <v>128</v>
      </c>
      <c r="X51" s="15"/>
      <c r="Y51" s="43" t="s">
        <v>128</v>
      </c>
      <c r="Z51" s="44" t="s">
        <v>128</v>
      </c>
      <c r="AA51" s="45" t="s">
        <v>128</v>
      </c>
      <c r="AB51"/>
      <c r="AC51" s="43">
        <v>10</v>
      </c>
      <c r="AD51" s="44">
        <v>125</v>
      </c>
      <c r="AE51" s="45">
        <v>1000</v>
      </c>
      <c r="AF51"/>
      <c r="AG51" s="46">
        <f>IFERROR(ROUND(AVERAGE(Q51,U51,Y51,AC51),0),"")</f>
        <v>10</v>
      </c>
      <c r="AH51" s="51">
        <f t="shared" si="9"/>
        <v>125</v>
      </c>
      <c r="AI51" s="48">
        <f t="shared" si="10"/>
        <v>1000</v>
      </c>
      <c r="AJ51" s="15"/>
    </row>
    <row r="52" spans="2:36" x14ac:dyDescent="0.25">
      <c r="B52" s="5" t="s">
        <v>12</v>
      </c>
      <c r="C52" s="5" t="s">
        <v>67</v>
      </c>
      <c r="D52" s="10" t="s">
        <v>23</v>
      </c>
      <c r="E52" s="55">
        <f t="shared" si="2"/>
        <v>2860</v>
      </c>
      <c r="F52" s="55">
        <f t="shared" si="0"/>
        <v>4020</v>
      </c>
      <c r="G52" s="55">
        <f t="shared" si="11"/>
        <v>5000</v>
      </c>
      <c r="H52" s="54">
        <f t="shared" si="3"/>
        <v>11880</v>
      </c>
      <c r="J52" s="49">
        <f t="shared" si="4"/>
        <v>594</v>
      </c>
      <c r="K52" s="49">
        <f t="shared" si="4"/>
        <v>1354.2297321428573</v>
      </c>
      <c r="L52" s="49">
        <f t="shared" si="5"/>
        <v>1516.7373000000002</v>
      </c>
      <c r="M52" s="49">
        <f t="shared" si="6"/>
        <v>11880</v>
      </c>
      <c r="N52" s="82">
        <f t="shared" si="7"/>
        <v>2.2798480339105343</v>
      </c>
      <c r="O52" s="82">
        <f t="shared" si="8"/>
        <v>0.12767148989898991</v>
      </c>
      <c r="P52" s="15"/>
      <c r="Q52" s="43">
        <v>198</v>
      </c>
      <c r="R52" s="50">
        <v>457.91964285714283</v>
      </c>
      <c r="S52" s="45">
        <v>3960</v>
      </c>
      <c r="T52"/>
      <c r="U52" s="43">
        <v>143</v>
      </c>
      <c r="V52" s="44">
        <v>325.27</v>
      </c>
      <c r="W52" s="45">
        <v>2860</v>
      </c>
      <c r="X52" s="15"/>
      <c r="Y52" s="43">
        <v>201</v>
      </c>
      <c r="Z52" s="44">
        <v>473.21</v>
      </c>
      <c r="AA52" s="45">
        <v>4020</v>
      </c>
      <c r="AB52"/>
      <c r="AC52" s="43">
        <v>250</v>
      </c>
      <c r="AD52" s="44">
        <v>549.24</v>
      </c>
      <c r="AE52" s="45">
        <v>5000</v>
      </c>
      <c r="AF52"/>
      <c r="AG52" s="46">
        <f>IFERROR(ROUND(AVERAGE(Q52,U52,Y52,AC52),0),"")</f>
        <v>198</v>
      </c>
      <c r="AH52" s="51">
        <f t="shared" si="9"/>
        <v>451.40991071428573</v>
      </c>
      <c r="AI52" s="48">
        <f t="shared" si="10"/>
        <v>3960</v>
      </c>
      <c r="AJ52" s="15"/>
    </row>
    <row r="53" spans="2:36" x14ac:dyDescent="0.25">
      <c r="B53" s="5" t="s">
        <v>12</v>
      </c>
      <c r="C53" s="5" t="s">
        <v>114</v>
      </c>
      <c r="D53" s="10" t="s">
        <v>23</v>
      </c>
      <c r="E53" s="55">
        <f t="shared" si="2"/>
        <v>3960</v>
      </c>
      <c r="F53" s="55">
        <f t="shared" si="0"/>
        <v>4472</v>
      </c>
      <c r="G53" s="55">
        <f t="shared" si="11"/>
        <v>15396</v>
      </c>
      <c r="H53" s="54">
        <f t="shared" si="3"/>
        <v>22548</v>
      </c>
      <c r="J53" s="49">
        <f t="shared" si="4"/>
        <v>867</v>
      </c>
      <c r="K53" s="49">
        <f t="shared" si="4"/>
        <v>1965.3942857142858</v>
      </c>
      <c r="L53" s="49">
        <f t="shared" si="5"/>
        <v>2201.2416000000003</v>
      </c>
      <c r="M53" s="49">
        <f t="shared" si="6"/>
        <v>22548</v>
      </c>
      <c r="N53" s="82">
        <f t="shared" si="7"/>
        <v>2.2668907563025211</v>
      </c>
      <c r="O53" s="82">
        <f t="shared" si="8"/>
        <v>9.7624693986162872E-2</v>
      </c>
      <c r="P53" s="15"/>
      <c r="Q53" s="43">
        <v>237</v>
      </c>
      <c r="R53" s="50">
        <v>515.78571428571433</v>
      </c>
      <c r="S53" s="45">
        <v>6236</v>
      </c>
      <c r="T53"/>
      <c r="U53" s="43">
        <v>168</v>
      </c>
      <c r="V53" s="44">
        <v>307.40999999999997</v>
      </c>
      <c r="W53" s="45">
        <v>3960</v>
      </c>
      <c r="X53" s="15"/>
      <c r="Y53" s="43">
        <v>174</v>
      </c>
      <c r="Z53" s="44">
        <v>333.03999999999996</v>
      </c>
      <c r="AA53" s="45">
        <v>4472</v>
      </c>
      <c r="AB53"/>
      <c r="AC53" s="43">
        <v>577</v>
      </c>
      <c r="AD53" s="44">
        <v>1464.29</v>
      </c>
      <c r="AE53" s="45">
        <v>15396</v>
      </c>
      <c r="AF53"/>
      <c r="AG53" s="46">
        <f>IFERROR(ROUND(AVERAGE(Q53,U53,Y53,AC53),0),"")</f>
        <v>289</v>
      </c>
      <c r="AH53" s="51">
        <f t="shared" si="9"/>
        <v>655.13142857142861</v>
      </c>
      <c r="AI53" s="48">
        <f t="shared" si="10"/>
        <v>7516</v>
      </c>
      <c r="AJ53" s="15"/>
    </row>
    <row r="54" spans="2:36" x14ac:dyDescent="0.25">
      <c r="B54" s="5" t="s">
        <v>69</v>
      </c>
      <c r="C54" s="5" t="s">
        <v>68</v>
      </c>
      <c r="D54" s="10" t="s">
        <v>28</v>
      </c>
      <c r="E54" s="55">
        <f t="shared" si="2"/>
        <v>45</v>
      </c>
      <c r="F54" s="55">
        <f t="shared" si="0"/>
        <v>24</v>
      </c>
      <c r="G54" s="55">
        <f t="shared" si="11"/>
        <v>37</v>
      </c>
      <c r="H54" s="54">
        <f t="shared" si="3"/>
        <v>108</v>
      </c>
      <c r="J54" s="49">
        <f t="shared" si="4"/>
        <v>108</v>
      </c>
      <c r="K54" s="49">
        <f t="shared" si="4"/>
        <v>208.12044642857143</v>
      </c>
      <c r="L54" s="49">
        <f t="shared" si="5"/>
        <v>233.0949</v>
      </c>
      <c r="M54" s="49">
        <f t="shared" si="6"/>
        <v>108</v>
      </c>
      <c r="N54" s="82">
        <f t="shared" si="7"/>
        <v>1.9270411706349206</v>
      </c>
      <c r="O54" s="82">
        <f t="shared" si="8"/>
        <v>2.1582861111111109</v>
      </c>
      <c r="P54" s="15"/>
      <c r="Q54" s="43">
        <v>37</v>
      </c>
      <c r="R54" s="50">
        <v>67.133928571428569</v>
      </c>
      <c r="S54" s="45">
        <v>37</v>
      </c>
      <c r="T54"/>
      <c r="U54" s="43">
        <v>45</v>
      </c>
      <c r="V54" s="44">
        <v>82.68</v>
      </c>
      <c r="W54" s="45">
        <v>45</v>
      </c>
      <c r="X54" s="15"/>
      <c r="Y54" s="43">
        <v>24</v>
      </c>
      <c r="Z54" s="44">
        <v>48.120000000000005</v>
      </c>
      <c r="AA54" s="45">
        <v>24</v>
      </c>
      <c r="AB54"/>
      <c r="AC54" s="43">
        <v>37</v>
      </c>
      <c r="AD54" s="44">
        <v>79.56</v>
      </c>
      <c r="AE54" s="45">
        <v>37</v>
      </c>
      <c r="AF54"/>
      <c r="AG54" s="46">
        <f>IFERROR(ROUND(AVERAGE(Q54,U54,Y54,AC54),0),"")</f>
        <v>36</v>
      </c>
      <c r="AH54" s="51">
        <f t="shared" si="9"/>
        <v>69.373482142857142</v>
      </c>
      <c r="AI54" s="48">
        <f t="shared" si="10"/>
        <v>36</v>
      </c>
      <c r="AJ54" s="15"/>
    </row>
    <row r="55" spans="2:36" x14ac:dyDescent="0.25">
      <c r="B55" s="5" t="s">
        <v>71</v>
      </c>
      <c r="C55" s="5" t="s">
        <v>70</v>
      </c>
      <c r="D55" s="10" t="s">
        <v>26</v>
      </c>
      <c r="E55" s="55">
        <f t="shared" si="2"/>
        <v>1100</v>
      </c>
      <c r="F55" s="55">
        <f t="shared" si="0"/>
        <v>1000</v>
      </c>
      <c r="G55" s="55">
        <f t="shared" si="11"/>
        <v>2490</v>
      </c>
      <c r="H55" s="54">
        <f t="shared" si="3"/>
        <v>4914</v>
      </c>
      <c r="J55" s="49">
        <f t="shared" si="4"/>
        <v>492</v>
      </c>
      <c r="K55" s="49">
        <f t="shared" si="4"/>
        <v>4131.5625</v>
      </c>
      <c r="L55" s="49">
        <f t="shared" si="5"/>
        <v>4627.3500000000004</v>
      </c>
      <c r="M55" s="49">
        <f t="shared" si="6"/>
        <v>4914</v>
      </c>
      <c r="N55" s="82">
        <f t="shared" si="7"/>
        <v>8.3974847560975618</v>
      </c>
      <c r="O55" s="82">
        <f t="shared" si="8"/>
        <v>0.94166666666666676</v>
      </c>
      <c r="P55" s="15"/>
      <c r="Q55" s="43">
        <v>196</v>
      </c>
      <c r="R55" s="50">
        <v>1651.7499999999998</v>
      </c>
      <c r="S55" s="45">
        <v>1960</v>
      </c>
      <c r="T55"/>
      <c r="U55" s="43">
        <v>110</v>
      </c>
      <c r="V55" s="44">
        <v>924</v>
      </c>
      <c r="W55" s="45">
        <v>1100</v>
      </c>
      <c r="X55" s="15"/>
      <c r="Y55" s="43">
        <v>100</v>
      </c>
      <c r="Z55" s="44">
        <v>841.4</v>
      </c>
      <c r="AA55" s="45">
        <v>1000</v>
      </c>
      <c r="AB55"/>
      <c r="AC55" s="43">
        <v>249</v>
      </c>
      <c r="AD55" s="44">
        <v>2091.6</v>
      </c>
      <c r="AE55" s="45">
        <v>2490</v>
      </c>
      <c r="AF55"/>
      <c r="AG55" s="46">
        <f>IFERROR(ROUND(AVERAGE(Q55,U55,Y55,AC55),0),"")</f>
        <v>164</v>
      </c>
      <c r="AH55" s="51">
        <f t="shared" si="9"/>
        <v>1377.1875</v>
      </c>
      <c r="AI55" s="48">
        <f t="shared" si="10"/>
        <v>1638</v>
      </c>
      <c r="AJ55" s="15"/>
    </row>
    <row r="56" spans="2:36" x14ac:dyDescent="0.25">
      <c r="B56" s="5" t="s">
        <v>72</v>
      </c>
      <c r="C56" s="5" t="s">
        <v>20</v>
      </c>
      <c r="D56" s="10" t="s">
        <v>26</v>
      </c>
      <c r="E56" s="55">
        <f t="shared" si="2"/>
        <v>130</v>
      </c>
      <c r="F56" s="55" t="str">
        <f t="shared" si="0"/>
        <v/>
      </c>
      <c r="G56" s="55">
        <f t="shared" si="11"/>
        <v>290</v>
      </c>
      <c r="H56" s="54">
        <f t="shared" si="3"/>
        <v>669</v>
      </c>
      <c r="J56" s="49">
        <f t="shared" si="4"/>
        <v>669</v>
      </c>
      <c r="K56" s="49">
        <f t="shared" si="4"/>
        <v>1875.3964285714287</v>
      </c>
      <c r="L56" s="49">
        <f t="shared" si="5"/>
        <v>2100.444</v>
      </c>
      <c r="M56" s="49">
        <f t="shared" si="6"/>
        <v>669</v>
      </c>
      <c r="N56" s="82">
        <f t="shared" si="7"/>
        <v>2.8032831518257528</v>
      </c>
      <c r="O56" s="82">
        <f t="shared" si="8"/>
        <v>3.1396771300448432</v>
      </c>
      <c r="P56" s="15"/>
      <c r="Q56" s="43">
        <v>249</v>
      </c>
      <c r="R56" s="50">
        <v>948.19642857142844</v>
      </c>
      <c r="S56" s="45">
        <v>249</v>
      </c>
      <c r="T56"/>
      <c r="U56" s="43">
        <v>130</v>
      </c>
      <c r="V56" s="44">
        <v>253.5</v>
      </c>
      <c r="W56" s="45">
        <v>130</v>
      </c>
      <c r="X56" s="15"/>
      <c r="Y56" s="43" t="s">
        <v>128</v>
      </c>
      <c r="Z56" s="44" t="s">
        <v>128</v>
      </c>
      <c r="AA56" s="45" t="s">
        <v>128</v>
      </c>
      <c r="AB56"/>
      <c r="AC56" s="43">
        <v>290</v>
      </c>
      <c r="AD56" s="44">
        <v>673.7</v>
      </c>
      <c r="AE56" s="45">
        <v>290</v>
      </c>
      <c r="AF56"/>
      <c r="AG56" s="46">
        <f>IFERROR(ROUND(AVERAGE(Q56,U56,Y56,AC56),0),"")</f>
        <v>223</v>
      </c>
      <c r="AH56" s="51">
        <f t="shared" si="9"/>
        <v>625.13214285714287</v>
      </c>
      <c r="AI56" s="48">
        <f t="shared" si="10"/>
        <v>223</v>
      </c>
      <c r="AJ56" s="15"/>
    </row>
    <row r="57" spans="2:36" x14ac:dyDescent="0.25">
      <c r="B57" s="5" t="s">
        <v>72</v>
      </c>
      <c r="C57" s="5" t="s">
        <v>25</v>
      </c>
      <c r="D57" s="10" t="s">
        <v>26</v>
      </c>
      <c r="E57" s="55">
        <f t="shared" si="2"/>
        <v>2670</v>
      </c>
      <c r="F57" s="55">
        <f t="shared" si="0"/>
        <v>5111</v>
      </c>
      <c r="G57" s="55">
        <f t="shared" si="11"/>
        <v>3927</v>
      </c>
      <c r="H57" s="54">
        <f t="shared" si="3"/>
        <v>10695</v>
      </c>
      <c r="J57" s="49">
        <f t="shared" si="4"/>
        <v>9402</v>
      </c>
      <c r="K57" s="49">
        <f t="shared" si="4"/>
        <v>41766.530892857147</v>
      </c>
      <c r="L57" s="49">
        <f t="shared" si="5"/>
        <v>46778.514600000002</v>
      </c>
      <c r="M57" s="49">
        <f t="shared" si="6"/>
        <v>10695</v>
      </c>
      <c r="N57" s="82">
        <f t="shared" si="7"/>
        <v>4.4423027965174589</v>
      </c>
      <c r="O57" s="82">
        <f t="shared" si="8"/>
        <v>4.373867657784011</v>
      </c>
      <c r="P57" s="15"/>
      <c r="Q57" s="43">
        <v>2494</v>
      </c>
      <c r="R57" s="50">
        <v>9358.0178571428551</v>
      </c>
      <c r="S57" s="45">
        <v>2550</v>
      </c>
      <c r="T57"/>
      <c r="U57" s="43">
        <v>2006</v>
      </c>
      <c r="V57" s="44">
        <v>13742.3</v>
      </c>
      <c r="W57" s="45">
        <v>2670</v>
      </c>
      <c r="X57" s="15"/>
      <c r="Y57" s="43">
        <v>4587</v>
      </c>
      <c r="Z57" s="44">
        <v>17155</v>
      </c>
      <c r="AA57" s="45">
        <v>5111</v>
      </c>
      <c r="AB57"/>
      <c r="AC57" s="43">
        <v>3447</v>
      </c>
      <c r="AD57" s="44">
        <v>15433.39</v>
      </c>
      <c r="AE57" s="45">
        <v>3927</v>
      </c>
      <c r="AF57"/>
      <c r="AG57" s="46">
        <f>IFERROR(ROUND(AVERAGE(Q57,U57,Y57,AC57),0),"")</f>
        <v>3134</v>
      </c>
      <c r="AH57" s="51">
        <f t="shared" si="9"/>
        <v>13922.176964285714</v>
      </c>
      <c r="AI57" s="48">
        <f t="shared" si="10"/>
        <v>3565</v>
      </c>
      <c r="AJ57" s="15"/>
    </row>
    <row r="58" spans="2:36" x14ac:dyDescent="0.25">
      <c r="B58" s="57" t="s">
        <v>13</v>
      </c>
      <c r="C58" s="57" t="s">
        <v>48</v>
      </c>
      <c r="D58" s="58" t="s">
        <v>23</v>
      </c>
      <c r="E58" s="55">
        <f t="shared" si="2"/>
        <v>530</v>
      </c>
      <c r="F58" s="55">
        <f t="shared" si="0"/>
        <v>300</v>
      </c>
      <c r="G58" s="55">
        <f t="shared" si="11"/>
        <v>2330</v>
      </c>
      <c r="H58" s="54">
        <v>1539</v>
      </c>
      <c r="J58" s="49">
        <f t="shared" ref="J58:K58" si="12">IFERROR(AG58*3,"")</f>
        <v>291</v>
      </c>
      <c r="K58" s="49">
        <f t="shared" si="12"/>
        <v>151669.57500000001</v>
      </c>
      <c r="L58" s="49">
        <f t="shared" si="5"/>
        <v>169869.924</v>
      </c>
      <c r="M58" s="49">
        <f t="shared" si="6"/>
        <v>2904</v>
      </c>
      <c r="N58" s="82">
        <f t="shared" si="7"/>
        <v>521.20128865979382</v>
      </c>
      <c r="O58" s="82">
        <f t="shared" si="8"/>
        <v>58.495152892561983</v>
      </c>
      <c r="Q58" s="43">
        <v>71</v>
      </c>
      <c r="R58" s="50">
        <v>40616.97</v>
      </c>
      <c r="S58" s="45">
        <v>710</v>
      </c>
      <c r="T58"/>
      <c r="U58" s="43">
        <v>53</v>
      </c>
      <c r="V58" s="44">
        <v>27273.99</v>
      </c>
      <c r="W58" s="45">
        <v>530</v>
      </c>
      <c r="X58" s="15"/>
      <c r="Y58" s="43">
        <v>30</v>
      </c>
      <c r="Z58" s="44">
        <v>15323.4</v>
      </c>
      <c r="AA58" s="45">
        <v>300</v>
      </c>
      <c r="AB58"/>
      <c r="AC58" s="43">
        <v>233</v>
      </c>
      <c r="AD58" s="44">
        <v>119011.74</v>
      </c>
      <c r="AE58" s="45">
        <v>2330</v>
      </c>
      <c r="AF58"/>
      <c r="AG58" s="46">
        <f>IFERROR(ROUND(AVERAGE(Q58,U58,Y58,AC58),0),"")</f>
        <v>97</v>
      </c>
      <c r="AH58" s="51">
        <f t="shared" si="9"/>
        <v>50556.525000000001</v>
      </c>
      <c r="AI58" s="48">
        <f t="shared" si="10"/>
        <v>968</v>
      </c>
      <c r="AJ58"/>
    </row>
    <row r="59" spans="2:36" x14ac:dyDescent="0.25">
      <c r="B59" s="85" t="s">
        <v>14</v>
      </c>
      <c r="C59" s="85"/>
      <c r="D59" s="86"/>
      <c r="E59" s="87">
        <f t="shared" ref="E59:E97" si="13">W59</f>
        <v>0</v>
      </c>
      <c r="F59" s="87" t="str">
        <f t="shared" ref="F59:F97" si="14">AA59</f>
        <v/>
      </c>
      <c r="G59" s="87" t="str">
        <f t="shared" ref="G59:G79" si="15">AE59</f>
        <v/>
      </c>
      <c r="H59" s="54"/>
      <c r="J59" s="15"/>
      <c r="K59" s="53"/>
      <c r="L59" s="53"/>
      <c r="M59"/>
      <c r="N59" s="84" t="str">
        <f t="shared" ref="N59:N97" si="16">IFERROR(K59/J59,"")</f>
        <v/>
      </c>
      <c r="O59" s="84" t="str">
        <f t="shared" ref="O59:O97" si="17">IFERROR(L59/M59,"")</f>
        <v/>
      </c>
      <c r="S59"/>
      <c r="T59"/>
      <c r="U59"/>
      <c r="V59"/>
      <c r="W59"/>
      <c r="X59"/>
      <c r="Y59" t="s">
        <v>128</v>
      </c>
      <c r="Z59" t="s">
        <v>128</v>
      </c>
      <c r="AA59" t="s">
        <v>128</v>
      </c>
      <c r="AB59"/>
      <c r="AC59" t="s">
        <v>128</v>
      </c>
      <c r="AD59" t="s">
        <v>128</v>
      </c>
      <c r="AE59" t="s">
        <v>128</v>
      </c>
      <c r="AF59"/>
      <c r="AG59" t="str">
        <f>IFERROR(ROUND(AVERAGE(Q59,U59,Y59,AC59),0),"")</f>
        <v/>
      </c>
      <c r="AH59" t="str">
        <f t="shared" ref="AH59:AH97" si="18">IFERROR(AVERAGE(R59,V59,Z59,AD59),"")</f>
        <v/>
      </c>
      <c r="AI59" t="str">
        <f t="shared" ref="AI59:AI97" si="19">IFERROR(ROUND(AVERAGE(S59,W59,AA59,AE59),0),"")</f>
        <v/>
      </c>
      <c r="AJ59" s="15"/>
    </row>
    <row r="60" spans="2:36" x14ac:dyDescent="0.25">
      <c r="B60" s="57" t="s">
        <v>15</v>
      </c>
      <c r="C60" s="57" t="s">
        <v>55</v>
      </c>
      <c r="D60" s="58" t="s">
        <v>26</v>
      </c>
      <c r="E60" s="83">
        <f t="shared" si="13"/>
        <v>6220</v>
      </c>
      <c r="F60" s="83">
        <f t="shared" si="14"/>
        <v>5520</v>
      </c>
      <c r="G60" s="83">
        <f t="shared" si="15"/>
        <v>8540</v>
      </c>
      <c r="H60" s="54">
        <v>18900</v>
      </c>
      <c r="J60" s="49">
        <f t="shared" ref="J60:K70" si="20">IFERROR(AG60*3,"")</f>
        <v>2073</v>
      </c>
      <c r="K60" s="49">
        <f t="shared" si="20"/>
        <v>21221.249732142853</v>
      </c>
      <c r="L60" s="49">
        <f t="shared" ref="L60:L97" si="21">IFERROR(K60*0.12+K60,"")</f>
        <v>23767.799699999996</v>
      </c>
      <c r="M60" s="49">
        <f t="shared" ref="M60:M97" si="22">IFERROR(AI60*3,"")</f>
        <v>20739</v>
      </c>
      <c r="N60" s="82">
        <f t="shared" si="16"/>
        <v>10.236975268761627</v>
      </c>
      <c r="O60" s="82">
        <f t="shared" si="17"/>
        <v>1.1460436713438447</v>
      </c>
      <c r="P60" s="15"/>
      <c r="Q60" s="43">
        <v>737</v>
      </c>
      <c r="R60" s="50">
        <v>5990.1696428571422</v>
      </c>
      <c r="S60" s="45">
        <v>7370</v>
      </c>
      <c r="T60"/>
      <c r="U60" s="43">
        <v>622</v>
      </c>
      <c r="V60" s="44">
        <v>5519.18</v>
      </c>
      <c r="W60" s="45">
        <v>6220</v>
      </c>
      <c r="X60" s="15"/>
      <c r="Y60" s="43">
        <v>552</v>
      </c>
      <c r="Z60" s="44">
        <v>6460</v>
      </c>
      <c r="AA60" s="45">
        <v>5520</v>
      </c>
      <c r="AB60"/>
      <c r="AC60" s="43">
        <v>854</v>
      </c>
      <c r="AD60" s="44">
        <v>10325.65</v>
      </c>
      <c r="AE60" s="45">
        <v>8540</v>
      </c>
      <c r="AF60"/>
      <c r="AG60" s="46">
        <f>IFERROR(ROUND(AVERAGE(Q60,U60,Y60,AC60),0),"")</f>
        <v>691</v>
      </c>
      <c r="AH60" s="51">
        <f t="shared" si="18"/>
        <v>7073.7499107142849</v>
      </c>
      <c r="AI60" s="48">
        <f t="shared" si="19"/>
        <v>6913</v>
      </c>
      <c r="AJ60" s="15"/>
    </row>
    <row r="61" spans="2:36" x14ac:dyDescent="0.25">
      <c r="B61" s="57" t="s">
        <v>116</v>
      </c>
      <c r="C61" s="57" t="s">
        <v>129</v>
      </c>
      <c r="D61" s="10" t="s">
        <v>103</v>
      </c>
      <c r="E61" s="88" t="str">
        <f t="shared" si="13"/>
        <v/>
      </c>
      <c r="F61" s="88">
        <f t="shared" si="14"/>
        <v>67025</v>
      </c>
      <c r="G61" s="88">
        <f t="shared" si="15"/>
        <v>103550</v>
      </c>
      <c r="H61" s="54" t="s">
        <v>128</v>
      </c>
      <c r="J61" s="49">
        <f t="shared" si="20"/>
        <v>10236</v>
      </c>
      <c r="K61" s="49">
        <f t="shared" si="20"/>
        <v>44126.444999999992</v>
      </c>
      <c r="L61" s="49">
        <f t="shared" si="21"/>
        <v>49421.618399999992</v>
      </c>
      <c r="M61" s="49">
        <f t="shared" si="22"/>
        <v>255864</v>
      </c>
      <c r="N61" s="82">
        <f t="shared" si="16"/>
        <v>4.3109070926143014</v>
      </c>
      <c r="O61" s="82">
        <f t="shared" si="17"/>
        <v>0.19315581089954034</v>
      </c>
      <c r="P61" s="15"/>
      <c r="Q61" s="43" t="s">
        <v>128</v>
      </c>
      <c r="R61" s="50" t="s">
        <v>128</v>
      </c>
      <c r="S61" s="45" t="s">
        <v>128</v>
      </c>
      <c r="T61"/>
      <c r="U61" s="43" t="s">
        <v>128</v>
      </c>
      <c r="V61" s="44" t="s">
        <v>128</v>
      </c>
      <c r="W61" s="45" t="s">
        <v>128</v>
      </c>
      <c r="X61" s="15"/>
      <c r="Y61" s="43">
        <v>2681</v>
      </c>
      <c r="Z61" s="44">
        <v>11124.65</v>
      </c>
      <c r="AA61" s="45">
        <v>67025</v>
      </c>
      <c r="AB61"/>
      <c r="AC61" s="43">
        <v>4142</v>
      </c>
      <c r="AD61" s="44">
        <v>18292.98</v>
      </c>
      <c r="AE61" s="45">
        <v>103550</v>
      </c>
      <c r="AF61"/>
      <c r="AG61" s="46">
        <f>IFERROR(ROUND(AVERAGE(Q61,U61,Y61,AC61),0),"")</f>
        <v>3412</v>
      </c>
      <c r="AH61" s="51">
        <f t="shared" si="18"/>
        <v>14708.814999999999</v>
      </c>
      <c r="AI61" s="48">
        <f t="shared" si="19"/>
        <v>85288</v>
      </c>
      <c r="AJ61" s="15"/>
    </row>
    <row r="62" spans="2:36" x14ac:dyDescent="0.25">
      <c r="B62" s="57" t="s">
        <v>116</v>
      </c>
      <c r="C62" s="57" t="s">
        <v>130</v>
      </c>
      <c r="D62" s="10" t="s">
        <v>103</v>
      </c>
      <c r="E62" s="88" t="str">
        <f t="shared" si="13"/>
        <v/>
      </c>
      <c r="F62" s="88">
        <f t="shared" si="14"/>
        <v>2910</v>
      </c>
      <c r="G62" s="88">
        <f t="shared" si="15"/>
        <v>2460</v>
      </c>
      <c r="H62" s="54" t="s">
        <v>128</v>
      </c>
      <c r="J62" s="49">
        <f t="shared" si="20"/>
        <v>807</v>
      </c>
      <c r="K62" s="49">
        <f t="shared" si="20"/>
        <v>2340.3150000000001</v>
      </c>
      <c r="L62" s="49">
        <f t="shared" si="21"/>
        <v>2621.1527999999998</v>
      </c>
      <c r="M62" s="49">
        <f t="shared" si="22"/>
        <v>8055</v>
      </c>
      <c r="N62" s="82">
        <f t="shared" si="16"/>
        <v>2.900018587360595</v>
      </c>
      <c r="O62" s="82">
        <f t="shared" si="17"/>
        <v>0.32540692737430166</v>
      </c>
      <c r="P62" s="15"/>
      <c r="Q62" s="43" t="s">
        <v>128</v>
      </c>
      <c r="R62" s="50" t="s">
        <v>128</v>
      </c>
      <c r="S62" s="45" t="s">
        <v>128</v>
      </c>
      <c r="T62"/>
      <c r="U62" s="43" t="s">
        <v>128</v>
      </c>
      <c r="V62" s="44" t="s">
        <v>128</v>
      </c>
      <c r="W62" s="45" t="s">
        <v>128</v>
      </c>
      <c r="X62" s="15"/>
      <c r="Y62" s="43">
        <v>291</v>
      </c>
      <c r="Z62" s="44">
        <v>846.81</v>
      </c>
      <c r="AA62" s="45">
        <v>2910</v>
      </c>
      <c r="AB62"/>
      <c r="AC62" s="43">
        <v>246</v>
      </c>
      <c r="AD62" s="44">
        <v>713.4</v>
      </c>
      <c r="AE62" s="45">
        <v>2460</v>
      </c>
      <c r="AF62"/>
      <c r="AG62" s="46">
        <f>IFERROR(ROUND(AVERAGE(Q62,U62,Y62,AC62),0),"")</f>
        <v>269</v>
      </c>
      <c r="AH62" s="51">
        <f t="shared" si="18"/>
        <v>780.10500000000002</v>
      </c>
      <c r="AI62" s="48">
        <f t="shared" si="19"/>
        <v>2685</v>
      </c>
      <c r="AJ62" s="15"/>
    </row>
    <row r="63" spans="2:36" x14ac:dyDescent="0.25">
      <c r="B63" s="85" t="s">
        <v>16</v>
      </c>
      <c r="C63" s="85"/>
      <c r="D63" s="86"/>
      <c r="E63" s="87" t="str">
        <f t="shared" si="13"/>
        <v/>
      </c>
      <c r="F63" s="87" t="str">
        <f t="shared" si="14"/>
        <v/>
      </c>
      <c r="G63" s="87" t="str">
        <f t="shared" si="15"/>
        <v/>
      </c>
      <c r="H63" s="54" t="s">
        <v>128</v>
      </c>
      <c r="J63" s="49" t="str">
        <f t="shared" si="20"/>
        <v/>
      </c>
      <c r="K63" s="49" t="str">
        <f t="shared" si="20"/>
        <v/>
      </c>
      <c r="L63" s="49" t="str">
        <f t="shared" si="21"/>
        <v/>
      </c>
      <c r="M63" s="49" t="str">
        <f t="shared" si="22"/>
        <v/>
      </c>
      <c r="N63" s="82" t="str">
        <f t="shared" si="16"/>
        <v/>
      </c>
      <c r="O63" s="82" t="str">
        <f t="shared" si="17"/>
        <v/>
      </c>
      <c r="P63" s="15"/>
      <c r="Q63" s="43" t="s">
        <v>128</v>
      </c>
      <c r="R63" s="50" t="s">
        <v>128</v>
      </c>
      <c r="S63" s="45" t="s">
        <v>128</v>
      </c>
      <c r="T63"/>
      <c r="U63" s="43" t="s">
        <v>128</v>
      </c>
      <c r="V63" s="44" t="s">
        <v>128</v>
      </c>
      <c r="W63" s="45" t="s">
        <v>128</v>
      </c>
      <c r="X63" s="15"/>
      <c r="Y63" s="43" t="s">
        <v>128</v>
      </c>
      <c r="Z63" s="44" t="s">
        <v>128</v>
      </c>
      <c r="AA63" s="45" t="s">
        <v>128</v>
      </c>
      <c r="AB63"/>
      <c r="AC63" s="43" t="s">
        <v>128</v>
      </c>
      <c r="AD63" s="44" t="s">
        <v>128</v>
      </c>
      <c r="AE63" s="45" t="s">
        <v>128</v>
      </c>
      <c r="AF63"/>
      <c r="AG63" s="46" t="str">
        <f>IFERROR(ROUND(AVERAGE(Q63,U63,Y63,AC63),0),"")</f>
        <v/>
      </c>
      <c r="AH63" s="51" t="str">
        <f t="shared" si="18"/>
        <v/>
      </c>
      <c r="AI63" s="48" t="str">
        <f t="shared" si="19"/>
        <v/>
      </c>
      <c r="AJ63" s="15"/>
    </row>
    <row r="64" spans="2:36" x14ac:dyDescent="0.25">
      <c r="B64" s="57" t="s">
        <v>17</v>
      </c>
      <c r="C64" s="57" t="s">
        <v>43</v>
      </c>
      <c r="D64" s="58" t="s">
        <v>26</v>
      </c>
      <c r="E64" s="83">
        <f t="shared" si="13"/>
        <v>8470</v>
      </c>
      <c r="F64" s="83">
        <f t="shared" si="14"/>
        <v>3230</v>
      </c>
      <c r="G64" s="83">
        <f t="shared" si="15"/>
        <v>15420</v>
      </c>
      <c r="H64" s="54">
        <v>17931</v>
      </c>
      <c r="J64" s="49">
        <f t="shared" si="20"/>
        <v>2652</v>
      </c>
      <c r="K64" s="49">
        <f t="shared" si="20"/>
        <v>57667.681607142855</v>
      </c>
      <c r="L64" s="49">
        <f t="shared" si="21"/>
        <v>64587.803399999997</v>
      </c>
      <c r="M64" s="49">
        <f t="shared" si="22"/>
        <v>25014</v>
      </c>
      <c r="N64" s="82">
        <f t="shared" si="16"/>
        <v>21.744977981577247</v>
      </c>
      <c r="O64" s="82">
        <f t="shared" si="17"/>
        <v>2.5820661789397934</v>
      </c>
      <c r="P64" s="15"/>
      <c r="Q64" s="43">
        <v>631</v>
      </c>
      <c r="R64" s="50">
        <v>14912.732142857143</v>
      </c>
      <c r="S64" s="45">
        <v>6230</v>
      </c>
      <c r="T64"/>
      <c r="U64" s="43">
        <v>909</v>
      </c>
      <c r="V64" s="44">
        <v>19619.88</v>
      </c>
      <c r="W64" s="45">
        <v>8470</v>
      </c>
      <c r="X64" s="15"/>
      <c r="Y64" s="43">
        <v>349</v>
      </c>
      <c r="Z64" s="44">
        <v>7168.05</v>
      </c>
      <c r="AA64" s="45">
        <v>3230</v>
      </c>
      <c r="AB64"/>
      <c r="AC64" s="43">
        <v>1647</v>
      </c>
      <c r="AD64" s="44">
        <v>35189.58</v>
      </c>
      <c r="AE64" s="45">
        <v>15420</v>
      </c>
      <c r="AF64"/>
      <c r="AG64" s="46">
        <f>IFERROR(ROUND(AVERAGE(Q64,U64,Y64,AC64),0),"")</f>
        <v>884</v>
      </c>
      <c r="AH64" s="51">
        <f t="shared" si="18"/>
        <v>19222.560535714285</v>
      </c>
      <c r="AI64" s="48">
        <f t="shared" si="19"/>
        <v>8338</v>
      </c>
      <c r="AJ64" s="15"/>
    </row>
    <row r="65" spans="2:36" x14ac:dyDescent="0.25">
      <c r="B65" s="85" t="s">
        <v>18</v>
      </c>
      <c r="C65" s="85"/>
      <c r="D65" s="86"/>
      <c r="E65" s="87" t="str">
        <f t="shared" si="13"/>
        <v/>
      </c>
      <c r="F65" s="87" t="str">
        <f t="shared" si="14"/>
        <v/>
      </c>
      <c r="G65" s="87" t="str">
        <f t="shared" si="15"/>
        <v/>
      </c>
      <c r="H65" s="54" t="s">
        <v>128</v>
      </c>
      <c r="J65" s="49" t="str">
        <f t="shared" si="20"/>
        <v/>
      </c>
      <c r="K65" s="49" t="str">
        <f t="shared" si="20"/>
        <v/>
      </c>
      <c r="L65" s="49" t="str">
        <f t="shared" si="21"/>
        <v/>
      </c>
      <c r="M65" s="49" t="str">
        <f t="shared" si="22"/>
        <v/>
      </c>
      <c r="N65" s="82" t="str">
        <f t="shared" si="16"/>
        <v/>
      </c>
      <c r="O65" s="82" t="str">
        <f t="shared" si="17"/>
        <v/>
      </c>
      <c r="P65" s="15"/>
      <c r="Q65" s="43" t="s">
        <v>128</v>
      </c>
      <c r="R65" s="50" t="s">
        <v>128</v>
      </c>
      <c r="S65" s="45" t="s">
        <v>128</v>
      </c>
      <c r="T65"/>
      <c r="U65" s="43" t="s">
        <v>128</v>
      </c>
      <c r="V65" s="44" t="s">
        <v>128</v>
      </c>
      <c r="W65" s="45" t="s">
        <v>128</v>
      </c>
      <c r="X65" s="15"/>
      <c r="Y65" s="43" t="s">
        <v>128</v>
      </c>
      <c r="Z65" s="44" t="s">
        <v>128</v>
      </c>
      <c r="AA65" s="45" t="s">
        <v>128</v>
      </c>
      <c r="AB65"/>
      <c r="AC65" s="43" t="s">
        <v>128</v>
      </c>
      <c r="AD65" s="44" t="s">
        <v>128</v>
      </c>
      <c r="AE65" s="45" t="s">
        <v>128</v>
      </c>
      <c r="AF65"/>
      <c r="AG65" s="46" t="str">
        <f>IFERROR(ROUND(AVERAGE(Q65,U65,Y65,AC65),0),"")</f>
        <v/>
      </c>
      <c r="AH65" s="51" t="str">
        <f t="shared" si="18"/>
        <v/>
      </c>
      <c r="AI65" s="48" t="str">
        <f t="shared" si="19"/>
        <v/>
      </c>
      <c r="AJ65" s="15"/>
    </row>
    <row r="66" spans="2:36" x14ac:dyDescent="0.25">
      <c r="B66" s="57" t="s">
        <v>57</v>
      </c>
      <c r="C66" s="57" t="s">
        <v>58</v>
      </c>
      <c r="D66" s="58" t="s">
        <v>61</v>
      </c>
      <c r="E66" s="83">
        <f t="shared" si="13"/>
        <v>100</v>
      </c>
      <c r="F66" s="83">
        <f t="shared" si="14"/>
        <v>170</v>
      </c>
      <c r="G66" s="83">
        <f t="shared" si="15"/>
        <v>200</v>
      </c>
      <c r="H66" s="54">
        <v>405</v>
      </c>
      <c r="J66" s="49">
        <f t="shared" si="20"/>
        <v>48</v>
      </c>
      <c r="K66" s="49">
        <f t="shared" si="20"/>
        <v>149.89999999999998</v>
      </c>
      <c r="L66" s="49">
        <f t="shared" si="21"/>
        <v>167.88799999999998</v>
      </c>
      <c r="M66" s="49">
        <f t="shared" si="22"/>
        <v>471</v>
      </c>
      <c r="N66" s="82">
        <f t="shared" si="16"/>
        <v>3.1229166666666663</v>
      </c>
      <c r="O66" s="82">
        <f t="shared" si="17"/>
        <v>0.35645010615711248</v>
      </c>
      <c r="P66" s="15"/>
      <c r="Q66" s="43" t="s">
        <v>128</v>
      </c>
      <c r="R66" s="50" t="s">
        <v>128</v>
      </c>
      <c r="S66" s="45" t="s">
        <v>128</v>
      </c>
      <c r="T66"/>
      <c r="U66" s="43">
        <v>10</v>
      </c>
      <c r="V66" s="44">
        <v>31</v>
      </c>
      <c r="W66" s="45">
        <v>100</v>
      </c>
      <c r="X66" s="15"/>
      <c r="Y66" s="43">
        <v>17</v>
      </c>
      <c r="Z66" s="44">
        <v>52.1</v>
      </c>
      <c r="AA66" s="45">
        <v>170</v>
      </c>
      <c r="AB66"/>
      <c r="AC66" s="43">
        <v>20</v>
      </c>
      <c r="AD66" s="44">
        <v>66.8</v>
      </c>
      <c r="AE66" s="45">
        <v>200</v>
      </c>
      <c r="AF66"/>
      <c r="AG66" s="46">
        <f>IFERROR(ROUND(AVERAGE(Q66,U66,Y66,AC66),0),"")</f>
        <v>16</v>
      </c>
      <c r="AH66" s="51">
        <f t="shared" si="18"/>
        <v>49.966666666666661</v>
      </c>
      <c r="AI66" s="48">
        <f t="shared" si="19"/>
        <v>157</v>
      </c>
      <c r="AJ66" s="15"/>
    </row>
    <row r="67" spans="2:36" x14ac:dyDescent="0.25">
      <c r="B67" s="57" t="s">
        <v>57</v>
      </c>
      <c r="C67" s="57" t="s">
        <v>62</v>
      </c>
      <c r="D67" s="58" t="s">
        <v>61</v>
      </c>
      <c r="E67" s="83">
        <f t="shared" si="13"/>
        <v>1120</v>
      </c>
      <c r="F67" s="83">
        <f t="shared" si="14"/>
        <v>940</v>
      </c>
      <c r="G67" s="83">
        <f t="shared" si="15"/>
        <v>930</v>
      </c>
      <c r="H67" s="54">
        <v>2520</v>
      </c>
      <c r="J67" s="49">
        <f t="shared" si="20"/>
        <v>282</v>
      </c>
      <c r="K67" s="49">
        <f t="shared" si="20"/>
        <v>512.64616071428577</v>
      </c>
      <c r="L67" s="49">
        <f t="shared" si="21"/>
        <v>574.16370000000006</v>
      </c>
      <c r="M67" s="49">
        <f t="shared" si="22"/>
        <v>2814</v>
      </c>
      <c r="N67" s="82">
        <f t="shared" si="16"/>
        <v>1.8178941869300913</v>
      </c>
      <c r="O67" s="82">
        <f t="shared" si="17"/>
        <v>0.20403827292110877</v>
      </c>
      <c r="P67" s="15"/>
      <c r="Q67" s="43">
        <v>76</v>
      </c>
      <c r="R67" s="50">
        <v>145.09821428571428</v>
      </c>
      <c r="S67" s="45">
        <v>760</v>
      </c>
      <c r="T67"/>
      <c r="U67" s="43">
        <v>112</v>
      </c>
      <c r="V67" s="44">
        <v>192.58</v>
      </c>
      <c r="W67" s="45">
        <v>1120</v>
      </c>
      <c r="X67" s="15"/>
      <c r="Y67" s="43">
        <v>94</v>
      </c>
      <c r="Z67" s="44">
        <v>170.4</v>
      </c>
      <c r="AA67" s="45">
        <v>940</v>
      </c>
      <c r="AB67"/>
      <c r="AC67" s="43">
        <v>93</v>
      </c>
      <c r="AD67" s="44">
        <v>175.45</v>
      </c>
      <c r="AE67" s="45">
        <v>930</v>
      </c>
      <c r="AF67"/>
      <c r="AG67" s="46">
        <f>IFERROR(ROUND(AVERAGE(Q67,U67,Y67,AC67),0),"")</f>
        <v>94</v>
      </c>
      <c r="AH67" s="51">
        <f t="shared" si="18"/>
        <v>170.88205357142857</v>
      </c>
      <c r="AI67" s="48">
        <f t="shared" si="19"/>
        <v>938</v>
      </c>
      <c r="AJ67" s="15"/>
    </row>
    <row r="68" spans="2:36" x14ac:dyDescent="0.25">
      <c r="B68" s="57" t="s">
        <v>57</v>
      </c>
      <c r="C68" s="57" t="s">
        <v>34</v>
      </c>
      <c r="D68" s="58" t="s">
        <v>61</v>
      </c>
      <c r="E68" s="83">
        <f t="shared" si="13"/>
        <v>1210</v>
      </c>
      <c r="F68" s="83">
        <f t="shared" si="14"/>
        <v>690</v>
      </c>
      <c r="G68" s="83">
        <f t="shared" si="15"/>
        <v>1630</v>
      </c>
      <c r="H68" s="54">
        <v>2460</v>
      </c>
      <c r="J68" s="49">
        <f t="shared" si="20"/>
        <v>324</v>
      </c>
      <c r="K68" s="49">
        <f t="shared" si="20"/>
        <v>612.1382142857143</v>
      </c>
      <c r="L68" s="49">
        <f t="shared" si="21"/>
        <v>685.59479999999996</v>
      </c>
      <c r="M68" s="49">
        <f t="shared" si="22"/>
        <v>3225</v>
      </c>
      <c r="N68" s="82">
        <f t="shared" si="16"/>
        <v>1.8893154761904762</v>
      </c>
      <c r="O68" s="82">
        <f t="shared" si="17"/>
        <v>0.21258753488372092</v>
      </c>
      <c r="P68" s="15"/>
      <c r="Q68" s="43">
        <v>77</v>
      </c>
      <c r="R68" s="50">
        <v>145.71428571428569</v>
      </c>
      <c r="S68" s="45">
        <v>770</v>
      </c>
      <c r="T68"/>
      <c r="U68" s="43">
        <v>121</v>
      </c>
      <c r="V68" s="44">
        <v>235.23</v>
      </c>
      <c r="W68" s="45">
        <v>1210</v>
      </c>
      <c r="X68" s="15"/>
      <c r="Y68" s="43">
        <v>69</v>
      </c>
      <c r="Z68" s="44">
        <v>126.09</v>
      </c>
      <c r="AA68" s="45">
        <v>690</v>
      </c>
      <c r="AB68"/>
      <c r="AC68" s="43">
        <v>163</v>
      </c>
      <c r="AD68" s="44">
        <v>309.14999999999998</v>
      </c>
      <c r="AE68" s="45">
        <v>1630</v>
      </c>
      <c r="AF68"/>
      <c r="AG68" s="46">
        <f>IFERROR(ROUND(AVERAGE(Q68,U68,Y68,AC68),0),"")</f>
        <v>108</v>
      </c>
      <c r="AH68" s="51">
        <f t="shared" si="18"/>
        <v>204.04607142857142</v>
      </c>
      <c r="AI68" s="48">
        <f t="shared" si="19"/>
        <v>1075</v>
      </c>
      <c r="AJ68" s="15"/>
    </row>
    <row r="69" spans="2:36" x14ac:dyDescent="0.25">
      <c r="B69" s="57" t="s">
        <v>60</v>
      </c>
      <c r="C69" s="57" t="s">
        <v>59</v>
      </c>
      <c r="D69" s="58" t="s">
        <v>28</v>
      </c>
      <c r="E69" s="83">
        <f t="shared" si="13"/>
        <v>12550</v>
      </c>
      <c r="F69" s="83">
        <f t="shared" si="14"/>
        <v>15150</v>
      </c>
      <c r="G69" s="83">
        <f t="shared" si="15"/>
        <v>28300</v>
      </c>
      <c r="H69" s="54">
        <v>43029</v>
      </c>
      <c r="J69" s="49">
        <f t="shared" si="20"/>
        <v>5349</v>
      </c>
      <c r="K69" s="49">
        <f t="shared" si="20"/>
        <v>39364.567499999997</v>
      </c>
      <c r="L69" s="49">
        <f t="shared" si="21"/>
        <v>44088.315599999994</v>
      </c>
      <c r="M69" s="49">
        <f t="shared" si="22"/>
        <v>53499</v>
      </c>
      <c r="N69" s="82">
        <f t="shared" si="16"/>
        <v>7.35923864273696</v>
      </c>
      <c r="O69" s="82">
        <f t="shared" si="17"/>
        <v>0.82409606908540334</v>
      </c>
      <c r="P69" s="15"/>
      <c r="Q69" s="43">
        <v>1533</v>
      </c>
      <c r="R69" s="50">
        <v>11560</v>
      </c>
      <c r="S69" s="45">
        <v>15330</v>
      </c>
      <c r="T69"/>
      <c r="U69" s="43">
        <v>1255</v>
      </c>
      <c r="V69" s="44">
        <v>9381.17</v>
      </c>
      <c r="W69" s="45">
        <v>12550</v>
      </c>
      <c r="X69" s="15"/>
      <c r="Y69" s="43">
        <v>1515</v>
      </c>
      <c r="Z69" s="44">
        <v>11108.32</v>
      </c>
      <c r="AA69" s="45">
        <v>15150</v>
      </c>
      <c r="AB69"/>
      <c r="AC69" s="43">
        <v>2830</v>
      </c>
      <c r="AD69" s="44">
        <v>20436.599999999999</v>
      </c>
      <c r="AE69" s="45">
        <v>28300</v>
      </c>
      <c r="AF69"/>
      <c r="AG69" s="46">
        <f>IFERROR(ROUND(AVERAGE(Q69,U69,Y69,AC69),0),"")</f>
        <v>1783</v>
      </c>
      <c r="AH69" s="51">
        <f t="shared" si="18"/>
        <v>13121.522499999999</v>
      </c>
      <c r="AI69" s="48">
        <f t="shared" si="19"/>
        <v>17833</v>
      </c>
      <c r="AJ69" s="15"/>
    </row>
    <row r="70" spans="2:36" x14ac:dyDescent="0.25">
      <c r="B70" s="57" t="s">
        <v>60</v>
      </c>
      <c r="C70" s="57" t="s">
        <v>131</v>
      </c>
      <c r="D70" s="58" t="s">
        <v>28</v>
      </c>
      <c r="E70" s="83">
        <f t="shared" si="13"/>
        <v>1200</v>
      </c>
      <c r="F70" s="83">
        <f t="shared" si="14"/>
        <v>1050</v>
      </c>
      <c r="G70" s="83">
        <f t="shared" si="15"/>
        <v>1400</v>
      </c>
      <c r="H70" s="54">
        <v>3810</v>
      </c>
      <c r="J70" s="49">
        <f t="shared" si="20"/>
        <v>390</v>
      </c>
      <c r="K70" s="49">
        <f t="shared" si="20"/>
        <v>2586.1875</v>
      </c>
      <c r="L70" s="49">
        <f t="shared" si="21"/>
        <v>2896.5299999999997</v>
      </c>
      <c r="M70" s="49">
        <f t="shared" si="22"/>
        <v>3909</v>
      </c>
      <c r="N70" s="82">
        <f t="shared" si="16"/>
        <v>6.6312499999999996</v>
      </c>
      <c r="O70" s="82">
        <f t="shared" si="17"/>
        <v>0.74099002302379113</v>
      </c>
      <c r="P70" s="15"/>
      <c r="Q70" s="43">
        <v>156</v>
      </c>
      <c r="R70" s="50">
        <v>1038.75</v>
      </c>
      <c r="S70" s="45">
        <v>1560</v>
      </c>
      <c r="T70"/>
      <c r="U70" s="43">
        <v>120</v>
      </c>
      <c r="V70" s="44">
        <v>780</v>
      </c>
      <c r="W70" s="45">
        <v>1200</v>
      </c>
      <c r="X70" s="15"/>
      <c r="Y70" s="43">
        <v>105</v>
      </c>
      <c r="Z70" s="44">
        <v>682.5</v>
      </c>
      <c r="AA70" s="45">
        <v>1050</v>
      </c>
      <c r="AB70"/>
      <c r="AC70" s="43">
        <v>140</v>
      </c>
      <c r="AD70" s="44">
        <v>947</v>
      </c>
      <c r="AE70" s="45">
        <v>1400</v>
      </c>
      <c r="AF70"/>
      <c r="AG70" s="46">
        <f>IFERROR(ROUND(AVERAGE(Q70,U70,Y70,AC70),0),"")</f>
        <v>130</v>
      </c>
      <c r="AH70" s="51">
        <f t="shared" si="18"/>
        <v>862.0625</v>
      </c>
      <c r="AI70" s="48">
        <f t="shared" si="19"/>
        <v>1303</v>
      </c>
      <c r="AJ70" s="15"/>
    </row>
    <row r="71" spans="2:36" x14ac:dyDescent="0.25">
      <c r="B71" s="57" t="s">
        <v>56</v>
      </c>
      <c r="C71" s="57" t="s">
        <v>20</v>
      </c>
      <c r="D71" s="58" t="s">
        <v>23</v>
      </c>
      <c r="E71" s="83">
        <f t="shared" si="13"/>
        <v>65860</v>
      </c>
      <c r="F71" s="83">
        <f t="shared" si="14"/>
        <v>42240</v>
      </c>
      <c r="G71" s="83">
        <f t="shared" si="15"/>
        <v>146870</v>
      </c>
      <c r="H71" s="54">
        <v>155151</v>
      </c>
      <c r="J71" s="49">
        <f t="shared" ref="J71:K97" si="23">IFERROR(AG71*3,"")</f>
        <v>11304</v>
      </c>
      <c r="K71" s="49">
        <f t="shared" si="23"/>
        <v>7600.7335714285718</v>
      </c>
      <c r="L71" s="49">
        <f t="shared" si="21"/>
        <v>8512.8216000000011</v>
      </c>
      <c r="M71" s="49">
        <f t="shared" si="22"/>
        <v>227655</v>
      </c>
      <c r="N71" s="82">
        <f t="shared" si="16"/>
        <v>0.67239327418865635</v>
      </c>
      <c r="O71" s="82">
        <f t="shared" si="17"/>
        <v>3.7393519140805173E-2</v>
      </c>
      <c r="P71" s="15"/>
      <c r="Q71" s="43">
        <v>2382</v>
      </c>
      <c r="R71" s="50">
        <v>1384.3214285714284</v>
      </c>
      <c r="S71" s="45">
        <v>48570</v>
      </c>
      <c r="T71"/>
      <c r="U71" s="43">
        <v>3318</v>
      </c>
      <c r="V71" s="44">
        <v>1841.28</v>
      </c>
      <c r="W71" s="45">
        <v>65860</v>
      </c>
      <c r="X71" s="15"/>
      <c r="Y71" s="43">
        <v>2078</v>
      </c>
      <c r="Z71" s="44">
        <v>1265.7</v>
      </c>
      <c r="AA71" s="45">
        <v>42240</v>
      </c>
      <c r="AB71"/>
      <c r="AC71" s="43">
        <v>7294</v>
      </c>
      <c r="AD71" s="44">
        <v>5643.01</v>
      </c>
      <c r="AE71" s="45">
        <v>146870</v>
      </c>
      <c r="AF71"/>
      <c r="AG71" s="46">
        <f>IFERROR(ROUND(AVERAGE(Q71,U71,Y71,AC71),0),"")</f>
        <v>3768</v>
      </c>
      <c r="AH71" s="51">
        <f t="shared" si="18"/>
        <v>2533.5778571428573</v>
      </c>
      <c r="AI71" s="48">
        <f t="shared" si="19"/>
        <v>75885</v>
      </c>
      <c r="AJ71" s="15"/>
    </row>
    <row r="72" spans="2:36" x14ac:dyDescent="0.25">
      <c r="B72" s="57" t="s">
        <v>63</v>
      </c>
      <c r="C72" s="57" t="s">
        <v>64</v>
      </c>
      <c r="D72" s="58" t="s">
        <v>28</v>
      </c>
      <c r="E72" s="83">
        <f t="shared" si="13"/>
        <v>4</v>
      </c>
      <c r="F72" s="83">
        <f t="shared" si="14"/>
        <v>27</v>
      </c>
      <c r="G72" s="83">
        <f t="shared" si="15"/>
        <v>55</v>
      </c>
      <c r="H72" s="54">
        <v>36</v>
      </c>
      <c r="J72" s="49">
        <f t="shared" si="23"/>
        <v>84</v>
      </c>
      <c r="K72" s="49">
        <f t="shared" si="23"/>
        <v>301.73464285714283</v>
      </c>
      <c r="L72" s="49">
        <f t="shared" si="21"/>
        <v>337.94279999999998</v>
      </c>
      <c r="M72" s="49">
        <f t="shared" si="22"/>
        <v>84</v>
      </c>
      <c r="N72" s="82">
        <f t="shared" si="16"/>
        <v>3.5920790816326527</v>
      </c>
      <c r="O72" s="82">
        <f t="shared" si="17"/>
        <v>4.0231285714285709</v>
      </c>
      <c r="P72" s="15"/>
      <c r="Q72" s="43">
        <v>27</v>
      </c>
      <c r="R72" s="50">
        <v>98.892857142857139</v>
      </c>
      <c r="S72" s="45">
        <v>27</v>
      </c>
      <c r="T72"/>
      <c r="U72" s="43">
        <v>4</v>
      </c>
      <c r="V72" s="44">
        <v>13.27</v>
      </c>
      <c r="W72" s="45">
        <v>4</v>
      </c>
      <c r="X72" s="15"/>
      <c r="Y72" s="43">
        <v>27</v>
      </c>
      <c r="Z72" s="44">
        <v>97.17</v>
      </c>
      <c r="AA72" s="45">
        <v>27</v>
      </c>
      <c r="AB72"/>
      <c r="AC72" s="43">
        <v>55</v>
      </c>
      <c r="AD72" s="44">
        <v>192.98</v>
      </c>
      <c r="AE72" s="45">
        <v>55</v>
      </c>
      <c r="AF72"/>
      <c r="AG72" s="46">
        <f>IFERROR(ROUND(AVERAGE(Q72,U72,Y72,AC72),0),"")</f>
        <v>28</v>
      </c>
      <c r="AH72" s="51">
        <f t="shared" si="18"/>
        <v>100.57821428571428</v>
      </c>
      <c r="AI72" s="48">
        <f t="shared" si="19"/>
        <v>28</v>
      </c>
      <c r="AJ72" s="15"/>
    </row>
    <row r="73" spans="2:36" x14ac:dyDescent="0.25">
      <c r="B73" s="85" t="s">
        <v>19</v>
      </c>
      <c r="C73" s="85"/>
      <c r="D73" s="86"/>
      <c r="E73" s="87" t="str">
        <f t="shared" si="13"/>
        <v/>
      </c>
      <c r="F73" s="87" t="str">
        <f t="shared" si="14"/>
        <v/>
      </c>
      <c r="G73" s="87" t="str">
        <f t="shared" si="15"/>
        <v/>
      </c>
      <c r="H73" s="54" t="s">
        <v>128</v>
      </c>
      <c r="J73" s="49" t="str">
        <f t="shared" si="23"/>
        <v/>
      </c>
      <c r="K73" s="49" t="str">
        <f t="shared" si="23"/>
        <v/>
      </c>
      <c r="L73" s="49" t="str">
        <f t="shared" si="21"/>
        <v/>
      </c>
      <c r="M73" s="49" t="str">
        <f t="shared" si="22"/>
        <v/>
      </c>
      <c r="N73" s="82" t="str">
        <f t="shared" si="16"/>
        <v/>
      </c>
      <c r="O73" s="82" t="str">
        <f t="shared" si="17"/>
        <v/>
      </c>
      <c r="P73" s="15"/>
      <c r="Q73" s="43" t="s">
        <v>128</v>
      </c>
      <c r="R73" s="50" t="s">
        <v>128</v>
      </c>
      <c r="S73" s="45" t="s">
        <v>128</v>
      </c>
      <c r="T73"/>
      <c r="U73" s="43" t="s">
        <v>128</v>
      </c>
      <c r="V73" s="44" t="s">
        <v>128</v>
      </c>
      <c r="W73" s="45" t="s">
        <v>128</v>
      </c>
      <c r="X73" s="15"/>
      <c r="Y73" s="43" t="s">
        <v>128</v>
      </c>
      <c r="Z73" s="44" t="s">
        <v>128</v>
      </c>
      <c r="AA73" s="45" t="s">
        <v>128</v>
      </c>
      <c r="AB73"/>
      <c r="AC73" s="43" t="s">
        <v>128</v>
      </c>
      <c r="AD73" s="44" t="s">
        <v>128</v>
      </c>
      <c r="AE73" s="45" t="s">
        <v>128</v>
      </c>
      <c r="AF73"/>
      <c r="AG73" s="46" t="str">
        <f>IFERROR(ROUND(AVERAGE(Q73,U73,Y73,AC73),0),"")</f>
        <v/>
      </c>
      <c r="AH73" s="51" t="str">
        <f t="shared" si="18"/>
        <v/>
      </c>
      <c r="AI73" s="48" t="str">
        <f t="shared" si="19"/>
        <v/>
      </c>
      <c r="AJ73" s="15"/>
    </row>
    <row r="74" spans="2:36" x14ac:dyDescent="0.25">
      <c r="B74" s="8" t="s">
        <v>73</v>
      </c>
      <c r="C74" s="8" t="s">
        <v>38</v>
      </c>
      <c r="D74" s="11" t="s">
        <v>23</v>
      </c>
      <c r="E74" s="56">
        <f t="shared" si="13"/>
        <v>1330</v>
      </c>
      <c r="F74" s="56">
        <f t="shared" si="14"/>
        <v>1840</v>
      </c>
      <c r="G74" s="56">
        <f t="shared" si="15"/>
        <v>3280</v>
      </c>
      <c r="H74" s="54">
        <v>5310</v>
      </c>
      <c r="J74" s="49">
        <f t="shared" si="23"/>
        <v>309</v>
      </c>
      <c r="K74" s="49">
        <f t="shared" si="23"/>
        <v>810.70526785714276</v>
      </c>
      <c r="L74" s="49">
        <f t="shared" si="21"/>
        <v>907.98989999999992</v>
      </c>
      <c r="M74" s="49">
        <f t="shared" si="22"/>
        <v>6444</v>
      </c>
      <c r="N74" s="82">
        <f t="shared" si="16"/>
        <v>2.623641643550624</v>
      </c>
      <c r="O74" s="82">
        <f t="shared" si="17"/>
        <v>0.14090470204841712</v>
      </c>
      <c r="P74" s="15"/>
      <c r="Q74" s="43">
        <v>104</v>
      </c>
      <c r="R74" s="50">
        <v>261.83035714285711</v>
      </c>
      <c r="S74" s="45">
        <v>2140</v>
      </c>
      <c r="T74"/>
      <c r="U74" s="43">
        <v>66</v>
      </c>
      <c r="V74" s="44">
        <v>179.11</v>
      </c>
      <c r="W74" s="45">
        <v>1330</v>
      </c>
      <c r="X74" s="15"/>
      <c r="Y74" s="43">
        <v>76</v>
      </c>
      <c r="Z74" s="44">
        <v>246.2</v>
      </c>
      <c r="AA74" s="45">
        <v>1840</v>
      </c>
      <c r="AB74"/>
      <c r="AC74" s="43">
        <v>164</v>
      </c>
      <c r="AD74" s="44">
        <v>393.8</v>
      </c>
      <c r="AE74" s="45">
        <v>3280</v>
      </c>
      <c r="AF74"/>
      <c r="AG74" s="46">
        <f>IFERROR(ROUND(AVERAGE(Q74,U74,Y74,AC74),0),"")</f>
        <v>103</v>
      </c>
      <c r="AH74" s="51">
        <f t="shared" si="18"/>
        <v>270.23508928571425</v>
      </c>
      <c r="AI74" s="48">
        <f t="shared" si="19"/>
        <v>2148</v>
      </c>
      <c r="AJ74" s="15"/>
    </row>
    <row r="75" spans="2:36" x14ac:dyDescent="0.25">
      <c r="B75" s="8" t="s">
        <v>73</v>
      </c>
      <c r="C75" s="8" t="s">
        <v>53</v>
      </c>
      <c r="D75" s="11" t="s">
        <v>23</v>
      </c>
      <c r="E75" s="56">
        <f t="shared" si="13"/>
        <v>1140</v>
      </c>
      <c r="F75" s="56">
        <f t="shared" si="14"/>
        <v>840</v>
      </c>
      <c r="G75" s="56">
        <f t="shared" si="15"/>
        <v>1320</v>
      </c>
      <c r="H75" s="54">
        <v>2760</v>
      </c>
      <c r="J75" s="49">
        <f t="shared" si="23"/>
        <v>102</v>
      </c>
      <c r="K75" s="49">
        <f t="shared" si="23"/>
        <v>858.38089285714284</v>
      </c>
      <c r="L75" s="49">
        <f t="shared" si="21"/>
        <v>961.38659999999993</v>
      </c>
      <c r="M75" s="49">
        <f t="shared" si="22"/>
        <v>3060</v>
      </c>
      <c r="N75" s="82">
        <f t="shared" si="16"/>
        <v>8.4154989495798311</v>
      </c>
      <c r="O75" s="82">
        <f t="shared" si="17"/>
        <v>0.31417862745098035</v>
      </c>
      <c r="P75" s="15"/>
      <c r="Q75" s="43">
        <v>26</v>
      </c>
      <c r="R75" s="50">
        <v>212.01785714285714</v>
      </c>
      <c r="S75" s="45">
        <v>780</v>
      </c>
      <c r="T75"/>
      <c r="U75" s="43">
        <v>38</v>
      </c>
      <c r="V75" s="44">
        <v>316.77</v>
      </c>
      <c r="W75" s="45">
        <v>1140</v>
      </c>
      <c r="X75" s="15"/>
      <c r="Y75" s="43">
        <v>28</v>
      </c>
      <c r="Z75" s="44">
        <v>249.28</v>
      </c>
      <c r="AA75" s="45">
        <v>840</v>
      </c>
      <c r="AB75"/>
      <c r="AC75" s="43">
        <v>44</v>
      </c>
      <c r="AD75" s="44">
        <v>366.44</v>
      </c>
      <c r="AE75" s="45">
        <v>1320</v>
      </c>
      <c r="AF75"/>
      <c r="AG75" s="46">
        <f>IFERROR(ROUND(AVERAGE(Q75,U75,Y75,AC75),0),"")</f>
        <v>34</v>
      </c>
      <c r="AH75" s="51">
        <f t="shared" si="18"/>
        <v>286.12696428571428</v>
      </c>
      <c r="AI75" s="48">
        <f t="shared" si="19"/>
        <v>1020</v>
      </c>
      <c r="AJ75" s="15"/>
    </row>
    <row r="76" spans="2:36" x14ac:dyDescent="0.25">
      <c r="B76" s="8" t="s">
        <v>73</v>
      </c>
      <c r="C76" s="8" t="s">
        <v>82</v>
      </c>
      <c r="D76" s="11" t="s">
        <v>23</v>
      </c>
      <c r="E76" s="56">
        <f t="shared" si="13"/>
        <v>600</v>
      </c>
      <c r="F76" s="56">
        <f t="shared" si="14"/>
        <v>120</v>
      </c>
      <c r="G76" s="56">
        <f t="shared" si="15"/>
        <v>1290</v>
      </c>
      <c r="H76" s="54">
        <v>1110</v>
      </c>
      <c r="J76" s="49">
        <f t="shared" si="23"/>
        <v>63</v>
      </c>
      <c r="K76" s="49">
        <f t="shared" si="23"/>
        <v>1020.3977678571429</v>
      </c>
      <c r="L76" s="49">
        <f t="shared" si="21"/>
        <v>1142.8454999999999</v>
      </c>
      <c r="M76" s="49">
        <f t="shared" si="22"/>
        <v>1869</v>
      </c>
      <c r="N76" s="82">
        <f t="shared" si="16"/>
        <v>16.196789965986394</v>
      </c>
      <c r="O76" s="82">
        <f t="shared" si="17"/>
        <v>0.61147431781701445</v>
      </c>
      <c r="P76" s="15"/>
      <c r="Q76" s="43">
        <v>16</v>
      </c>
      <c r="R76" s="50">
        <v>255.33035714285714</v>
      </c>
      <c r="S76" s="45">
        <v>480</v>
      </c>
      <c r="T76"/>
      <c r="U76" s="43">
        <v>20</v>
      </c>
      <c r="V76" s="44">
        <v>327.95</v>
      </c>
      <c r="W76" s="45">
        <v>600</v>
      </c>
      <c r="X76" s="15"/>
      <c r="Y76" s="43">
        <v>4</v>
      </c>
      <c r="Z76" s="44">
        <v>83.02</v>
      </c>
      <c r="AA76" s="45">
        <v>120</v>
      </c>
      <c r="AB76"/>
      <c r="AC76" s="43">
        <v>43</v>
      </c>
      <c r="AD76" s="44">
        <v>694.23</v>
      </c>
      <c r="AE76" s="45">
        <v>1290</v>
      </c>
      <c r="AF76"/>
      <c r="AG76" s="46">
        <f>IFERROR(ROUND(AVERAGE(Q76,U76,Y76,AC76),0),"")</f>
        <v>21</v>
      </c>
      <c r="AH76" s="51">
        <f t="shared" si="18"/>
        <v>340.13258928571429</v>
      </c>
      <c r="AI76" s="48">
        <f t="shared" si="19"/>
        <v>623</v>
      </c>
      <c r="AJ76" s="15"/>
    </row>
    <row r="77" spans="2:36" x14ac:dyDescent="0.25">
      <c r="B77" s="8" t="s">
        <v>83</v>
      </c>
      <c r="C77" s="8" t="s">
        <v>34</v>
      </c>
      <c r="D77" s="11" t="s">
        <v>47</v>
      </c>
      <c r="E77" s="56">
        <f t="shared" si="13"/>
        <v>2410</v>
      </c>
      <c r="F77" s="56">
        <f t="shared" si="14"/>
        <v>2640</v>
      </c>
      <c r="G77" s="56">
        <f t="shared" si="15"/>
        <v>1510</v>
      </c>
      <c r="H77" s="54">
        <v>6819</v>
      </c>
      <c r="J77" s="49">
        <f t="shared" si="23"/>
        <v>1251</v>
      </c>
      <c r="K77" s="49">
        <f t="shared" si="23"/>
        <v>50391.113571428577</v>
      </c>
      <c r="L77" s="49">
        <f t="shared" si="21"/>
        <v>56438.047200000008</v>
      </c>
      <c r="M77" s="49">
        <f t="shared" si="22"/>
        <v>6249</v>
      </c>
      <c r="N77" s="82">
        <f t="shared" si="16"/>
        <v>40.280666324083597</v>
      </c>
      <c r="O77" s="82">
        <f t="shared" si="17"/>
        <v>9.0315325972155556</v>
      </c>
      <c r="P77" s="15"/>
      <c r="Q77" s="43">
        <v>354</v>
      </c>
      <c r="R77" s="50">
        <v>16858.321428571428</v>
      </c>
      <c r="S77" s="45">
        <v>1770</v>
      </c>
      <c r="T77"/>
      <c r="U77" s="43">
        <v>482</v>
      </c>
      <c r="V77" s="44">
        <v>19810.28</v>
      </c>
      <c r="W77" s="45">
        <v>2410</v>
      </c>
      <c r="X77" s="15"/>
      <c r="Y77" s="43">
        <v>528</v>
      </c>
      <c r="Z77" s="44">
        <v>17358.2</v>
      </c>
      <c r="AA77" s="45">
        <v>2640</v>
      </c>
      <c r="AB77"/>
      <c r="AC77" s="43">
        <v>302</v>
      </c>
      <c r="AD77" s="44">
        <v>13161.349999999999</v>
      </c>
      <c r="AE77" s="45">
        <v>1510</v>
      </c>
      <c r="AF77"/>
      <c r="AG77" s="46">
        <f>IFERROR(ROUND(AVERAGE(Q77,U77,Y77,AC77),0),"")</f>
        <v>417</v>
      </c>
      <c r="AH77" s="51">
        <f t="shared" si="18"/>
        <v>16797.037857142859</v>
      </c>
      <c r="AI77" s="48">
        <f t="shared" si="19"/>
        <v>2083</v>
      </c>
      <c r="AJ77" s="15"/>
    </row>
    <row r="78" spans="2:36" x14ac:dyDescent="0.25">
      <c r="B78" s="8" t="s">
        <v>74</v>
      </c>
      <c r="C78" s="8" t="s">
        <v>84</v>
      </c>
      <c r="D78" s="11" t="s">
        <v>26</v>
      </c>
      <c r="E78" s="56">
        <f t="shared" si="13"/>
        <v>7490</v>
      </c>
      <c r="F78" s="56">
        <f t="shared" si="14"/>
        <v>6430</v>
      </c>
      <c r="G78" s="56">
        <f t="shared" si="15"/>
        <v>13300</v>
      </c>
      <c r="H78" s="54">
        <v>21486</v>
      </c>
      <c r="J78" s="49">
        <f t="shared" si="23"/>
        <v>5370</v>
      </c>
      <c r="K78" s="49">
        <f t="shared" si="23"/>
        <v>11172.565178571429</v>
      </c>
      <c r="L78" s="49">
        <f t="shared" si="21"/>
        <v>12513.273000000001</v>
      </c>
      <c r="M78" s="49">
        <f t="shared" si="22"/>
        <v>26850</v>
      </c>
      <c r="N78" s="82">
        <f t="shared" si="16"/>
        <v>2.0805521747805269</v>
      </c>
      <c r="O78" s="82">
        <f t="shared" si="17"/>
        <v>0.46604368715083805</v>
      </c>
      <c r="P78" s="15"/>
      <c r="Q78" s="43">
        <v>1716</v>
      </c>
      <c r="R78" s="50">
        <v>3561.8035714285711</v>
      </c>
      <c r="S78" s="45">
        <v>8580</v>
      </c>
      <c r="T78"/>
      <c r="U78" s="43">
        <v>1498</v>
      </c>
      <c r="V78" s="44">
        <v>3130.6</v>
      </c>
      <c r="W78" s="45">
        <v>7490</v>
      </c>
      <c r="X78" s="15"/>
      <c r="Y78" s="43">
        <v>1286</v>
      </c>
      <c r="Z78" s="44">
        <v>2625.36</v>
      </c>
      <c r="AA78" s="45">
        <v>6430</v>
      </c>
      <c r="AB78"/>
      <c r="AC78" s="43">
        <v>2660</v>
      </c>
      <c r="AD78" s="44">
        <v>5578.99</v>
      </c>
      <c r="AE78" s="45">
        <v>13300</v>
      </c>
      <c r="AF78"/>
      <c r="AG78" s="46">
        <f>IFERROR(ROUND(AVERAGE(Q78,U78,Y78,AC78),0),"")</f>
        <v>1790</v>
      </c>
      <c r="AH78" s="51">
        <f t="shared" si="18"/>
        <v>3724.1883928571428</v>
      </c>
      <c r="AI78" s="48">
        <f t="shared" si="19"/>
        <v>8950</v>
      </c>
      <c r="AJ78" s="15"/>
    </row>
    <row r="79" spans="2:36" x14ac:dyDescent="0.25">
      <c r="B79" s="8" t="s">
        <v>86</v>
      </c>
      <c r="C79" s="8" t="s">
        <v>85</v>
      </c>
      <c r="D79" s="11" t="s">
        <v>26</v>
      </c>
      <c r="E79" s="56">
        <f t="shared" si="13"/>
        <v>3850</v>
      </c>
      <c r="F79" s="56">
        <f t="shared" si="14"/>
        <v>4200</v>
      </c>
      <c r="G79" s="56">
        <f t="shared" si="15"/>
        <v>5350</v>
      </c>
      <c r="H79" s="54">
        <v>11295</v>
      </c>
      <c r="J79" s="49">
        <f t="shared" si="23"/>
        <v>2595</v>
      </c>
      <c r="K79" s="49">
        <f t="shared" si="23"/>
        <v>32602.756607142859</v>
      </c>
      <c r="L79" s="49">
        <f t="shared" si="21"/>
        <v>36515.087400000004</v>
      </c>
      <c r="M79" s="49">
        <f t="shared" si="22"/>
        <v>12972</v>
      </c>
      <c r="N79" s="82">
        <f t="shared" si="16"/>
        <v>12.56368270024773</v>
      </c>
      <c r="O79" s="82">
        <f t="shared" si="17"/>
        <v>2.8149157724329328</v>
      </c>
      <c r="P79" s="15"/>
      <c r="Q79" s="43">
        <v>779</v>
      </c>
      <c r="R79" s="50">
        <v>9448.9821428571431</v>
      </c>
      <c r="S79" s="45">
        <v>3895</v>
      </c>
      <c r="T79"/>
      <c r="U79" s="43">
        <v>770</v>
      </c>
      <c r="V79" s="44">
        <v>10681.53</v>
      </c>
      <c r="W79" s="45">
        <v>3850</v>
      </c>
      <c r="X79" s="15"/>
      <c r="Y79" s="43">
        <v>840</v>
      </c>
      <c r="Z79" s="44">
        <v>9407.77</v>
      </c>
      <c r="AA79" s="45">
        <v>4200</v>
      </c>
      <c r="AB79"/>
      <c r="AC79" s="43">
        <v>1070</v>
      </c>
      <c r="AD79" s="44">
        <v>13932.06</v>
      </c>
      <c r="AE79" s="45">
        <v>5350</v>
      </c>
      <c r="AF79"/>
      <c r="AG79" s="46">
        <f>IFERROR(ROUND(AVERAGE(Q79,U79,Y79,AC79),0),"")</f>
        <v>865</v>
      </c>
      <c r="AH79" s="51">
        <f t="shared" si="18"/>
        <v>10867.585535714286</v>
      </c>
      <c r="AI79" s="48">
        <f t="shared" si="19"/>
        <v>4324</v>
      </c>
      <c r="AJ79" s="15"/>
    </row>
    <row r="80" spans="2:36" x14ac:dyDescent="0.25">
      <c r="B80" s="8" t="s">
        <v>87</v>
      </c>
      <c r="C80" s="8" t="s">
        <v>88</v>
      </c>
      <c r="D80" s="11" t="s">
        <v>26</v>
      </c>
      <c r="E80" s="56">
        <f t="shared" si="13"/>
        <v>3800</v>
      </c>
      <c r="F80" s="56">
        <f t="shared" si="14"/>
        <v>4630</v>
      </c>
      <c r="G80" s="56">
        <f t="shared" ref="G80:G97" si="24">AE80</f>
        <v>8530</v>
      </c>
      <c r="H80" s="54">
        <v>12990</v>
      </c>
      <c r="J80" s="49">
        <f t="shared" si="23"/>
        <v>1620</v>
      </c>
      <c r="K80" s="49">
        <f t="shared" si="23"/>
        <v>7035.2391964285716</v>
      </c>
      <c r="L80" s="49">
        <f t="shared" si="21"/>
        <v>7879.4679000000006</v>
      </c>
      <c r="M80" s="49">
        <f t="shared" si="22"/>
        <v>16200</v>
      </c>
      <c r="N80" s="82">
        <f t="shared" si="16"/>
        <v>4.3427402447089944</v>
      </c>
      <c r="O80" s="82">
        <f t="shared" si="17"/>
        <v>0.48638690740740742</v>
      </c>
      <c r="P80" s="15"/>
      <c r="Q80" s="43">
        <v>464</v>
      </c>
      <c r="R80" s="50">
        <v>2028.2589285714284</v>
      </c>
      <c r="S80" s="45">
        <v>4640</v>
      </c>
      <c r="T80"/>
      <c r="U80" s="43">
        <v>380</v>
      </c>
      <c r="V80" s="44">
        <v>1665.36</v>
      </c>
      <c r="W80" s="45">
        <v>3800</v>
      </c>
      <c r="X80" s="15"/>
      <c r="Y80" s="43">
        <v>463</v>
      </c>
      <c r="Z80" s="44">
        <v>2014.76</v>
      </c>
      <c r="AA80" s="45">
        <v>4630</v>
      </c>
      <c r="AB80"/>
      <c r="AC80" s="43">
        <v>853</v>
      </c>
      <c r="AD80" s="44">
        <v>3671.94</v>
      </c>
      <c r="AE80" s="45">
        <v>8530</v>
      </c>
      <c r="AF80"/>
      <c r="AG80" s="46">
        <f>IFERROR(ROUND(AVERAGE(Q80,U80,Y80,AC80),0),"")</f>
        <v>540</v>
      </c>
      <c r="AH80" s="51">
        <f t="shared" si="18"/>
        <v>2345.0797321428572</v>
      </c>
      <c r="AI80" s="48">
        <f t="shared" si="19"/>
        <v>5400</v>
      </c>
      <c r="AJ80" s="15"/>
    </row>
    <row r="81" spans="2:36" x14ac:dyDescent="0.25">
      <c r="B81" s="8" t="s">
        <v>75</v>
      </c>
      <c r="C81" s="8" t="s">
        <v>89</v>
      </c>
      <c r="D81" s="11" t="s">
        <v>23</v>
      </c>
      <c r="E81" s="56">
        <f t="shared" si="13"/>
        <v>9450</v>
      </c>
      <c r="F81" s="56">
        <f t="shared" si="14"/>
        <v>4450</v>
      </c>
      <c r="G81" s="56">
        <f t="shared" si="24"/>
        <v>4700</v>
      </c>
      <c r="H81" s="54">
        <v>19401</v>
      </c>
      <c r="J81" s="49">
        <f t="shared" si="23"/>
        <v>366</v>
      </c>
      <c r="K81" s="49">
        <f t="shared" si="23"/>
        <v>549.56892857142861</v>
      </c>
      <c r="L81" s="49">
        <f t="shared" si="21"/>
        <v>615.5172</v>
      </c>
      <c r="M81" s="49">
        <f t="shared" si="22"/>
        <v>18264</v>
      </c>
      <c r="N81" s="82">
        <f t="shared" si="16"/>
        <v>1.5015544496487121</v>
      </c>
      <c r="O81" s="82">
        <f t="shared" si="17"/>
        <v>3.3701116951379763E-2</v>
      </c>
      <c r="P81" s="15"/>
      <c r="Q81" s="43">
        <v>115</v>
      </c>
      <c r="R81" s="50">
        <v>176.42857142857142</v>
      </c>
      <c r="S81" s="45">
        <v>5750</v>
      </c>
      <c r="T81"/>
      <c r="U81" s="43">
        <v>189</v>
      </c>
      <c r="V81" s="44">
        <v>296.37</v>
      </c>
      <c r="W81" s="45">
        <v>9450</v>
      </c>
      <c r="X81" s="15"/>
      <c r="Y81" s="43">
        <v>89</v>
      </c>
      <c r="Z81" s="44">
        <v>122.15</v>
      </c>
      <c r="AA81" s="45">
        <v>4450</v>
      </c>
      <c r="AB81"/>
      <c r="AC81" s="43">
        <v>94</v>
      </c>
      <c r="AD81" s="44">
        <v>137.81</v>
      </c>
      <c r="AE81" s="45">
        <v>4700</v>
      </c>
      <c r="AF81"/>
      <c r="AG81" s="46">
        <f>IFERROR(ROUND(AVERAGE(Q81,U81,Y81,AC81),0),"")</f>
        <v>122</v>
      </c>
      <c r="AH81" s="51">
        <f t="shared" si="18"/>
        <v>183.18964285714287</v>
      </c>
      <c r="AI81" s="48">
        <f t="shared" si="19"/>
        <v>6088</v>
      </c>
      <c r="AJ81" s="15"/>
    </row>
    <row r="82" spans="2:36" x14ac:dyDescent="0.25">
      <c r="B82" s="8" t="s">
        <v>75</v>
      </c>
      <c r="C82" s="8" t="s">
        <v>90</v>
      </c>
      <c r="D82" s="11" t="s">
        <v>26</v>
      </c>
      <c r="E82" s="56">
        <f t="shared" si="13"/>
        <v>2270</v>
      </c>
      <c r="F82" s="56">
        <f t="shared" si="14"/>
        <v>1920</v>
      </c>
      <c r="G82" s="56">
        <f t="shared" si="24"/>
        <v>7190</v>
      </c>
      <c r="H82" s="54">
        <v>7650</v>
      </c>
      <c r="J82" s="49">
        <f t="shared" si="23"/>
        <v>1113</v>
      </c>
      <c r="K82" s="49">
        <f t="shared" si="23"/>
        <v>5752.6915178571435</v>
      </c>
      <c r="L82" s="49">
        <f t="shared" si="21"/>
        <v>6443.0145000000011</v>
      </c>
      <c r="M82" s="49">
        <f t="shared" si="22"/>
        <v>11130</v>
      </c>
      <c r="N82" s="82">
        <f t="shared" si="16"/>
        <v>5.1686356854062385</v>
      </c>
      <c r="O82" s="82">
        <f t="shared" si="17"/>
        <v>0.57888719676549871</v>
      </c>
      <c r="P82" s="15"/>
      <c r="Q82" s="43">
        <v>346</v>
      </c>
      <c r="R82" s="50">
        <v>1776.4553571428571</v>
      </c>
      <c r="S82" s="45">
        <v>3460</v>
      </c>
      <c r="T82"/>
      <c r="U82" s="43">
        <v>227</v>
      </c>
      <c r="V82" s="44">
        <v>1188.4000000000001</v>
      </c>
      <c r="W82" s="45">
        <v>2270</v>
      </c>
      <c r="X82" s="15"/>
      <c r="Y82" s="43">
        <v>192</v>
      </c>
      <c r="Z82" s="44">
        <v>995.21</v>
      </c>
      <c r="AA82" s="45">
        <v>1920</v>
      </c>
      <c r="AB82"/>
      <c r="AC82" s="43">
        <v>719</v>
      </c>
      <c r="AD82" s="44">
        <v>3710.19</v>
      </c>
      <c r="AE82" s="45">
        <v>7190</v>
      </c>
      <c r="AF82"/>
      <c r="AG82" s="46">
        <f>IFERROR(ROUND(AVERAGE(Q82,U82,Y82,AC82),0),"")</f>
        <v>371</v>
      </c>
      <c r="AH82" s="51">
        <f t="shared" si="18"/>
        <v>1917.5638392857145</v>
      </c>
      <c r="AI82" s="48">
        <f t="shared" si="19"/>
        <v>3710</v>
      </c>
      <c r="AJ82" s="15"/>
    </row>
    <row r="83" spans="2:36" x14ac:dyDescent="0.25">
      <c r="B83" s="8" t="s">
        <v>76</v>
      </c>
      <c r="C83" s="8" t="s">
        <v>88</v>
      </c>
      <c r="D83" s="11" t="s">
        <v>26</v>
      </c>
      <c r="E83" s="56">
        <f t="shared" si="13"/>
        <v>3130</v>
      </c>
      <c r="F83" s="56">
        <f t="shared" si="14"/>
        <v>6740</v>
      </c>
      <c r="G83" s="56">
        <f t="shared" si="24"/>
        <v>9790</v>
      </c>
      <c r="H83" s="54">
        <v>17139</v>
      </c>
      <c r="J83" s="49">
        <f t="shared" si="23"/>
        <v>1317</v>
      </c>
      <c r="K83" s="49">
        <f t="shared" si="23"/>
        <v>7737.4791964285714</v>
      </c>
      <c r="L83" s="49">
        <f t="shared" si="21"/>
        <v>8665.9766999999993</v>
      </c>
      <c r="M83" s="49">
        <f t="shared" si="22"/>
        <v>20199</v>
      </c>
      <c r="N83" s="82">
        <f t="shared" si="16"/>
        <v>5.8750791164985356</v>
      </c>
      <c r="O83" s="82">
        <f t="shared" si="17"/>
        <v>0.42902998663300157</v>
      </c>
      <c r="P83" s="15"/>
      <c r="Q83" s="43">
        <v>547</v>
      </c>
      <c r="R83" s="50">
        <v>2899.7589285714284</v>
      </c>
      <c r="S83" s="45">
        <v>7270</v>
      </c>
      <c r="T83"/>
      <c r="U83" s="43">
        <v>43</v>
      </c>
      <c r="V83" s="44">
        <v>1121.9100000000001</v>
      </c>
      <c r="W83" s="45">
        <v>3130</v>
      </c>
      <c r="X83" s="15"/>
      <c r="Y83" s="43">
        <v>314</v>
      </c>
      <c r="Z83" s="44">
        <v>2495.84</v>
      </c>
      <c r="AA83" s="45">
        <v>6740</v>
      </c>
      <c r="AB83"/>
      <c r="AC83" s="43">
        <v>853</v>
      </c>
      <c r="AD83" s="44">
        <v>3799.13</v>
      </c>
      <c r="AE83" s="45">
        <v>9790</v>
      </c>
      <c r="AF83"/>
      <c r="AG83" s="46">
        <f>IFERROR(ROUND(AVERAGE(Q83,U83,Y83,AC83),0),"")</f>
        <v>439</v>
      </c>
      <c r="AH83" s="51">
        <f t="shared" si="18"/>
        <v>2579.1597321428571</v>
      </c>
      <c r="AI83" s="48">
        <f t="shared" si="19"/>
        <v>6733</v>
      </c>
      <c r="AJ83" s="15"/>
    </row>
    <row r="84" spans="2:36" x14ac:dyDescent="0.25">
      <c r="B84" s="8" t="s">
        <v>77</v>
      </c>
      <c r="C84" s="8" t="s">
        <v>91</v>
      </c>
      <c r="D84" s="11" t="s">
        <v>24</v>
      </c>
      <c r="E84" s="56">
        <f t="shared" si="13"/>
        <v>327756</v>
      </c>
      <c r="F84" s="56">
        <f t="shared" si="14"/>
        <v>130070</v>
      </c>
      <c r="G84" s="56">
        <f t="shared" si="24"/>
        <v>318322</v>
      </c>
      <c r="H84" s="54">
        <v>464247</v>
      </c>
      <c r="J84" s="49">
        <f t="shared" si="23"/>
        <v>21609</v>
      </c>
      <c r="K84" s="49">
        <f t="shared" si="23"/>
        <v>48021.546964285713</v>
      </c>
      <c r="L84" s="49">
        <f t="shared" si="21"/>
        <v>53784.132599999997</v>
      </c>
      <c r="M84" s="49">
        <f t="shared" si="22"/>
        <v>622299</v>
      </c>
      <c r="N84" s="82">
        <f t="shared" si="16"/>
        <v>2.22229381111045</v>
      </c>
      <c r="O84" s="82">
        <f t="shared" si="17"/>
        <v>8.6428119923059488E-2</v>
      </c>
      <c r="P84" s="15"/>
      <c r="Q84" s="43">
        <v>1963</v>
      </c>
      <c r="R84" s="50">
        <v>2673.3392857142858</v>
      </c>
      <c r="S84" s="45">
        <v>53582</v>
      </c>
      <c r="T84"/>
      <c r="U84" s="43">
        <v>11046</v>
      </c>
      <c r="V84" s="44">
        <v>33191.99</v>
      </c>
      <c r="W84" s="45">
        <v>327756</v>
      </c>
      <c r="X84" s="15"/>
      <c r="Y84" s="43">
        <v>4854</v>
      </c>
      <c r="Z84" s="44">
        <v>8627.18</v>
      </c>
      <c r="AA84" s="45">
        <v>130070</v>
      </c>
      <c r="AB84"/>
      <c r="AC84" s="43">
        <v>10949</v>
      </c>
      <c r="AD84" s="44">
        <v>19536.22</v>
      </c>
      <c r="AE84" s="45">
        <v>318322</v>
      </c>
      <c r="AF84"/>
      <c r="AG84" s="46">
        <f>IFERROR(ROUND(AVERAGE(Q84,U84,Y84,AC84),0),"")</f>
        <v>7203</v>
      </c>
      <c r="AH84" s="51">
        <f t="shared" si="18"/>
        <v>16007.182321428571</v>
      </c>
      <c r="AI84" s="48">
        <f t="shared" si="19"/>
        <v>207433</v>
      </c>
      <c r="AJ84" s="15"/>
    </row>
    <row r="85" spans="2:36" x14ac:dyDescent="0.25">
      <c r="B85" s="8" t="s">
        <v>78</v>
      </c>
      <c r="C85" s="8" t="s">
        <v>93</v>
      </c>
      <c r="D85" s="11" t="s">
        <v>26</v>
      </c>
      <c r="E85" s="56">
        <f t="shared" si="13"/>
        <v>40240</v>
      </c>
      <c r="F85" s="56">
        <f t="shared" si="14"/>
        <v>36330</v>
      </c>
      <c r="G85" s="56">
        <f t="shared" si="24"/>
        <v>45250</v>
      </c>
      <c r="H85" s="54">
        <v>106980</v>
      </c>
      <c r="J85" s="49">
        <f t="shared" si="23"/>
        <v>11457</v>
      </c>
      <c r="K85" s="49">
        <f t="shared" si="23"/>
        <v>98673.75</v>
      </c>
      <c r="L85" s="49">
        <f t="shared" si="21"/>
        <v>110514.6</v>
      </c>
      <c r="M85" s="49">
        <f t="shared" si="22"/>
        <v>114579</v>
      </c>
      <c r="N85" s="82">
        <f t="shared" si="16"/>
        <v>8.6125294579732916</v>
      </c>
      <c r="O85" s="82">
        <f t="shared" si="17"/>
        <v>0.96452753122299906</v>
      </c>
      <c r="P85" s="15"/>
      <c r="Q85" s="43">
        <v>3095</v>
      </c>
      <c r="R85" s="50">
        <v>27191.749999999996</v>
      </c>
      <c r="S85" s="45">
        <v>30950</v>
      </c>
      <c r="T85"/>
      <c r="U85" s="43">
        <v>4024</v>
      </c>
      <c r="V85" s="44">
        <v>31227.39</v>
      </c>
      <c r="W85" s="45">
        <v>40240</v>
      </c>
      <c r="X85" s="15"/>
      <c r="Y85" s="43">
        <v>3633</v>
      </c>
      <c r="Z85" s="44">
        <v>31403.94</v>
      </c>
      <c r="AA85" s="45">
        <v>36330</v>
      </c>
      <c r="AB85"/>
      <c r="AC85" s="43">
        <v>4525</v>
      </c>
      <c r="AD85" s="44">
        <v>41741.919999999998</v>
      </c>
      <c r="AE85" s="45">
        <v>45250</v>
      </c>
      <c r="AF85"/>
      <c r="AG85" s="46">
        <f>IFERROR(ROUND(AVERAGE(Q85,U85,Y85,AC85),0),"")</f>
        <v>3819</v>
      </c>
      <c r="AH85" s="51">
        <f t="shared" si="18"/>
        <v>32891.25</v>
      </c>
      <c r="AI85" s="48">
        <f t="shared" si="19"/>
        <v>38193</v>
      </c>
      <c r="AJ85" s="15"/>
    </row>
    <row r="86" spans="2:36" x14ac:dyDescent="0.25">
      <c r="B86" s="8" t="s">
        <v>94</v>
      </c>
      <c r="C86" s="8" t="s">
        <v>95</v>
      </c>
      <c r="D86" s="11" t="s">
        <v>26</v>
      </c>
      <c r="E86" s="56">
        <f t="shared" si="13"/>
        <v>54420</v>
      </c>
      <c r="F86" s="56">
        <f t="shared" si="14"/>
        <v>68620</v>
      </c>
      <c r="G86" s="56">
        <f t="shared" si="24"/>
        <v>85560</v>
      </c>
      <c r="H86" s="54">
        <v>175140</v>
      </c>
      <c r="J86" s="49">
        <f t="shared" si="23"/>
        <v>19662</v>
      </c>
      <c r="K86" s="49">
        <f t="shared" si="23"/>
        <v>49177.995535714283</v>
      </c>
      <c r="L86" s="49">
        <f t="shared" si="21"/>
        <v>55079.354999999996</v>
      </c>
      <c r="M86" s="49">
        <f t="shared" si="22"/>
        <v>197700</v>
      </c>
      <c r="N86" s="82">
        <f t="shared" si="16"/>
        <v>2.5011695420462967</v>
      </c>
      <c r="O86" s="82">
        <f t="shared" si="17"/>
        <v>0.27860068285280726</v>
      </c>
      <c r="P86" s="15"/>
      <c r="Q86" s="43">
        <v>5500</v>
      </c>
      <c r="R86" s="50">
        <v>13806.660714285712</v>
      </c>
      <c r="S86" s="45">
        <v>55000</v>
      </c>
      <c r="T86"/>
      <c r="U86" s="43">
        <v>5442</v>
      </c>
      <c r="V86" s="44">
        <v>16468.78</v>
      </c>
      <c r="W86" s="45">
        <v>54420</v>
      </c>
      <c r="X86" s="15"/>
      <c r="Y86" s="43">
        <v>6862</v>
      </c>
      <c r="Z86" s="44">
        <v>15387.76</v>
      </c>
      <c r="AA86" s="45">
        <v>68620</v>
      </c>
      <c r="AB86"/>
      <c r="AC86" s="43">
        <v>8412</v>
      </c>
      <c r="AD86" s="44">
        <v>19907.460000000003</v>
      </c>
      <c r="AE86" s="45">
        <v>85560</v>
      </c>
      <c r="AF86"/>
      <c r="AG86" s="46">
        <f>IFERROR(ROUND(AVERAGE(Q86,U86,Y86,AC86),0),"")</f>
        <v>6554</v>
      </c>
      <c r="AH86" s="51">
        <f t="shared" si="18"/>
        <v>16392.665178571428</v>
      </c>
      <c r="AI86" s="48">
        <f t="shared" si="19"/>
        <v>65900</v>
      </c>
      <c r="AJ86" s="15"/>
    </row>
    <row r="87" spans="2:36" x14ac:dyDescent="0.25">
      <c r="B87" s="8" t="s">
        <v>96</v>
      </c>
      <c r="C87" s="8" t="s">
        <v>132</v>
      </c>
      <c r="D87" s="11" t="s">
        <v>26</v>
      </c>
      <c r="E87" s="56">
        <f t="shared" si="13"/>
        <v>3158</v>
      </c>
      <c r="F87" s="56">
        <f t="shared" si="14"/>
        <v>3627</v>
      </c>
      <c r="G87" s="56">
        <f t="shared" si="24"/>
        <v>6781</v>
      </c>
      <c r="H87" s="54">
        <v>9240</v>
      </c>
      <c r="J87" s="49">
        <f t="shared" si="23"/>
        <v>12285</v>
      </c>
      <c r="K87" s="49">
        <f t="shared" si="23"/>
        <v>69451.929107142845</v>
      </c>
      <c r="L87" s="49">
        <f t="shared" si="21"/>
        <v>77786.160599999988</v>
      </c>
      <c r="M87" s="49">
        <f t="shared" si="22"/>
        <v>12285</v>
      </c>
      <c r="N87" s="82">
        <f t="shared" si="16"/>
        <v>5.6533926827141103</v>
      </c>
      <c r="O87" s="82">
        <f t="shared" si="17"/>
        <v>6.3317998046398039</v>
      </c>
      <c r="P87" s="15"/>
      <c r="Q87" s="43">
        <v>2814</v>
      </c>
      <c r="R87" s="50">
        <v>16474.732142857141</v>
      </c>
      <c r="S87" s="45">
        <v>2814</v>
      </c>
      <c r="T87"/>
      <c r="U87" s="43">
        <v>3158</v>
      </c>
      <c r="V87" s="44">
        <v>17686.349999999999</v>
      </c>
      <c r="W87" s="45">
        <v>3158</v>
      </c>
      <c r="X87" s="15"/>
      <c r="Y87" s="43">
        <v>3627</v>
      </c>
      <c r="Z87" s="44">
        <v>20237.34</v>
      </c>
      <c r="AA87" s="45">
        <v>3627</v>
      </c>
      <c r="AB87"/>
      <c r="AC87" s="43">
        <v>6781</v>
      </c>
      <c r="AD87" s="44">
        <v>38204.15</v>
      </c>
      <c r="AE87" s="45">
        <v>6781</v>
      </c>
      <c r="AF87"/>
      <c r="AG87" s="46">
        <f>IFERROR(ROUND(AVERAGE(Q87,U87,Y87,AC87),0),"")</f>
        <v>4095</v>
      </c>
      <c r="AH87" s="51">
        <f t="shared" si="18"/>
        <v>23150.643035714282</v>
      </c>
      <c r="AI87" s="48">
        <f t="shared" si="19"/>
        <v>4095</v>
      </c>
      <c r="AJ87" s="15"/>
    </row>
    <row r="88" spans="2:36" x14ac:dyDescent="0.25">
      <c r="B88" s="8" t="s">
        <v>96</v>
      </c>
      <c r="C88" s="8" t="s">
        <v>133</v>
      </c>
      <c r="D88" s="11" t="s">
        <v>26</v>
      </c>
      <c r="E88" s="56">
        <f t="shared" si="13"/>
        <v>2443</v>
      </c>
      <c r="F88" s="56">
        <f t="shared" si="14"/>
        <v>1922</v>
      </c>
      <c r="G88" s="56">
        <f t="shared" si="24"/>
        <v>4399</v>
      </c>
      <c r="H88" s="54">
        <v>6960</v>
      </c>
      <c r="J88" s="49">
        <f t="shared" si="23"/>
        <v>8703</v>
      </c>
      <c r="K88" s="49">
        <f t="shared" si="23"/>
        <v>22076.028482142858</v>
      </c>
      <c r="L88" s="49">
        <f t="shared" si="21"/>
        <v>24725.151900000001</v>
      </c>
      <c r="M88" s="49">
        <f t="shared" si="22"/>
        <v>8703</v>
      </c>
      <c r="N88" s="82">
        <f t="shared" si="16"/>
        <v>2.5365998485743835</v>
      </c>
      <c r="O88" s="82">
        <f t="shared" si="17"/>
        <v>2.8409918304033095</v>
      </c>
      <c r="P88" s="15"/>
      <c r="Q88" s="43">
        <v>2838</v>
      </c>
      <c r="R88" s="50">
        <v>6960.7946428571422</v>
      </c>
      <c r="S88" s="45">
        <v>2838</v>
      </c>
      <c r="T88"/>
      <c r="U88" s="43">
        <v>2443</v>
      </c>
      <c r="V88" s="44">
        <v>6178.2999999999993</v>
      </c>
      <c r="W88" s="45">
        <v>2443</v>
      </c>
      <c r="X88" s="15"/>
      <c r="Y88" s="43">
        <v>1922</v>
      </c>
      <c r="Z88" s="44">
        <v>4850.7</v>
      </c>
      <c r="AA88" s="45">
        <v>1922</v>
      </c>
      <c r="AB88"/>
      <c r="AC88" s="43">
        <v>4399</v>
      </c>
      <c r="AD88" s="44">
        <v>11444.91</v>
      </c>
      <c r="AE88" s="45">
        <v>4399</v>
      </c>
      <c r="AF88"/>
      <c r="AG88" s="46">
        <f>IFERROR(ROUND(AVERAGE(Q88,U88,Y88,AC88),0),"")</f>
        <v>2901</v>
      </c>
      <c r="AH88" s="51">
        <f t="shared" si="18"/>
        <v>7358.6761607142853</v>
      </c>
      <c r="AI88" s="48">
        <f t="shared" si="19"/>
        <v>2901</v>
      </c>
      <c r="AJ88" s="15"/>
    </row>
    <row r="89" spans="2:36" x14ac:dyDescent="0.25">
      <c r="B89" s="8" t="s">
        <v>97</v>
      </c>
      <c r="C89" s="8" t="s">
        <v>88</v>
      </c>
      <c r="D89" s="11" t="s">
        <v>26</v>
      </c>
      <c r="E89" s="56">
        <f t="shared" si="13"/>
        <v>6720</v>
      </c>
      <c r="F89" s="56">
        <f t="shared" si="14"/>
        <v>4520</v>
      </c>
      <c r="G89" s="56">
        <f t="shared" si="24"/>
        <v>2330</v>
      </c>
      <c r="H89" s="54">
        <v>14340</v>
      </c>
      <c r="J89" s="49">
        <f t="shared" si="23"/>
        <v>1251</v>
      </c>
      <c r="K89" s="49">
        <f t="shared" si="23"/>
        <v>6219.875357142857</v>
      </c>
      <c r="L89" s="49">
        <f t="shared" si="21"/>
        <v>6966.2604000000001</v>
      </c>
      <c r="M89" s="49">
        <f t="shared" si="22"/>
        <v>12504</v>
      </c>
      <c r="N89" s="82">
        <f t="shared" si="16"/>
        <v>4.9719227475162722</v>
      </c>
      <c r="O89" s="82">
        <f t="shared" si="17"/>
        <v>0.5571225527831094</v>
      </c>
      <c r="P89" s="15"/>
      <c r="Q89" s="43">
        <v>310</v>
      </c>
      <c r="R89" s="50">
        <v>1225.6071428571429</v>
      </c>
      <c r="S89" s="45">
        <v>3100</v>
      </c>
      <c r="T89"/>
      <c r="U89" s="43">
        <v>672</v>
      </c>
      <c r="V89" s="44">
        <v>3696.07</v>
      </c>
      <c r="W89" s="45">
        <v>6720</v>
      </c>
      <c r="X89" s="15"/>
      <c r="Y89" s="43">
        <v>452</v>
      </c>
      <c r="Z89" s="44">
        <v>1784.41</v>
      </c>
      <c r="AA89" s="45">
        <v>4520</v>
      </c>
      <c r="AB89"/>
      <c r="AC89" s="43">
        <v>233</v>
      </c>
      <c r="AD89" s="44">
        <v>1587.08</v>
      </c>
      <c r="AE89" s="45">
        <v>2330</v>
      </c>
      <c r="AF89"/>
      <c r="AG89" s="46">
        <f>IFERROR(ROUND(AVERAGE(Q89,U89,Y89,AC89),0),"")</f>
        <v>417</v>
      </c>
      <c r="AH89" s="51">
        <f t="shared" si="18"/>
        <v>2073.2917857142857</v>
      </c>
      <c r="AI89" s="48">
        <f t="shared" si="19"/>
        <v>4168</v>
      </c>
      <c r="AJ89" s="15"/>
    </row>
    <row r="90" spans="2:36" x14ac:dyDescent="0.25">
      <c r="B90" s="8" t="s">
        <v>97</v>
      </c>
      <c r="C90" s="8" t="s">
        <v>98</v>
      </c>
      <c r="D90" s="11" t="s">
        <v>26</v>
      </c>
      <c r="E90" s="56">
        <f t="shared" si="13"/>
        <v>15180</v>
      </c>
      <c r="F90" s="56">
        <f t="shared" si="14"/>
        <v>15680</v>
      </c>
      <c r="G90" s="56">
        <f t="shared" si="24"/>
        <v>13080</v>
      </c>
      <c r="H90" s="54">
        <v>39849</v>
      </c>
      <c r="J90" s="49">
        <f t="shared" si="23"/>
        <v>4221</v>
      </c>
      <c r="K90" s="49">
        <f t="shared" si="23"/>
        <v>18564.573214285716</v>
      </c>
      <c r="L90" s="49">
        <f t="shared" si="21"/>
        <v>20792.322</v>
      </c>
      <c r="M90" s="49">
        <f t="shared" si="22"/>
        <v>42195</v>
      </c>
      <c r="N90" s="82">
        <f t="shared" si="16"/>
        <v>4.3981457508376485</v>
      </c>
      <c r="O90" s="82">
        <f t="shared" si="17"/>
        <v>0.49276743690010666</v>
      </c>
      <c r="P90" s="15"/>
      <c r="Q90" s="43">
        <v>1232</v>
      </c>
      <c r="R90" s="50">
        <v>4028.2142857142849</v>
      </c>
      <c r="S90" s="45">
        <v>12320</v>
      </c>
      <c r="T90"/>
      <c r="U90" s="43">
        <v>1518</v>
      </c>
      <c r="V90" s="44">
        <v>6179.13</v>
      </c>
      <c r="W90" s="45">
        <v>15180</v>
      </c>
      <c r="X90" s="15"/>
      <c r="Y90" s="43">
        <v>1568</v>
      </c>
      <c r="Z90" s="44">
        <v>6897.4100000000008</v>
      </c>
      <c r="AA90" s="45">
        <v>15680</v>
      </c>
      <c r="AB90"/>
      <c r="AC90" s="43">
        <v>1308</v>
      </c>
      <c r="AD90" s="44">
        <v>7648.0099999999993</v>
      </c>
      <c r="AE90" s="45">
        <v>13080</v>
      </c>
      <c r="AF90"/>
      <c r="AG90" s="46">
        <f>IFERROR(ROUND(AVERAGE(Q90,U90,Y90,AC90),0),"")</f>
        <v>1407</v>
      </c>
      <c r="AH90" s="51">
        <f t="shared" si="18"/>
        <v>6188.1910714285714</v>
      </c>
      <c r="AI90" s="48">
        <f t="shared" si="19"/>
        <v>14065</v>
      </c>
      <c r="AJ90" s="15"/>
    </row>
    <row r="91" spans="2:36" x14ac:dyDescent="0.25">
      <c r="B91" s="8" t="s">
        <v>79</v>
      </c>
      <c r="C91" s="8" t="s">
        <v>85</v>
      </c>
      <c r="D91" s="11" t="s">
        <v>26</v>
      </c>
      <c r="E91" s="56">
        <f t="shared" si="13"/>
        <v>3530</v>
      </c>
      <c r="F91" s="56">
        <f t="shared" si="14"/>
        <v>2930</v>
      </c>
      <c r="G91" s="56">
        <f t="shared" si="24"/>
        <v>6280</v>
      </c>
      <c r="H91" s="54">
        <v>8970</v>
      </c>
      <c r="J91" s="49">
        <f t="shared" si="23"/>
        <v>1161</v>
      </c>
      <c r="K91" s="49">
        <f t="shared" si="23"/>
        <v>3737.725446428572</v>
      </c>
      <c r="L91" s="49">
        <f t="shared" si="21"/>
        <v>4186.2525000000005</v>
      </c>
      <c r="M91" s="49">
        <f t="shared" si="22"/>
        <v>11619</v>
      </c>
      <c r="N91" s="82">
        <f t="shared" si="16"/>
        <v>3.219401762643042</v>
      </c>
      <c r="O91" s="82">
        <f t="shared" si="17"/>
        <v>0.36029369997418026</v>
      </c>
      <c r="P91" s="15"/>
      <c r="Q91" s="43">
        <v>275</v>
      </c>
      <c r="R91" s="50">
        <v>876.88392857142856</v>
      </c>
      <c r="S91" s="45">
        <v>2750</v>
      </c>
      <c r="T91"/>
      <c r="U91" s="43">
        <v>353</v>
      </c>
      <c r="V91" s="44">
        <v>1115.8200000000002</v>
      </c>
      <c r="W91" s="45">
        <v>3530</v>
      </c>
      <c r="X91" s="15"/>
      <c r="Y91" s="43">
        <v>293</v>
      </c>
      <c r="Z91" s="44">
        <v>1031.78</v>
      </c>
      <c r="AA91" s="45">
        <v>2930</v>
      </c>
      <c r="AB91"/>
      <c r="AC91" s="43">
        <v>628</v>
      </c>
      <c r="AD91" s="44">
        <v>1959.15</v>
      </c>
      <c r="AE91" s="45">
        <v>6280</v>
      </c>
      <c r="AF91"/>
      <c r="AG91" s="46">
        <f>IFERROR(ROUND(AVERAGE(Q91,U91,Y91,AC91),0),"")</f>
        <v>387</v>
      </c>
      <c r="AH91" s="51">
        <f t="shared" si="18"/>
        <v>1245.9084821428573</v>
      </c>
      <c r="AI91" s="48">
        <f t="shared" si="19"/>
        <v>3873</v>
      </c>
      <c r="AJ91" s="15"/>
    </row>
    <row r="92" spans="2:36" x14ac:dyDescent="0.25">
      <c r="B92" s="8" t="s">
        <v>79</v>
      </c>
      <c r="C92" s="8" t="s">
        <v>134</v>
      </c>
      <c r="D92" s="11" t="s">
        <v>26</v>
      </c>
      <c r="E92" s="56">
        <f t="shared" si="13"/>
        <v>80</v>
      </c>
      <c r="F92" s="56">
        <f t="shared" si="14"/>
        <v>20</v>
      </c>
      <c r="G92" s="56">
        <f t="shared" si="24"/>
        <v>150</v>
      </c>
      <c r="H92" s="54">
        <v>150</v>
      </c>
      <c r="J92" s="49">
        <f t="shared" si="23"/>
        <v>24</v>
      </c>
      <c r="K92" s="49">
        <f t="shared" si="23"/>
        <v>248.05</v>
      </c>
      <c r="L92" s="49">
        <f t="shared" si="21"/>
        <v>277.81600000000003</v>
      </c>
      <c r="M92" s="49">
        <f t="shared" si="22"/>
        <v>249</v>
      </c>
      <c r="N92" s="82">
        <f t="shared" si="16"/>
        <v>10.335416666666667</v>
      </c>
      <c r="O92" s="82">
        <f t="shared" si="17"/>
        <v>1.1157269076305223</v>
      </c>
      <c r="P92" s="15"/>
      <c r="Q92" s="43" t="s">
        <v>128</v>
      </c>
      <c r="R92" s="50" t="s">
        <v>128</v>
      </c>
      <c r="S92" s="45" t="s">
        <v>128</v>
      </c>
      <c r="T92"/>
      <c r="U92" s="43">
        <v>8</v>
      </c>
      <c r="V92" s="44">
        <v>79.400000000000006</v>
      </c>
      <c r="W92" s="45">
        <v>80</v>
      </c>
      <c r="X92" s="15"/>
      <c r="Y92" s="43">
        <v>2</v>
      </c>
      <c r="Z92" s="44">
        <v>19.7</v>
      </c>
      <c r="AA92" s="45">
        <v>20</v>
      </c>
      <c r="AB92"/>
      <c r="AC92" s="43">
        <v>15</v>
      </c>
      <c r="AD92" s="44">
        <v>148.94999999999999</v>
      </c>
      <c r="AE92" s="45">
        <v>150</v>
      </c>
      <c r="AF92"/>
      <c r="AG92" s="46">
        <f>IFERROR(ROUND(AVERAGE(Q92,U92,Y92,AC92),0),"")</f>
        <v>8</v>
      </c>
      <c r="AH92" s="51">
        <f t="shared" si="18"/>
        <v>82.683333333333337</v>
      </c>
      <c r="AI92" s="48">
        <f t="shared" si="19"/>
        <v>83</v>
      </c>
      <c r="AJ92" s="15"/>
    </row>
    <row r="93" spans="2:36" x14ac:dyDescent="0.25">
      <c r="B93" s="8" t="s">
        <v>92</v>
      </c>
      <c r="C93" s="8" t="s">
        <v>88</v>
      </c>
      <c r="D93" s="11" t="s">
        <v>26</v>
      </c>
      <c r="E93" s="56" t="str">
        <f t="shared" si="13"/>
        <v/>
      </c>
      <c r="F93" s="56">
        <f t="shared" si="14"/>
        <v>3746</v>
      </c>
      <c r="G93" s="56">
        <f t="shared" si="24"/>
        <v>2988</v>
      </c>
      <c r="H93" s="54" t="s">
        <v>128</v>
      </c>
      <c r="J93" s="49">
        <f t="shared" si="23"/>
        <v>1413</v>
      </c>
      <c r="K93" s="49">
        <f t="shared" si="23"/>
        <v>14693.699999999999</v>
      </c>
      <c r="L93" s="49">
        <f t="shared" si="21"/>
        <v>16456.944</v>
      </c>
      <c r="M93" s="49">
        <f t="shared" si="22"/>
        <v>10101</v>
      </c>
      <c r="N93" s="82">
        <f t="shared" si="16"/>
        <v>10.398938428874734</v>
      </c>
      <c r="O93" s="82">
        <f t="shared" si="17"/>
        <v>1.6292390852390852</v>
      </c>
      <c r="P93" s="15"/>
      <c r="Q93" s="43" t="s">
        <v>128</v>
      </c>
      <c r="R93" s="50" t="s">
        <v>128</v>
      </c>
      <c r="S93" s="45" t="s">
        <v>128</v>
      </c>
      <c r="T93"/>
      <c r="U93" s="43" t="s">
        <v>128</v>
      </c>
      <c r="V93" s="44" t="s">
        <v>128</v>
      </c>
      <c r="W93" s="45" t="s">
        <v>128</v>
      </c>
      <c r="X93" s="15"/>
      <c r="Y93" s="43">
        <v>557</v>
      </c>
      <c r="Z93" s="44">
        <v>5445.96</v>
      </c>
      <c r="AA93" s="45">
        <v>3746</v>
      </c>
      <c r="AB93"/>
      <c r="AC93" s="43">
        <v>384</v>
      </c>
      <c r="AD93" s="44">
        <v>4349.84</v>
      </c>
      <c r="AE93" s="45">
        <v>2988</v>
      </c>
      <c r="AF93"/>
      <c r="AG93" s="46">
        <f>IFERROR(ROUND(AVERAGE(Q93,U93,Y93,AC93),0),"")</f>
        <v>471</v>
      </c>
      <c r="AH93" s="51">
        <f t="shared" si="18"/>
        <v>4897.8999999999996</v>
      </c>
      <c r="AI93" s="48">
        <f t="shared" si="19"/>
        <v>3367</v>
      </c>
      <c r="AJ93" s="15"/>
    </row>
    <row r="94" spans="2:36" x14ac:dyDescent="0.25">
      <c r="B94" s="8" t="s">
        <v>80</v>
      </c>
      <c r="C94" s="8" t="s">
        <v>99</v>
      </c>
      <c r="D94" s="11" t="s">
        <v>26</v>
      </c>
      <c r="E94" s="56" t="str">
        <f t="shared" si="13"/>
        <v/>
      </c>
      <c r="F94" s="56">
        <f t="shared" si="14"/>
        <v>7110</v>
      </c>
      <c r="G94" s="8">
        <f t="shared" si="24"/>
        <v>9490</v>
      </c>
      <c r="H94" s="54" t="s">
        <v>128</v>
      </c>
      <c r="J94" s="49">
        <f t="shared" si="23"/>
        <v>4980</v>
      </c>
      <c r="K94" s="49">
        <f t="shared" si="23"/>
        <v>27863.474999999999</v>
      </c>
      <c r="L94" s="49">
        <f t="shared" si="21"/>
        <v>31207.091999999997</v>
      </c>
      <c r="M94" s="49">
        <f t="shared" si="22"/>
        <v>24900</v>
      </c>
      <c r="N94" s="82">
        <f t="shared" si="16"/>
        <v>5.5950753012048189</v>
      </c>
      <c r="O94" s="82">
        <f t="shared" si="17"/>
        <v>1.2532968674698794</v>
      </c>
      <c r="P94" s="15"/>
      <c r="Q94" s="43" t="s">
        <v>128</v>
      </c>
      <c r="R94" s="50" t="s">
        <v>128</v>
      </c>
      <c r="S94" s="45" t="s">
        <v>128</v>
      </c>
      <c r="T94"/>
      <c r="U94" s="43" t="s">
        <v>128</v>
      </c>
      <c r="V94" s="44" t="s">
        <v>128</v>
      </c>
      <c r="W94" s="45" t="s">
        <v>128</v>
      </c>
      <c r="X94" s="15"/>
      <c r="Y94" s="43">
        <v>1422</v>
      </c>
      <c r="Z94" s="44">
        <v>7936.2899999999991</v>
      </c>
      <c r="AA94" s="45">
        <v>7110</v>
      </c>
      <c r="AB94"/>
      <c r="AC94" s="43">
        <v>1898</v>
      </c>
      <c r="AD94" s="44">
        <v>10639.359999999999</v>
      </c>
      <c r="AE94" s="45">
        <v>9490</v>
      </c>
      <c r="AF94"/>
      <c r="AG94" s="46">
        <f>IFERROR(ROUND(AVERAGE(Q94,U94,Y94,AC94),0),"")</f>
        <v>1660</v>
      </c>
      <c r="AH94" s="51">
        <f t="shared" si="18"/>
        <v>9287.8249999999989</v>
      </c>
      <c r="AI94" s="48">
        <f t="shared" si="19"/>
        <v>8300</v>
      </c>
      <c r="AJ94" s="15"/>
    </row>
    <row r="95" spans="2:36" x14ac:dyDescent="0.25">
      <c r="B95" s="8" t="s">
        <v>100</v>
      </c>
      <c r="C95" s="8" t="s">
        <v>85</v>
      </c>
      <c r="D95" s="11" t="s">
        <v>47</v>
      </c>
      <c r="E95" s="56">
        <f t="shared" si="13"/>
        <v>15830</v>
      </c>
      <c r="F95" s="56">
        <f t="shared" si="14"/>
        <v>18040</v>
      </c>
      <c r="G95" s="56">
        <f t="shared" si="24"/>
        <v>24255</v>
      </c>
      <c r="H95" s="54">
        <v>48159</v>
      </c>
      <c r="J95" s="49">
        <f t="shared" si="23"/>
        <v>10644</v>
      </c>
      <c r="K95" s="49">
        <f t="shared" si="23"/>
        <v>46957.203214285721</v>
      </c>
      <c r="L95" s="49">
        <f t="shared" si="21"/>
        <v>52592.067600000009</v>
      </c>
      <c r="M95" s="49">
        <f t="shared" si="22"/>
        <v>54549</v>
      </c>
      <c r="N95" s="82">
        <f t="shared" si="16"/>
        <v>4.4116124778547272</v>
      </c>
      <c r="O95" s="82">
        <f t="shared" si="17"/>
        <v>0.9641252378595393</v>
      </c>
      <c r="P95" s="15"/>
      <c r="Q95" s="43">
        <v>2834</v>
      </c>
      <c r="R95" s="50">
        <v>12370.964285714284</v>
      </c>
      <c r="S95" s="45">
        <v>14605</v>
      </c>
      <c r="T95"/>
      <c r="U95" s="43">
        <v>3115</v>
      </c>
      <c r="V95" s="44">
        <v>14200.28</v>
      </c>
      <c r="W95" s="45">
        <v>15830</v>
      </c>
      <c r="X95" s="15"/>
      <c r="Y95" s="43">
        <v>3533</v>
      </c>
      <c r="Z95" s="44">
        <v>16033.380000000001</v>
      </c>
      <c r="AA95" s="45">
        <v>18040</v>
      </c>
      <c r="AB95"/>
      <c r="AC95" s="43">
        <v>4709</v>
      </c>
      <c r="AD95" s="44">
        <v>20004.98</v>
      </c>
      <c r="AE95" s="45">
        <v>24255</v>
      </c>
      <c r="AF95"/>
      <c r="AG95" s="46">
        <f>IFERROR(ROUND(AVERAGE(Q95,U95,Y95,AC95),0),"")</f>
        <v>3548</v>
      </c>
      <c r="AH95" s="51">
        <f t="shared" si="18"/>
        <v>15652.401071428572</v>
      </c>
      <c r="AI95" s="48">
        <f t="shared" si="19"/>
        <v>18183</v>
      </c>
      <c r="AJ95" s="15"/>
    </row>
    <row r="96" spans="2:36" x14ac:dyDescent="0.25">
      <c r="B96" s="8" t="s">
        <v>81</v>
      </c>
      <c r="C96" s="8" t="s">
        <v>101</v>
      </c>
      <c r="D96" s="11" t="s">
        <v>102</v>
      </c>
      <c r="E96" s="56">
        <f t="shared" si="13"/>
        <v>58400</v>
      </c>
      <c r="F96" s="56">
        <f t="shared" si="14"/>
        <v>47000</v>
      </c>
      <c r="G96" s="56">
        <f t="shared" si="24"/>
        <v>160000</v>
      </c>
      <c r="H96" s="54">
        <v>167199</v>
      </c>
      <c r="J96" s="49">
        <f t="shared" si="23"/>
        <v>1278</v>
      </c>
      <c r="K96" s="49">
        <f t="shared" si="23"/>
        <v>2224.4817857142857</v>
      </c>
      <c r="L96" s="49">
        <f t="shared" si="21"/>
        <v>2491.4196000000002</v>
      </c>
      <c r="M96" s="49">
        <f t="shared" si="22"/>
        <v>255300</v>
      </c>
      <c r="N96" s="82">
        <f t="shared" si="16"/>
        <v>1.7405960764587525</v>
      </c>
      <c r="O96" s="82">
        <f t="shared" si="17"/>
        <v>9.7587920094007064E-3</v>
      </c>
      <c r="Q96" s="43">
        <v>375</v>
      </c>
      <c r="R96" s="50">
        <v>620.28571428571422</v>
      </c>
      <c r="S96" s="45">
        <v>75000</v>
      </c>
      <c r="T96"/>
      <c r="U96" s="43">
        <v>292</v>
      </c>
      <c r="V96" s="44">
        <v>500.24</v>
      </c>
      <c r="W96" s="45">
        <v>58400</v>
      </c>
      <c r="X96" s="15"/>
      <c r="Y96" s="43">
        <v>235</v>
      </c>
      <c r="Z96" s="44">
        <v>422.65999999999997</v>
      </c>
      <c r="AA96" s="45">
        <v>47000</v>
      </c>
      <c r="AB96"/>
      <c r="AC96" s="43">
        <v>800</v>
      </c>
      <c r="AD96" s="44">
        <v>1422.79</v>
      </c>
      <c r="AE96" s="45">
        <v>160000</v>
      </c>
      <c r="AF96"/>
      <c r="AG96" s="46">
        <f>IFERROR(ROUND(AVERAGE(Q96,U96,Y96,AC96),0),"")</f>
        <v>426</v>
      </c>
      <c r="AH96" s="51">
        <f t="shared" si="18"/>
        <v>741.49392857142857</v>
      </c>
      <c r="AI96" s="48">
        <f t="shared" si="19"/>
        <v>85100</v>
      </c>
      <c r="AJ96"/>
    </row>
    <row r="97" spans="2:36" x14ac:dyDescent="0.25">
      <c r="B97" s="8" t="s">
        <v>81</v>
      </c>
      <c r="C97" s="8" t="s">
        <v>98</v>
      </c>
      <c r="D97" s="11" t="s">
        <v>47</v>
      </c>
      <c r="E97" s="56">
        <f t="shared" si="13"/>
        <v>314</v>
      </c>
      <c r="F97" s="56">
        <f t="shared" si="14"/>
        <v>430</v>
      </c>
      <c r="G97" s="56">
        <f t="shared" si="24"/>
        <v>804</v>
      </c>
      <c r="H97" s="54">
        <v>1140</v>
      </c>
      <c r="J97" s="49">
        <f t="shared" si="23"/>
        <v>1470</v>
      </c>
      <c r="K97" s="49">
        <f t="shared" si="23"/>
        <v>3809.6191071428575</v>
      </c>
      <c r="L97" s="49">
        <f t="shared" si="21"/>
        <v>4266.7734</v>
      </c>
      <c r="M97" s="49">
        <f t="shared" si="22"/>
        <v>1470</v>
      </c>
      <c r="N97" s="82">
        <f t="shared" si="16"/>
        <v>2.5915776239067059</v>
      </c>
      <c r="O97" s="82">
        <f t="shared" si="17"/>
        <v>2.9025669387755104</v>
      </c>
      <c r="Q97" s="43">
        <v>411</v>
      </c>
      <c r="R97" s="50">
        <v>1056.7321428571427</v>
      </c>
      <c r="S97" s="45">
        <v>411</v>
      </c>
      <c r="T97"/>
      <c r="U97" s="43">
        <v>314</v>
      </c>
      <c r="V97" s="44">
        <v>813.09</v>
      </c>
      <c r="W97" s="45">
        <v>314</v>
      </c>
      <c r="X97" s="15"/>
      <c r="Y97" s="43">
        <v>430</v>
      </c>
      <c r="Z97" s="44">
        <v>970.61</v>
      </c>
      <c r="AA97" s="45">
        <v>430</v>
      </c>
      <c r="AB97"/>
      <c r="AC97" s="43">
        <v>804</v>
      </c>
      <c r="AD97" s="44">
        <v>2239.06</v>
      </c>
      <c r="AE97" s="45">
        <v>804</v>
      </c>
      <c r="AF97"/>
      <c r="AG97" s="46">
        <f>IFERROR(ROUND(AVERAGE(Q97,U97,Y97,AC97),0),"")</f>
        <v>490</v>
      </c>
      <c r="AH97" s="51">
        <f t="shared" si="18"/>
        <v>1269.8730357142858</v>
      </c>
      <c r="AI97" s="48">
        <f t="shared" si="19"/>
        <v>490</v>
      </c>
      <c r="AJ97"/>
    </row>
    <row r="98" spans="2:36" ht="15.75" thickBot="1" x14ac:dyDescent="0.3">
      <c r="J98"/>
      <c r="K98"/>
      <c r="L98"/>
      <c r="M98"/>
      <c r="N98"/>
      <c r="O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2:36" ht="15.75" thickBot="1" x14ac:dyDescent="0.3">
      <c r="H99" s="95"/>
      <c r="J99" s="96" t="s">
        <v>143</v>
      </c>
      <c r="K99" s="97"/>
      <c r="L99" s="98">
        <f>SUM(L13:L97)</f>
        <v>2054925.8865000005</v>
      </c>
      <c r="M99"/>
      <c r="N99"/>
      <c r="O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2:36" x14ac:dyDescent="0.25">
      <c r="J100"/>
      <c r="K100"/>
      <c r="L100" s="52"/>
      <c r="M100"/>
      <c r="N100"/>
      <c r="O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2:36" x14ac:dyDescent="0.25">
      <c r="J101"/>
      <c r="K101"/>
      <c r="L101"/>
      <c r="M101"/>
      <c r="N101"/>
      <c r="O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2:36" x14ac:dyDescent="0.25">
      <c r="J102"/>
      <c r="K102"/>
      <c r="L102"/>
      <c r="M102"/>
      <c r="N102"/>
      <c r="O102"/>
      <c r="S102"/>
      <c r="T102"/>
      <c r="U102"/>
      <c r="V102"/>
      <c r="W102"/>
      <c r="X102"/>
      <c r="Y102" s="15"/>
      <c r="Z102"/>
      <c r="AA102"/>
      <c r="AB102"/>
      <c r="AC102"/>
      <c r="AD102"/>
      <c r="AE102"/>
      <c r="AF102"/>
      <c r="AG102"/>
      <c r="AH102"/>
      <c r="AI102"/>
      <c r="AJ102"/>
    </row>
    <row r="103" spans="2:36" x14ac:dyDescent="0.25">
      <c r="J103" s="15"/>
      <c r="K103" s="89"/>
      <c r="L103" s="89"/>
      <c r="M103" s="90"/>
      <c r="N103" s="90"/>
      <c r="O103" s="90"/>
      <c r="P103" s="15"/>
      <c r="Q103" s="15"/>
      <c r="R103" s="15"/>
      <c r="S103" s="15"/>
      <c r="T103"/>
      <c r="U103" s="52"/>
      <c r="V103" s="15"/>
      <c r="W103" s="27"/>
      <c r="X103" s="15"/>
      <c r="Y103" s="15"/>
      <c r="Z103" s="15"/>
      <c r="AA103"/>
      <c r="AB103"/>
      <c r="AC103"/>
      <c r="AD103"/>
      <c r="AE103"/>
      <c r="AF103"/>
      <c r="AG103"/>
      <c r="AH103"/>
      <c r="AI103"/>
      <c r="AJ103" s="15"/>
    </row>
    <row r="104" spans="2:36" x14ac:dyDescent="0.25">
      <c r="J104" s="15"/>
      <c r="K104" s="91"/>
      <c r="L104" s="53"/>
      <c r="M104" s="15"/>
      <c r="N104" s="15"/>
      <c r="O104" s="15"/>
      <c r="P104" s="15"/>
      <c r="Q104" s="15"/>
      <c r="R104" s="15"/>
      <c r="S104" s="15"/>
      <c r="T104"/>
      <c r="U104" s="52"/>
      <c r="V104" s="15"/>
      <c r="W104" s="27"/>
      <c r="X104" s="15"/>
      <c r="Y104" s="15"/>
      <c r="Z104" s="15"/>
      <c r="AA104"/>
      <c r="AB104"/>
      <c r="AC104"/>
      <c r="AD104"/>
      <c r="AE104"/>
      <c r="AF104"/>
      <c r="AG104"/>
      <c r="AH104"/>
      <c r="AI104"/>
      <c r="AJ104" s="15"/>
    </row>
    <row r="105" spans="2:36" x14ac:dyDescent="0.25">
      <c r="J105" s="15"/>
      <c r="K105" s="53"/>
      <c r="L105" s="53"/>
      <c r="M105" s="15"/>
      <c r="N105" s="15"/>
      <c r="O105" s="15"/>
      <c r="P105" s="15"/>
      <c r="Q105" s="15"/>
      <c r="R105" s="15"/>
      <c r="S105" s="15"/>
      <c r="T105"/>
      <c r="U105" s="52"/>
      <c r="V105" s="15"/>
      <c r="W105" s="27"/>
      <c r="X105" s="15"/>
      <c r="Y105" s="15"/>
      <c r="Z105" s="15"/>
      <c r="AA105"/>
      <c r="AB105"/>
      <c r="AC105"/>
      <c r="AD105"/>
      <c r="AE105"/>
      <c r="AF105"/>
      <c r="AG105"/>
      <c r="AH105"/>
      <c r="AI105"/>
      <c r="AJ105" s="15"/>
    </row>
    <row r="106" spans="2:36" x14ac:dyDescent="0.25">
      <c r="J106" s="15"/>
      <c r="K106" s="53"/>
      <c r="L106" s="53"/>
      <c r="M106" s="15"/>
      <c r="N106" s="15"/>
      <c r="O106" s="15"/>
      <c r="P106" s="15"/>
      <c r="Q106" s="15"/>
      <c r="R106" s="15"/>
      <c r="S106" s="15"/>
      <c r="T106"/>
      <c r="U106" s="52"/>
      <c r="V106" s="15"/>
      <c r="W106" s="27"/>
      <c r="X106" s="15"/>
      <c r="Y106" s="15"/>
      <c r="Z106" s="15"/>
      <c r="AA106"/>
      <c r="AB106"/>
      <c r="AC106"/>
      <c r="AD106"/>
      <c r="AE106"/>
      <c r="AF106"/>
      <c r="AG106"/>
      <c r="AH106"/>
      <c r="AI106"/>
      <c r="AJ106" s="15"/>
    </row>
    <row r="107" spans="2:36" x14ac:dyDescent="0.25">
      <c r="J107" s="15"/>
      <c r="K107" s="53"/>
      <c r="L107" s="53"/>
      <c r="M107" s="15"/>
      <c r="N107" s="15"/>
      <c r="O107" s="15"/>
      <c r="P107" s="15"/>
      <c r="Q107" s="15"/>
      <c r="R107" s="15"/>
      <c r="S107" s="15"/>
      <c r="T107"/>
      <c r="U107" s="52"/>
      <c r="V107" s="15"/>
      <c r="W107" s="27"/>
      <c r="X107" s="15"/>
      <c r="Y107" s="15"/>
      <c r="Z107" s="15"/>
      <c r="AA107"/>
      <c r="AB107"/>
      <c r="AC107"/>
      <c r="AD107"/>
      <c r="AE107"/>
      <c r="AF107"/>
      <c r="AG107"/>
      <c r="AH107"/>
      <c r="AI107"/>
      <c r="AJ107" s="15"/>
    </row>
    <row r="108" spans="2:36" x14ac:dyDescent="0.25">
      <c r="J108" s="15"/>
      <c r="K108" s="53"/>
      <c r="L108" s="53"/>
      <c r="M108" s="15"/>
      <c r="N108" s="15"/>
      <c r="O108" s="15"/>
      <c r="P108" s="15"/>
      <c r="Q108" s="15"/>
      <c r="R108" s="15"/>
      <c r="S108" s="15"/>
      <c r="T108"/>
      <c r="U108" s="52"/>
      <c r="V108" s="15"/>
      <c r="W108" s="27"/>
      <c r="X108" s="15"/>
      <c r="Y108" s="15"/>
      <c r="Z108" s="15"/>
      <c r="AA108"/>
      <c r="AB108"/>
      <c r="AC108"/>
      <c r="AD108"/>
      <c r="AE108"/>
      <c r="AF108"/>
      <c r="AG108"/>
      <c r="AH108"/>
      <c r="AI108"/>
      <c r="AJ108" s="15"/>
    </row>
    <row r="109" spans="2:36" x14ac:dyDescent="0.25">
      <c r="J109" s="15"/>
      <c r="K109" s="53"/>
      <c r="L109" s="53"/>
      <c r="M109" s="15"/>
      <c r="N109" s="15"/>
      <c r="O109" s="15"/>
      <c r="P109" s="15"/>
      <c r="Q109" s="15"/>
      <c r="R109" s="15"/>
      <c r="S109" s="15"/>
      <c r="T109"/>
      <c r="U109" s="52"/>
      <c r="V109" s="15"/>
      <c r="W109" s="27"/>
      <c r="X109" s="15"/>
      <c r="Y109" s="15"/>
      <c r="Z109" s="15"/>
      <c r="AA109"/>
      <c r="AB109"/>
      <c r="AC109"/>
      <c r="AD109"/>
      <c r="AE109"/>
      <c r="AF109"/>
      <c r="AG109"/>
      <c r="AH109"/>
      <c r="AI109"/>
      <c r="AJ109" s="15"/>
    </row>
    <row r="110" spans="2:36" x14ac:dyDescent="0.25">
      <c r="J110" s="15"/>
      <c r="K110" s="53"/>
      <c r="L110" s="53"/>
      <c r="M110" s="15"/>
      <c r="N110" s="15"/>
      <c r="O110" s="15"/>
      <c r="P110" s="15"/>
      <c r="Q110" s="15"/>
      <c r="R110" s="15"/>
      <c r="S110" s="15"/>
      <c r="T110"/>
      <c r="U110" s="52"/>
      <c r="V110" s="15"/>
      <c r="W110" s="27"/>
      <c r="X110" s="15"/>
      <c r="Y110" s="15"/>
      <c r="Z110" s="15"/>
      <c r="AA110"/>
      <c r="AB110"/>
      <c r="AC110"/>
      <c r="AD110"/>
      <c r="AE110"/>
      <c r="AF110"/>
      <c r="AG110"/>
      <c r="AH110"/>
      <c r="AI110"/>
      <c r="AJ110" s="15"/>
    </row>
    <row r="111" spans="2:36" x14ac:dyDescent="0.25">
      <c r="J111" s="15"/>
      <c r="K111" s="53"/>
      <c r="L111" s="53"/>
      <c r="M111" s="15"/>
      <c r="N111" s="15"/>
      <c r="O111" s="15"/>
      <c r="P111" s="15"/>
      <c r="Q111" s="15"/>
      <c r="R111" s="15"/>
      <c r="S111" s="15"/>
      <c r="T111"/>
      <c r="U111" s="52"/>
      <c r="V111" s="15"/>
      <c r="W111" s="27"/>
      <c r="X111" s="15"/>
      <c r="Y111" s="15"/>
      <c r="Z111" s="15"/>
      <c r="AA111"/>
      <c r="AB111"/>
      <c r="AC111"/>
      <c r="AD111"/>
      <c r="AE111"/>
      <c r="AF111"/>
      <c r="AG111"/>
      <c r="AH111"/>
      <c r="AI111"/>
      <c r="AJ111" s="15"/>
    </row>
    <row r="112" spans="2:36" x14ac:dyDescent="0.25">
      <c r="J112" s="15"/>
      <c r="K112" s="53"/>
      <c r="L112" s="53"/>
      <c r="M112" s="15"/>
      <c r="N112" s="15"/>
      <c r="O112" s="15"/>
      <c r="P112" s="15"/>
      <c r="Q112" s="15"/>
      <c r="R112" s="15"/>
      <c r="S112" s="15"/>
      <c r="T112"/>
      <c r="U112" s="52"/>
      <c r="V112" s="15"/>
      <c r="W112" s="27"/>
      <c r="X112" s="15"/>
      <c r="Y112" s="15"/>
      <c r="Z112" s="15"/>
      <c r="AA112"/>
      <c r="AB112"/>
      <c r="AC112"/>
      <c r="AD112"/>
      <c r="AE112"/>
      <c r="AF112"/>
      <c r="AG112"/>
      <c r="AH112"/>
      <c r="AI112"/>
      <c r="AJ112" s="15"/>
    </row>
    <row r="113" spans="10:36" x14ac:dyDescent="0.25">
      <c r="J113" s="15"/>
      <c r="K113" s="53"/>
      <c r="L113" s="53"/>
      <c r="M113" s="15"/>
      <c r="N113" s="15"/>
      <c r="O113" s="15"/>
      <c r="P113" s="15"/>
      <c r="Q113" s="15"/>
      <c r="R113" s="15"/>
      <c r="S113" s="15"/>
      <c r="T113"/>
      <c r="U113" s="52"/>
      <c r="V113" s="15"/>
      <c r="W113" s="27"/>
      <c r="X113" s="15"/>
      <c r="Y113" s="15"/>
      <c r="Z113" s="15"/>
      <c r="AA113"/>
      <c r="AB113"/>
      <c r="AC113"/>
      <c r="AD113"/>
      <c r="AE113"/>
      <c r="AF113"/>
      <c r="AG113"/>
      <c r="AH113"/>
      <c r="AI113"/>
      <c r="AJ113" s="15"/>
    </row>
    <row r="114" spans="10:36" x14ac:dyDescent="0.25">
      <c r="J114" s="15"/>
      <c r="K114" s="53"/>
      <c r="L114" s="53"/>
      <c r="M114" s="15"/>
      <c r="N114" s="15"/>
      <c r="O114" s="15"/>
      <c r="P114" s="15"/>
      <c r="Q114" s="15"/>
      <c r="R114" s="15"/>
      <c r="S114" s="15"/>
      <c r="T114"/>
      <c r="U114" s="52"/>
      <c r="V114" s="15"/>
      <c r="W114" s="27"/>
      <c r="X114" s="15"/>
      <c r="Y114" s="15"/>
      <c r="Z114" s="15"/>
      <c r="AA114"/>
      <c r="AB114"/>
      <c r="AC114"/>
      <c r="AD114"/>
      <c r="AE114"/>
      <c r="AF114"/>
      <c r="AG114"/>
      <c r="AH114"/>
      <c r="AI114"/>
      <c r="AJ114" s="15"/>
    </row>
    <row r="115" spans="10:36" x14ac:dyDescent="0.25">
      <c r="J115" s="15"/>
      <c r="K115" s="53"/>
      <c r="L115" s="53"/>
      <c r="M115" s="15"/>
      <c r="N115" s="15"/>
      <c r="O115" s="15"/>
      <c r="P115" s="15"/>
      <c r="Q115" s="15"/>
      <c r="R115" s="15"/>
      <c r="S115" s="15"/>
      <c r="T115"/>
      <c r="U115" s="52"/>
      <c r="V115" s="15"/>
      <c r="W115" s="27"/>
      <c r="X115" s="15"/>
      <c r="Y115" s="15"/>
      <c r="Z115" s="15"/>
      <c r="AA115"/>
      <c r="AB115"/>
      <c r="AC115"/>
      <c r="AD115"/>
      <c r="AE115"/>
      <c r="AF115"/>
      <c r="AG115"/>
      <c r="AH115"/>
      <c r="AI115"/>
      <c r="AJ115" s="15"/>
    </row>
    <row r="116" spans="10:36" x14ac:dyDescent="0.25">
      <c r="J116" s="15"/>
      <c r="K116" s="53"/>
      <c r="L116" s="53"/>
      <c r="M116" s="15"/>
      <c r="N116" s="15"/>
      <c r="O116" s="15"/>
      <c r="P116" s="15"/>
      <c r="Q116" s="15"/>
      <c r="R116" s="15"/>
      <c r="S116" s="15"/>
      <c r="T116"/>
      <c r="U116" s="52"/>
      <c r="V116" s="15"/>
      <c r="W116" s="27"/>
      <c r="X116" s="15"/>
      <c r="Y116" s="15"/>
      <c r="Z116" s="15"/>
      <c r="AA116"/>
      <c r="AB116"/>
      <c r="AC116"/>
      <c r="AD116"/>
      <c r="AE116"/>
      <c r="AF116"/>
      <c r="AG116"/>
      <c r="AH116"/>
      <c r="AI116"/>
      <c r="AJ116" s="15"/>
    </row>
    <row r="117" spans="10:36" x14ac:dyDescent="0.25">
      <c r="J117" s="15"/>
      <c r="K117" s="53"/>
      <c r="L117" s="53"/>
      <c r="M117" s="15"/>
      <c r="N117" s="15"/>
      <c r="O117" s="15"/>
      <c r="P117" s="15"/>
      <c r="Q117" s="15"/>
      <c r="R117" s="15"/>
      <c r="S117" s="15"/>
      <c r="T117"/>
      <c r="U117" s="52"/>
      <c r="V117" s="15"/>
      <c r="W117" s="27"/>
      <c r="X117" s="15"/>
      <c r="Y117" s="15"/>
      <c r="Z117" s="15"/>
      <c r="AA117"/>
      <c r="AB117"/>
      <c r="AC117"/>
      <c r="AD117"/>
      <c r="AE117"/>
      <c r="AF117"/>
      <c r="AG117"/>
      <c r="AH117"/>
      <c r="AI117"/>
      <c r="AJ117" s="15"/>
    </row>
    <row r="118" spans="10:36" x14ac:dyDescent="0.25">
      <c r="J118" s="15"/>
      <c r="K118" s="53"/>
      <c r="L118" s="53"/>
      <c r="M118" s="15"/>
      <c r="N118" s="15"/>
      <c r="O118" s="15"/>
      <c r="P118" s="15"/>
      <c r="Q118" s="15"/>
      <c r="R118" s="15"/>
      <c r="S118" s="15"/>
      <c r="T118"/>
      <c r="U118" s="52"/>
      <c r="V118" s="15"/>
      <c r="W118" s="27"/>
      <c r="X118" s="15"/>
      <c r="Y118" s="15"/>
      <c r="Z118" s="15"/>
      <c r="AA118"/>
      <c r="AB118"/>
      <c r="AC118"/>
      <c r="AD118"/>
      <c r="AE118"/>
      <c r="AF118"/>
      <c r="AG118"/>
      <c r="AH118"/>
      <c r="AI118"/>
      <c r="AJ118" s="15"/>
    </row>
    <row r="119" spans="10:36" x14ac:dyDescent="0.25">
      <c r="J119" s="15"/>
      <c r="K119" s="53"/>
      <c r="L119" s="53"/>
      <c r="M119" s="15"/>
      <c r="N119" s="15"/>
      <c r="O119" s="15"/>
      <c r="P119" s="15"/>
      <c r="Q119" s="15"/>
      <c r="R119" s="15"/>
      <c r="S119" s="15"/>
      <c r="T119"/>
      <c r="U119" s="52"/>
      <c r="V119" s="15"/>
      <c r="W119" s="27"/>
      <c r="X119" s="15"/>
      <c r="Y119" s="15"/>
      <c r="Z119" s="15"/>
      <c r="AA119"/>
      <c r="AB119"/>
      <c r="AC119"/>
      <c r="AD119"/>
      <c r="AE119"/>
      <c r="AF119"/>
      <c r="AG119"/>
      <c r="AH119"/>
      <c r="AI119"/>
      <c r="AJ119" s="15"/>
    </row>
    <row r="120" spans="10:36" x14ac:dyDescent="0.25">
      <c r="J120" s="15"/>
      <c r="K120" s="53"/>
      <c r="L120" s="53"/>
      <c r="M120" s="15"/>
      <c r="N120" s="15"/>
      <c r="O120" s="15"/>
      <c r="P120" s="15"/>
      <c r="Q120" s="15"/>
      <c r="R120" s="15"/>
      <c r="S120" s="15"/>
      <c r="T120"/>
      <c r="U120" s="52"/>
      <c r="V120" s="15"/>
      <c r="W120" s="27"/>
      <c r="X120" s="15"/>
      <c r="Y120" s="15"/>
      <c r="Z120" s="15"/>
      <c r="AA120"/>
      <c r="AB120"/>
      <c r="AC120"/>
      <c r="AD120"/>
      <c r="AE120"/>
      <c r="AF120"/>
      <c r="AG120"/>
      <c r="AH120"/>
      <c r="AI120"/>
      <c r="AJ120" s="15"/>
    </row>
    <row r="121" spans="10:36" x14ac:dyDescent="0.25">
      <c r="J121" s="15"/>
      <c r="K121" s="53"/>
      <c r="L121" s="53"/>
      <c r="M121" s="15"/>
      <c r="N121" s="15"/>
      <c r="O121" s="15"/>
      <c r="P121" s="15"/>
      <c r="Q121" s="15"/>
      <c r="R121" s="15"/>
      <c r="S121" s="15"/>
      <c r="T121"/>
      <c r="U121" s="52"/>
      <c r="V121" s="15"/>
      <c r="W121" s="27"/>
      <c r="X121" s="15"/>
      <c r="Y121" s="15"/>
      <c r="Z121" s="15"/>
      <c r="AA121"/>
      <c r="AB121"/>
      <c r="AC121"/>
      <c r="AD121"/>
      <c r="AE121"/>
      <c r="AF121"/>
      <c r="AG121"/>
      <c r="AH121"/>
      <c r="AI121"/>
      <c r="AJ121" s="15"/>
    </row>
    <row r="122" spans="10:36" x14ac:dyDescent="0.25">
      <c r="J122" s="15"/>
      <c r="K122" s="53"/>
      <c r="L122" s="53"/>
      <c r="M122" s="15"/>
      <c r="N122" s="15"/>
      <c r="O122" s="15"/>
      <c r="P122" s="15"/>
      <c r="Q122" s="15"/>
      <c r="R122" s="15"/>
      <c r="S122" s="15"/>
      <c r="T122"/>
      <c r="U122" s="52"/>
      <c r="V122" s="15"/>
      <c r="W122" s="27"/>
      <c r="X122" s="15"/>
      <c r="Y122" s="15"/>
      <c r="Z122" s="15"/>
      <c r="AA122"/>
      <c r="AB122"/>
      <c r="AC122"/>
      <c r="AD122"/>
      <c r="AE122"/>
      <c r="AF122"/>
      <c r="AG122"/>
      <c r="AH122"/>
      <c r="AI122"/>
      <c r="AJ122" s="15"/>
    </row>
    <row r="123" spans="10:36" x14ac:dyDescent="0.25">
      <c r="J123" s="15"/>
      <c r="K123" s="53"/>
      <c r="L123" s="53"/>
      <c r="M123" s="15"/>
      <c r="N123" s="15"/>
      <c r="O123" s="15"/>
      <c r="P123" s="15"/>
      <c r="Q123" s="15"/>
      <c r="R123" s="15"/>
      <c r="S123" s="15"/>
      <c r="T123"/>
      <c r="U123" s="52"/>
      <c r="V123" s="15"/>
      <c r="W123" s="27"/>
      <c r="X123" s="15"/>
      <c r="Y123" s="15"/>
      <c r="Z123" s="15"/>
      <c r="AA123"/>
      <c r="AB123"/>
      <c r="AC123"/>
      <c r="AD123"/>
      <c r="AE123"/>
      <c r="AF123"/>
      <c r="AG123"/>
      <c r="AH123"/>
      <c r="AI123"/>
      <c r="AJ123" s="15"/>
    </row>
    <row r="124" spans="10:36" x14ac:dyDescent="0.25">
      <c r="J124" s="15"/>
      <c r="K124" s="53"/>
      <c r="L124" s="53"/>
      <c r="M124" s="15"/>
      <c r="N124" s="15"/>
      <c r="O124" s="15"/>
      <c r="P124" s="15"/>
      <c r="Q124" s="15"/>
      <c r="R124" s="15"/>
      <c r="S124" s="15"/>
      <c r="T124"/>
      <c r="U124" s="52"/>
      <c r="V124" s="15"/>
      <c r="W124" s="27"/>
      <c r="X124" s="15"/>
      <c r="Y124" s="15"/>
      <c r="Z124" s="15"/>
      <c r="AA124"/>
      <c r="AB124"/>
      <c r="AC124"/>
      <c r="AD124"/>
      <c r="AE124"/>
      <c r="AF124"/>
      <c r="AG124"/>
      <c r="AH124"/>
      <c r="AI124"/>
      <c r="AJ124" s="15"/>
    </row>
    <row r="125" spans="10:36" x14ac:dyDescent="0.25">
      <c r="J125" s="15"/>
      <c r="K125" s="53"/>
      <c r="L125" s="53"/>
      <c r="M125" s="15"/>
      <c r="N125" s="15"/>
      <c r="O125" s="15"/>
      <c r="P125" s="15"/>
      <c r="Q125" s="15"/>
      <c r="R125" s="15"/>
      <c r="S125" s="15"/>
      <c r="T125"/>
      <c r="U125" s="52"/>
      <c r="V125" s="15"/>
      <c r="W125" s="27"/>
      <c r="X125" s="15"/>
      <c r="Y125" s="15"/>
      <c r="Z125" s="15"/>
      <c r="AA125"/>
      <c r="AB125"/>
      <c r="AC125"/>
      <c r="AD125"/>
      <c r="AE125"/>
      <c r="AF125"/>
      <c r="AG125"/>
      <c r="AH125"/>
      <c r="AI125"/>
      <c r="AJ125" s="15"/>
    </row>
    <row r="126" spans="10:36" x14ac:dyDescent="0.25">
      <c r="J126" s="15"/>
      <c r="K126" s="53"/>
      <c r="L126" s="53"/>
      <c r="M126" s="15"/>
      <c r="N126" s="15"/>
      <c r="O126" s="15"/>
      <c r="P126" s="15"/>
      <c r="Q126" s="15"/>
      <c r="R126" s="15"/>
      <c r="S126" s="15"/>
      <c r="T126"/>
      <c r="U126" s="52"/>
      <c r="V126" s="15"/>
      <c r="W126" s="27"/>
      <c r="X126" s="15"/>
      <c r="Y126" s="15"/>
      <c r="Z126" s="15"/>
      <c r="AA126"/>
      <c r="AB126"/>
      <c r="AC126"/>
      <c r="AD126"/>
      <c r="AE126"/>
      <c r="AF126"/>
      <c r="AG126"/>
      <c r="AH126"/>
      <c r="AI126"/>
      <c r="AJ126" s="15"/>
    </row>
    <row r="127" spans="10:36" x14ac:dyDescent="0.25">
      <c r="J127" s="15"/>
      <c r="K127" s="53"/>
      <c r="L127" s="53"/>
      <c r="M127" s="15"/>
      <c r="N127" s="15"/>
      <c r="O127" s="15"/>
      <c r="P127" s="15"/>
      <c r="Q127" s="15"/>
      <c r="R127" s="15"/>
      <c r="S127" s="15"/>
      <c r="T127"/>
      <c r="U127" s="52"/>
      <c r="V127" s="15"/>
      <c r="W127" s="27"/>
      <c r="X127" s="15"/>
      <c r="Y127" s="15"/>
      <c r="Z127" s="15"/>
      <c r="AA127"/>
      <c r="AB127"/>
      <c r="AC127"/>
      <c r="AD127"/>
      <c r="AE127"/>
      <c r="AF127"/>
      <c r="AG127"/>
      <c r="AH127"/>
      <c r="AI127"/>
      <c r="AJ127" s="15"/>
    </row>
    <row r="128" spans="10:36" x14ac:dyDescent="0.25">
      <c r="J128" s="15"/>
      <c r="K128" s="53"/>
      <c r="L128" s="53"/>
      <c r="M128" s="15"/>
      <c r="N128" s="15"/>
      <c r="O128" s="15"/>
      <c r="P128" s="15"/>
      <c r="Q128" s="15"/>
      <c r="R128" s="15"/>
      <c r="S128" s="15"/>
      <c r="T128"/>
      <c r="U128" s="52"/>
      <c r="V128" s="15"/>
      <c r="W128" s="27"/>
      <c r="X128" s="15"/>
      <c r="Y128" s="15"/>
      <c r="Z128" s="15"/>
      <c r="AA128"/>
      <c r="AB128"/>
      <c r="AC128"/>
      <c r="AD128"/>
      <c r="AE128"/>
      <c r="AF128"/>
      <c r="AG128"/>
      <c r="AH128"/>
      <c r="AI128"/>
      <c r="AJ128" s="15"/>
    </row>
    <row r="129" spans="10:36" x14ac:dyDescent="0.25">
      <c r="J129" s="15"/>
      <c r="K129" s="53"/>
      <c r="L129" s="53"/>
      <c r="M129" s="15"/>
      <c r="N129" s="15"/>
      <c r="O129" s="15"/>
      <c r="P129" s="15"/>
      <c r="Q129" s="15"/>
      <c r="R129" s="15"/>
      <c r="S129" s="15"/>
      <c r="T129"/>
      <c r="U129" s="52"/>
      <c r="V129" s="15"/>
      <c r="W129" s="27"/>
      <c r="X129" s="15"/>
      <c r="Y129" s="15"/>
      <c r="Z129" s="15"/>
      <c r="AA129"/>
      <c r="AB129"/>
      <c r="AC129"/>
      <c r="AD129"/>
      <c r="AE129"/>
      <c r="AF129"/>
      <c r="AG129"/>
      <c r="AH129"/>
      <c r="AI129"/>
      <c r="AJ129" s="15"/>
    </row>
    <row r="130" spans="10:36" x14ac:dyDescent="0.25">
      <c r="J130" s="15"/>
      <c r="K130" s="53"/>
      <c r="L130" s="53"/>
      <c r="M130" s="15"/>
      <c r="N130" s="15"/>
      <c r="O130" s="15"/>
      <c r="P130" s="15"/>
      <c r="Q130" s="15"/>
      <c r="R130" s="15"/>
      <c r="S130" s="15"/>
      <c r="T130"/>
      <c r="U130" s="52"/>
      <c r="V130" s="15"/>
      <c r="W130" s="27"/>
      <c r="X130" s="15"/>
      <c r="Y130" s="15"/>
      <c r="Z130" s="15"/>
      <c r="AA130"/>
      <c r="AB130"/>
      <c r="AC130"/>
      <c r="AD130"/>
      <c r="AE130"/>
      <c r="AF130"/>
      <c r="AG130"/>
      <c r="AH130"/>
      <c r="AI130"/>
      <c r="AJ130" s="15"/>
    </row>
    <row r="131" spans="10:36" x14ac:dyDescent="0.25">
      <c r="J131" s="15"/>
      <c r="K131" s="53"/>
      <c r="L131" s="53"/>
      <c r="M131" s="15"/>
      <c r="N131" s="15"/>
      <c r="O131" s="15"/>
      <c r="P131" s="15"/>
      <c r="Q131" s="15"/>
      <c r="R131" s="15"/>
      <c r="S131" s="15"/>
      <c r="T131"/>
      <c r="U131" s="52"/>
      <c r="V131" s="15"/>
      <c r="W131" s="27"/>
      <c r="X131" s="15"/>
      <c r="Y131" s="15"/>
      <c r="Z131" s="15"/>
      <c r="AA131"/>
      <c r="AB131"/>
      <c r="AC131"/>
      <c r="AD131"/>
      <c r="AE131"/>
      <c r="AF131"/>
      <c r="AG131"/>
      <c r="AH131"/>
      <c r="AI131"/>
      <c r="AJ131" s="15"/>
    </row>
    <row r="132" spans="10:36" x14ac:dyDescent="0.25">
      <c r="J132" s="15"/>
      <c r="K132" s="53"/>
      <c r="L132" s="53"/>
      <c r="M132" s="15"/>
      <c r="N132" s="15"/>
      <c r="O132" s="15"/>
      <c r="P132" s="15"/>
      <c r="Q132" s="15"/>
      <c r="R132" s="15"/>
      <c r="S132" s="15"/>
      <c r="T132"/>
      <c r="U132" s="52"/>
      <c r="V132" s="15"/>
      <c r="W132" s="27"/>
      <c r="X132" s="15"/>
      <c r="Y132" s="15"/>
      <c r="Z132" s="15"/>
      <c r="AA132"/>
      <c r="AB132"/>
      <c r="AC132"/>
      <c r="AD132"/>
      <c r="AE132"/>
      <c r="AF132"/>
      <c r="AG132"/>
      <c r="AH132"/>
      <c r="AI132"/>
      <c r="AJ132" s="15"/>
    </row>
    <row r="133" spans="10:36" x14ac:dyDescent="0.25">
      <c r="J133" s="15"/>
      <c r="K133" s="53"/>
      <c r="L133" s="53"/>
      <c r="M133" s="15"/>
      <c r="N133" s="15"/>
      <c r="O133" s="15"/>
      <c r="P133" s="15"/>
      <c r="Q133" s="15"/>
      <c r="R133" s="15"/>
      <c r="S133" s="15"/>
      <c r="T133"/>
      <c r="U133" s="52"/>
      <c r="V133" s="15"/>
      <c r="W133" s="27"/>
      <c r="X133" s="15"/>
      <c r="Y133" s="15"/>
      <c r="Z133" s="15"/>
      <c r="AA133"/>
      <c r="AB133"/>
      <c r="AC133"/>
      <c r="AD133"/>
      <c r="AE133"/>
      <c r="AF133"/>
      <c r="AG133"/>
      <c r="AH133"/>
      <c r="AI133"/>
      <c r="AJ133" s="15"/>
    </row>
    <row r="134" spans="10:36" x14ac:dyDescent="0.25">
      <c r="J134" s="15"/>
      <c r="K134" s="53"/>
      <c r="L134" s="53"/>
      <c r="M134" s="15"/>
      <c r="N134" s="15"/>
      <c r="O134" s="15"/>
      <c r="P134" s="15"/>
      <c r="Q134" s="15"/>
      <c r="R134" s="15"/>
      <c r="S134" s="15"/>
      <c r="T134"/>
      <c r="U134" s="52"/>
      <c r="V134" s="15"/>
      <c r="W134" s="27"/>
      <c r="X134" s="15"/>
      <c r="Y134" s="15"/>
      <c r="Z134" s="15"/>
      <c r="AA134"/>
      <c r="AB134"/>
      <c r="AC134"/>
      <c r="AD134"/>
      <c r="AE134"/>
      <c r="AF134"/>
      <c r="AG134"/>
      <c r="AH134"/>
      <c r="AI134"/>
      <c r="AJ134" s="15"/>
    </row>
    <row r="135" spans="10:36" x14ac:dyDescent="0.25">
      <c r="J135" s="15"/>
      <c r="K135" s="53"/>
      <c r="L135" s="53"/>
      <c r="M135" s="15"/>
      <c r="N135" s="15"/>
      <c r="O135" s="15"/>
      <c r="P135" s="15"/>
      <c r="Q135" s="15"/>
      <c r="R135" s="15"/>
      <c r="S135" s="15"/>
      <c r="T135"/>
      <c r="U135" s="52"/>
      <c r="V135" s="15"/>
      <c r="W135" s="27"/>
      <c r="X135" s="15"/>
      <c r="Y135" s="15"/>
      <c r="Z135" s="15"/>
      <c r="AA135"/>
      <c r="AB135"/>
      <c r="AC135"/>
      <c r="AD135"/>
      <c r="AE135"/>
      <c r="AF135"/>
      <c r="AG135"/>
      <c r="AH135"/>
      <c r="AI135"/>
      <c r="AJ135" s="15"/>
    </row>
    <row r="136" spans="10:36" x14ac:dyDescent="0.25">
      <c r="J136" s="15"/>
      <c r="K136" s="53"/>
      <c r="L136" s="53"/>
      <c r="M136" s="15"/>
      <c r="N136" s="15"/>
      <c r="O136" s="15"/>
      <c r="P136" s="15"/>
      <c r="Q136" s="15"/>
      <c r="R136" s="15"/>
      <c r="S136" s="15"/>
      <c r="T136"/>
      <c r="U136" s="52"/>
      <c r="V136" s="15"/>
      <c r="W136" s="27"/>
      <c r="X136" s="15"/>
      <c r="Y136" s="15"/>
      <c r="Z136" s="15"/>
      <c r="AA136"/>
      <c r="AB136"/>
      <c r="AC136"/>
      <c r="AD136"/>
      <c r="AE136"/>
      <c r="AF136"/>
      <c r="AG136"/>
      <c r="AH136"/>
      <c r="AI136"/>
      <c r="AJ136" s="15"/>
    </row>
    <row r="137" spans="10:36" x14ac:dyDescent="0.25">
      <c r="J137" s="15"/>
      <c r="K137" s="53"/>
      <c r="L137" s="53"/>
      <c r="M137" s="15"/>
      <c r="N137" s="15"/>
      <c r="O137" s="15"/>
      <c r="P137" s="15"/>
      <c r="Q137" s="15"/>
      <c r="R137" s="15"/>
      <c r="S137" s="15"/>
      <c r="T137"/>
      <c r="U137" s="52"/>
      <c r="V137" s="15"/>
      <c r="W137" s="27"/>
      <c r="X137" s="15"/>
      <c r="Y137" s="15"/>
      <c r="Z137" s="15"/>
      <c r="AA137"/>
      <c r="AB137"/>
      <c r="AC137"/>
      <c r="AD137"/>
      <c r="AE137"/>
      <c r="AF137"/>
      <c r="AG137"/>
      <c r="AH137"/>
      <c r="AI137"/>
      <c r="AJ137" s="15"/>
    </row>
    <row r="138" spans="10:36" x14ac:dyDescent="0.25">
      <c r="J138" s="15"/>
      <c r="K138" s="53"/>
      <c r="L138" s="53"/>
      <c r="M138" s="15"/>
      <c r="N138" s="15"/>
      <c r="O138" s="15"/>
      <c r="P138" s="15"/>
      <c r="Q138" s="15"/>
      <c r="R138" s="15"/>
      <c r="S138" s="15"/>
      <c r="T138"/>
      <c r="U138" s="52"/>
      <c r="V138" s="15"/>
      <c r="W138" s="27"/>
      <c r="X138" s="15"/>
      <c r="Y138" s="15"/>
      <c r="Z138" s="15"/>
      <c r="AA138"/>
      <c r="AB138"/>
      <c r="AC138"/>
      <c r="AD138"/>
      <c r="AE138"/>
      <c r="AF138"/>
      <c r="AG138"/>
      <c r="AH138"/>
      <c r="AI138"/>
      <c r="AJ138" s="15"/>
    </row>
    <row r="139" spans="10:36" x14ac:dyDescent="0.25">
      <c r="J139" s="15"/>
      <c r="K139" s="53"/>
      <c r="L139" s="53"/>
      <c r="M139" s="15"/>
      <c r="N139" s="15"/>
      <c r="O139" s="15"/>
      <c r="P139" s="15"/>
      <c r="Q139" s="15"/>
      <c r="R139" s="15"/>
      <c r="S139" s="15"/>
      <c r="T139"/>
      <c r="U139" s="52"/>
      <c r="V139" s="15"/>
      <c r="W139" s="27"/>
      <c r="X139" s="15"/>
      <c r="Y139" s="15"/>
      <c r="Z139" s="15"/>
      <c r="AA139"/>
      <c r="AB139"/>
      <c r="AC139"/>
      <c r="AD139"/>
      <c r="AE139"/>
      <c r="AF139"/>
      <c r="AG139"/>
      <c r="AH139"/>
      <c r="AI139"/>
      <c r="AJ139" s="15"/>
    </row>
    <row r="140" spans="10:36" x14ac:dyDescent="0.25">
      <c r="J140" s="15"/>
      <c r="K140" s="53"/>
      <c r="L140" s="53"/>
      <c r="M140" s="15"/>
      <c r="N140" s="15"/>
      <c r="O140" s="15"/>
      <c r="P140" s="15"/>
      <c r="Q140" s="15"/>
      <c r="R140" s="15"/>
      <c r="S140" s="15"/>
      <c r="T140"/>
      <c r="U140" s="52"/>
      <c r="V140" s="15"/>
      <c r="W140" s="27"/>
      <c r="X140" s="15"/>
      <c r="Y140" s="15"/>
      <c r="Z140" s="15"/>
      <c r="AA140"/>
      <c r="AB140"/>
      <c r="AC140"/>
      <c r="AD140"/>
      <c r="AE140"/>
      <c r="AF140"/>
      <c r="AG140"/>
      <c r="AH140"/>
      <c r="AI140"/>
      <c r="AJ140" s="15"/>
    </row>
    <row r="141" spans="10:36" x14ac:dyDescent="0.25">
      <c r="J141" s="15"/>
      <c r="K141" s="53"/>
      <c r="L141" s="53"/>
      <c r="M141" s="15"/>
      <c r="N141" s="15"/>
      <c r="O141" s="15"/>
      <c r="P141" s="15"/>
      <c r="Q141" s="15"/>
      <c r="R141" s="15"/>
      <c r="S141" s="15"/>
      <c r="T141"/>
      <c r="U141" s="52"/>
      <c r="V141" s="15"/>
      <c r="W141" s="27"/>
      <c r="X141" s="15"/>
      <c r="Y141" s="15"/>
      <c r="Z141" s="15"/>
      <c r="AA141"/>
      <c r="AB141"/>
      <c r="AC141"/>
      <c r="AD141"/>
      <c r="AE141"/>
      <c r="AF141"/>
      <c r="AG141"/>
      <c r="AH141"/>
      <c r="AI141"/>
      <c r="AJ141" s="15"/>
    </row>
    <row r="142" spans="10:36" x14ac:dyDescent="0.25">
      <c r="J142" s="15"/>
      <c r="K142" s="53"/>
      <c r="L142" s="53"/>
      <c r="M142" s="15"/>
      <c r="N142" s="15"/>
      <c r="O142" s="15"/>
      <c r="P142" s="15"/>
      <c r="Q142" s="15"/>
      <c r="R142" s="15"/>
      <c r="S142" s="15"/>
      <c r="T142"/>
      <c r="U142" s="52"/>
      <c r="V142" s="15"/>
      <c r="W142" s="27"/>
      <c r="X142" s="15"/>
      <c r="Y142" s="15"/>
      <c r="Z142" s="15"/>
      <c r="AA142"/>
      <c r="AB142"/>
      <c r="AC142"/>
      <c r="AD142"/>
      <c r="AE142"/>
      <c r="AF142"/>
      <c r="AG142"/>
      <c r="AH142"/>
      <c r="AI142"/>
      <c r="AJ142" s="15"/>
    </row>
    <row r="143" spans="10:36" x14ac:dyDescent="0.25">
      <c r="J143" s="15"/>
      <c r="K143" s="53"/>
      <c r="L143" s="53"/>
      <c r="M143" s="15"/>
      <c r="N143" s="15"/>
      <c r="O143" s="15"/>
      <c r="P143" s="15"/>
      <c r="Q143" s="15"/>
      <c r="R143" s="15"/>
      <c r="S143" s="15"/>
      <c r="T143"/>
      <c r="U143" s="52"/>
      <c r="V143" s="15"/>
      <c r="W143" s="27"/>
      <c r="X143" s="15"/>
      <c r="Y143" s="15"/>
      <c r="Z143" s="15"/>
      <c r="AA143"/>
      <c r="AB143"/>
      <c r="AC143"/>
      <c r="AD143"/>
      <c r="AE143"/>
      <c r="AF143"/>
      <c r="AG143"/>
      <c r="AH143"/>
      <c r="AI143"/>
      <c r="AJ143" s="15"/>
    </row>
    <row r="144" spans="10:36" x14ac:dyDescent="0.25">
      <c r="J144" s="15"/>
      <c r="K144" s="53"/>
      <c r="L144" s="53"/>
      <c r="M144" s="15"/>
      <c r="N144" s="15"/>
      <c r="O144" s="15"/>
      <c r="P144" s="15"/>
      <c r="Q144" s="15"/>
      <c r="R144" s="15"/>
      <c r="S144" s="15"/>
      <c r="T144"/>
      <c r="U144" s="52"/>
      <c r="V144" s="15"/>
      <c r="W144" s="27"/>
      <c r="X144" s="15"/>
      <c r="Y144" s="15"/>
      <c r="Z144" s="15"/>
      <c r="AA144"/>
      <c r="AB144"/>
      <c r="AC144"/>
      <c r="AD144"/>
      <c r="AE144"/>
      <c r="AF144"/>
      <c r="AG144"/>
      <c r="AH144"/>
      <c r="AI144"/>
      <c r="AJ144" s="15"/>
    </row>
    <row r="145" spans="10:36" x14ac:dyDescent="0.25">
      <c r="J145" s="15"/>
      <c r="K145" s="53"/>
      <c r="L145" s="53"/>
      <c r="M145" s="15"/>
      <c r="N145" s="15"/>
      <c r="O145" s="15"/>
      <c r="P145" s="15"/>
      <c r="Q145" s="15"/>
      <c r="R145" s="15"/>
      <c r="S145" s="15"/>
      <c r="T145"/>
      <c r="U145" s="52"/>
      <c r="V145" s="15"/>
      <c r="W145" s="27"/>
      <c r="X145" s="15"/>
      <c r="Y145" s="15"/>
      <c r="Z145" s="15"/>
      <c r="AA145"/>
      <c r="AB145"/>
      <c r="AC145"/>
      <c r="AD145"/>
      <c r="AE145"/>
      <c r="AF145"/>
      <c r="AG145"/>
      <c r="AH145"/>
      <c r="AI145"/>
      <c r="AJ145" s="15"/>
    </row>
    <row r="146" spans="10:36" x14ac:dyDescent="0.25">
      <c r="J146" s="15"/>
      <c r="K146" s="53"/>
      <c r="L146" s="53"/>
      <c r="M146" s="15"/>
      <c r="N146" s="15"/>
      <c r="O146" s="15"/>
      <c r="P146" s="15"/>
      <c r="Q146" s="15"/>
      <c r="R146" s="15"/>
      <c r="S146" s="15"/>
      <c r="T146"/>
      <c r="U146" s="52"/>
      <c r="V146" s="15"/>
      <c r="W146" s="27"/>
      <c r="X146" s="15"/>
      <c r="Y146" s="15"/>
      <c r="Z146" s="15"/>
      <c r="AA146"/>
      <c r="AB146"/>
      <c r="AC146"/>
      <c r="AD146"/>
      <c r="AE146"/>
      <c r="AF146"/>
      <c r="AG146"/>
      <c r="AH146"/>
      <c r="AI146"/>
      <c r="AJ146" s="15"/>
    </row>
    <row r="147" spans="10:36" x14ac:dyDescent="0.25">
      <c r="J147" s="15"/>
      <c r="K147" s="53"/>
      <c r="L147" s="53"/>
      <c r="M147" s="15"/>
      <c r="N147" s="15"/>
      <c r="O147" s="15"/>
      <c r="P147" s="15"/>
      <c r="Q147" s="15"/>
      <c r="R147" s="15"/>
      <c r="S147" s="15"/>
      <c r="T147"/>
      <c r="U147" s="52"/>
      <c r="V147" s="15"/>
      <c r="W147" s="27"/>
      <c r="X147" s="15"/>
      <c r="Y147" s="15"/>
      <c r="Z147" s="15"/>
      <c r="AA147"/>
      <c r="AB147"/>
      <c r="AC147"/>
      <c r="AD147"/>
      <c r="AE147"/>
      <c r="AF147"/>
      <c r="AG147"/>
      <c r="AH147"/>
      <c r="AI147"/>
      <c r="AJ147" s="15"/>
    </row>
    <row r="148" spans="10:36" x14ac:dyDescent="0.25">
      <c r="J148" s="15"/>
      <c r="K148" s="53"/>
      <c r="L148" s="53"/>
      <c r="M148" s="15"/>
      <c r="N148" s="15"/>
      <c r="O148" s="15"/>
      <c r="P148" s="15"/>
      <c r="Q148" s="15"/>
      <c r="R148" s="15"/>
      <c r="S148" s="15"/>
      <c r="T148"/>
      <c r="U148" s="52"/>
      <c r="V148" s="15"/>
      <c r="W148" s="27"/>
      <c r="X148" s="15"/>
      <c r="Y148" s="15"/>
      <c r="Z148" s="15"/>
      <c r="AA148"/>
      <c r="AB148"/>
      <c r="AC148"/>
      <c r="AD148"/>
      <c r="AE148"/>
      <c r="AF148"/>
      <c r="AG148"/>
      <c r="AH148"/>
      <c r="AI148"/>
      <c r="AJ148" s="15"/>
    </row>
    <row r="149" spans="10:36" x14ac:dyDescent="0.25">
      <c r="J149" s="15"/>
      <c r="K149" s="53"/>
      <c r="L149" s="53"/>
      <c r="M149" s="15"/>
      <c r="N149" s="15"/>
      <c r="O149" s="15"/>
      <c r="P149" s="15"/>
      <c r="Q149" s="15"/>
      <c r="R149" s="15"/>
      <c r="S149" s="15"/>
      <c r="T149"/>
      <c r="U149" s="52"/>
      <c r="V149" s="15"/>
      <c r="W149" s="27"/>
      <c r="X149" s="15"/>
      <c r="Y149" s="15"/>
      <c r="Z149" s="15"/>
      <c r="AA149"/>
      <c r="AB149"/>
      <c r="AC149"/>
      <c r="AD149"/>
      <c r="AE149"/>
      <c r="AF149"/>
      <c r="AG149"/>
      <c r="AH149"/>
      <c r="AI149"/>
      <c r="AJ149" s="15"/>
    </row>
    <row r="150" spans="10:36" x14ac:dyDescent="0.25">
      <c r="J150" s="15"/>
      <c r="K150" s="53"/>
      <c r="L150" s="53"/>
      <c r="M150" s="15"/>
      <c r="N150" s="15"/>
      <c r="O150" s="15"/>
      <c r="P150" s="15"/>
      <c r="Q150" s="15"/>
      <c r="R150" s="15"/>
      <c r="S150" s="15"/>
      <c r="T150"/>
      <c r="U150" s="52"/>
      <c r="V150" s="15"/>
      <c r="W150" s="27"/>
      <c r="X150" s="15"/>
      <c r="Y150" s="15"/>
      <c r="Z150" s="15"/>
      <c r="AA150"/>
      <c r="AB150"/>
      <c r="AC150"/>
      <c r="AD150"/>
      <c r="AE150"/>
      <c r="AF150"/>
      <c r="AG150"/>
      <c r="AH150"/>
      <c r="AI150"/>
      <c r="AJ150" s="15"/>
    </row>
    <row r="151" spans="10:36" x14ac:dyDescent="0.25">
      <c r="J151" s="15"/>
      <c r="K151" s="53"/>
      <c r="L151" s="53"/>
      <c r="M151" s="15"/>
      <c r="N151" s="15"/>
      <c r="O151" s="15"/>
      <c r="P151" s="15"/>
      <c r="Q151" s="15"/>
      <c r="R151" s="15"/>
      <c r="S151" s="15"/>
      <c r="T151"/>
      <c r="U151" s="52"/>
      <c r="V151" s="15"/>
      <c r="W151" s="27"/>
      <c r="X151" s="15"/>
      <c r="Y151" s="15"/>
      <c r="Z151" s="15"/>
      <c r="AA151"/>
      <c r="AB151"/>
      <c r="AC151"/>
      <c r="AD151"/>
      <c r="AE151"/>
      <c r="AF151"/>
      <c r="AG151"/>
      <c r="AH151"/>
      <c r="AI151"/>
      <c r="AJ151" s="15"/>
    </row>
    <row r="152" spans="10:36" x14ac:dyDescent="0.25">
      <c r="J152" s="15"/>
      <c r="K152" s="53"/>
      <c r="L152" s="53"/>
      <c r="M152" s="15"/>
      <c r="N152" s="15"/>
      <c r="O152" s="15"/>
      <c r="P152" s="15"/>
      <c r="Q152" s="15"/>
      <c r="R152" s="15"/>
      <c r="S152" s="15"/>
      <c r="T152"/>
      <c r="U152" s="52"/>
      <c r="V152" s="15"/>
      <c r="W152" s="27"/>
      <c r="X152" s="15"/>
      <c r="Y152" s="15"/>
      <c r="Z152" s="15"/>
      <c r="AA152"/>
      <c r="AB152"/>
      <c r="AC152"/>
      <c r="AD152"/>
      <c r="AE152"/>
      <c r="AF152"/>
      <c r="AG152"/>
      <c r="AH152"/>
      <c r="AI152"/>
      <c r="AJ152" s="15"/>
    </row>
    <row r="153" spans="10:36" x14ac:dyDescent="0.25">
      <c r="J153" s="15"/>
      <c r="K153" s="53"/>
      <c r="L153" s="53"/>
      <c r="M153" s="15"/>
      <c r="N153" s="15"/>
      <c r="O153" s="15"/>
      <c r="P153" s="15"/>
      <c r="Q153" s="15"/>
      <c r="R153" s="15"/>
      <c r="S153" s="15"/>
      <c r="T153"/>
      <c r="U153" s="52"/>
      <c r="V153" s="15"/>
      <c r="W153" s="27"/>
      <c r="X153" s="15"/>
      <c r="Y153" s="15"/>
      <c r="Z153" s="15"/>
      <c r="AA153"/>
      <c r="AB153"/>
      <c r="AC153"/>
      <c r="AD153"/>
      <c r="AE153"/>
      <c r="AF153"/>
      <c r="AG153"/>
      <c r="AH153"/>
      <c r="AI153"/>
      <c r="AJ153" s="15"/>
    </row>
    <row r="154" spans="10:36" x14ac:dyDescent="0.25">
      <c r="J154" s="15"/>
      <c r="K154" s="53"/>
      <c r="L154" s="53"/>
      <c r="M154" s="15"/>
      <c r="N154" s="15"/>
      <c r="O154" s="15"/>
      <c r="P154" s="15"/>
      <c r="Q154" s="15"/>
      <c r="R154" s="15"/>
      <c r="S154" s="15"/>
      <c r="T154"/>
      <c r="U154" s="52"/>
      <c r="V154" s="15"/>
      <c r="W154" s="27"/>
      <c r="X154" s="15"/>
      <c r="Y154" s="15"/>
      <c r="Z154" s="15"/>
      <c r="AA154"/>
      <c r="AB154"/>
      <c r="AC154"/>
      <c r="AD154"/>
      <c r="AE154"/>
      <c r="AF154"/>
      <c r="AG154"/>
      <c r="AH154"/>
      <c r="AI154"/>
      <c r="AJ154" s="15"/>
    </row>
    <row r="155" spans="10:36" x14ac:dyDescent="0.25">
      <c r="J155" s="15"/>
      <c r="K155" s="53"/>
      <c r="L155" s="53"/>
      <c r="M155" s="15"/>
      <c r="N155" s="15"/>
      <c r="O155" s="15"/>
      <c r="P155" s="15"/>
      <c r="Q155" s="15"/>
      <c r="R155" s="15"/>
      <c r="S155" s="15"/>
      <c r="T155"/>
      <c r="U155" s="52"/>
      <c r="V155" s="15"/>
      <c r="W155" s="27"/>
      <c r="X155" s="15"/>
      <c r="Y155" s="15"/>
      <c r="Z155" s="15"/>
      <c r="AA155"/>
      <c r="AB155"/>
      <c r="AC155"/>
      <c r="AD155"/>
      <c r="AE155"/>
      <c r="AF155"/>
      <c r="AG155"/>
      <c r="AH155"/>
      <c r="AI155"/>
      <c r="AJ155" s="15"/>
    </row>
    <row r="156" spans="10:36" x14ac:dyDescent="0.25">
      <c r="J156" s="15"/>
      <c r="K156" s="53"/>
      <c r="L156" s="53"/>
      <c r="M156" s="15"/>
      <c r="N156" s="15"/>
      <c r="O156" s="15"/>
      <c r="P156" s="15"/>
      <c r="Q156" s="15"/>
      <c r="R156" s="15"/>
      <c r="S156" s="15"/>
      <c r="T156"/>
      <c r="U156" s="52"/>
      <c r="V156" s="15"/>
      <c r="W156" s="27"/>
      <c r="X156" s="15"/>
      <c r="Y156" s="15"/>
      <c r="Z156" s="15"/>
      <c r="AA156"/>
      <c r="AB156"/>
      <c r="AC156"/>
      <c r="AD156"/>
      <c r="AE156"/>
      <c r="AF156"/>
      <c r="AG156"/>
      <c r="AH156"/>
      <c r="AI156"/>
      <c r="AJ156" s="15"/>
    </row>
    <row r="157" spans="10:36" x14ac:dyDescent="0.25">
      <c r="J157" s="15"/>
      <c r="K157" s="53"/>
      <c r="L157" s="53"/>
      <c r="M157" s="15"/>
      <c r="N157" s="15"/>
      <c r="O157" s="15"/>
      <c r="P157" s="15"/>
      <c r="Q157" s="15"/>
      <c r="R157" s="15"/>
      <c r="S157" s="15"/>
      <c r="T157"/>
      <c r="U157" s="52"/>
      <c r="V157" s="15"/>
      <c r="W157" s="27"/>
      <c r="X157" s="15"/>
      <c r="Y157" s="15"/>
      <c r="Z157" s="15"/>
      <c r="AA157"/>
      <c r="AB157"/>
      <c r="AC157"/>
      <c r="AD157"/>
      <c r="AE157"/>
      <c r="AF157"/>
      <c r="AG157"/>
      <c r="AH157"/>
      <c r="AI157"/>
      <c r="AJ157" s="15"/>
    </row>
    <row r="158" spans="10:36" x14ac:dyDescent="0.25">
      <c r="J158" s="15"/>
      <c r="K158" s="53"/>
      <c r="L158" s="53"/>
      <c r="M158" s="15"/>
      <c r="N158" s="15"/>
      <c r="O158" s="15"/>
      <c r="P158" s="15"/>
      <c r="Q158" s="15"/>
      <c r="R158" s="15"/>
      <c r="S158" s="15"/>
      <c r="T158"/>
      <c r="U158" s="52"/>
      <c r="V158" s="15"/>
      <c r="W158" s="27"/>
      <c r="X158" s="15"/>
      <c r="Y158" s="15"/>
      <c r="Z158" s="15"/>
      <c r="AA158"/>
      <c r="AB158"/>
      <c r="AC158"/>
      <c r="AD158"/>
      <c r="AE158"/>
      <c r="AF158"/>
      <c r="AG158"/>
      <c r="AH158"/>
      <c r="AI158"/>
      <c r="AJ158" s="15"/>
    </row>
    <row r="159" spans="10:36" x14ac:dyDescent="0.25">
      <c r="J159" s="15"/>
      <c r="K159" s="53"/>
      <c r="L159" s="53"/>
      <c r="M159" s="15"/>
      <c r="N159" s="15"/>
      <c r="O159" s="15"/>
      <c r="P159" s="15"/>
      <c r="Q159" s="15"/>
      <c r="R159" s="15"/>
      <c r="S159" s="15"/>
      <c r="T159"/>
      <c r="U159" s="52"/>
      <c r="V159" s="15"/>
      <c r="W159" s="27"/>
      <c r="X159" s="15"/>
      <c r="Y159" s="15"/>
      <c r="Z159" s="15"/>
      <c r="AA159"/>
      <c r="AB159"/>
      <c r="AC159"/>
      <c r="AD159"/>
      <c r="AE159"/>
      <c r="AF159"/>
      <c r="AG159"/>
      <c r="AH159"/>
      <c r="AI159"/>
      <c r="AJ159" s="15"/>
    </row>
    <row r="160" spans="10:36" x14ac:dyDescent="0.25">
      <c r="J160" s="15"/>
      <c r="K160" s="53"/>
      <c r="L160" s="53"/>
      <c r="M160" s="15"/>
      <c r="N160" s="15"/>
      <c r="O160" s="15"/>
      <c r="P160" s="15"/>
      <c r="Q160" s="15"/>
      <c r="R160" s="15"/>
      <c r="S160" s="15"/>
      <c r="T160"/>
      <c r="U160" s="52"/>
      <c r="V160" s="15"/>
      <c r="W160" s="27"/>
      <c r="X160" s="15"/>
      <c r="Y160" s="15"/>
      <c r="Z160" s="15"/>
      <c r="AA160"/>
      <c r="AB160"/>
      <c r="AC160"/>
      <c r="AD160"/>
      <c r="AE160"/>
      <c r="AF160"/>
      <c r="AG160"/>
      <c r="AH160"/>
      <c r="AI160"/>
      <c r="AJ160" s="15"/>
    </row>
    <row r="161" spans="10:36" x14ac:dyDescent="0.25">
      <c r="J161" s="15"/>
      <c r="K161" s="53"/>
      <c r="L161" s="53"/>
      <c r="M161" s="15"/>
      <c r="N161" s="15"/>
      <c r="O161" s="15"/>
      <c r="P161" s="15"/>
      <c r="Q161" s="15"/>
      <c r="R161" s="15"/>
      <c r="S161" s="15"/>
      <c r="T161"/>
      <c r="U161" s="52"/>
      <c r="V161" s="15"/>
      <c r="W161" s="27"/>
      <c r="X161" s="15"/>
      <c r="Y161" s="15"/>
      <c r="Z161" s="15"/>
      <c r="AA161"/>
      <c r="AB161"/>
      <c r="AC161"/>
      <c r="AD161"/>
      <c r="AE161"/>
      <c r="AF161"/>
      <c r="AG161"/>
      <c r="AH161"/>
      <c r="AI161"/>
      <c r="AJ161" s="15"/>
    </row>
    <row r="162" spans="10:36" x14ac:dyDescent="0.25">
      <c r="J162" s="15"/>
      <c r="K162" s="53"/>
      <c r="L162" s="53"/>
      <c r="M162" s="15"/>
      <c r="N162" s="15"/>
      <c r="O162" s="15"/>
      <c r="P162" s="15"/>
      <c r="Q162" s="15"/>
      <c r="R162" s="15"/>
      <c r="S162" s="15"/>
      <c r="T162"/>
      <c r="U162" s="52"/>
      <c r="V162" s="15"/>
      <c r="W162" s="27"/>
      <c r="X162" s="15"/>
      <c r="Y162" s="15"/>
      <c r="Z162" s="15"/>
      <c r="AA162"/>
      <c r="AB162"/>
      <c r="AC162"/>
      <c r="AD162"/>
      <c r="AE162"/>
      <c r="AF162"/>
      <c r="AG162"/>
      <c r="AH162"/>
      <c r="AI162"/>
      <c r="AJ162" s="15"/>
    </row>
    <row r="163" spans="10:36" x14ac:dyDescent="0.25">
      <c r="J163" s="15"/>
      <c r="K163" s="53"/>
      <c r="L163" s="53"/>
      <c r="M163" s="15"/>
      <c r="N163" s="15"/>
      <c r="O163" s="15"/>
      <c r="P163" s="15"/>
      <c r="Q163" s="15"/>
      <c r="R163" s="15"/>
      <c r="S163" s="15"/>
      <c r="T163"/>
      <c r="U163" s="52"/>
      <c r="V163" s="15"/>
      <c r="W163" s="27"/>
      <c r="X163" s="15"/>
      <c r="Y163" s="15"/>
      <c r="Z163" s="15"/>
      <c r="AA163"/>
      <c r="AB163"/>
      <c r="AC163"/>
      <c r="AD163"/>
      <c r="AE163"/>
      <c r="AF163"/>
      <c r="AG163"/>
      <c r="AH163"/>
      <c r="AI163"/>
      <c r="AJ163" s="15"/>
    </row>
    <row r="164" spans="10:36" x14ac:dyDescent="0.25">
      <c r="J164" s="15"/>
      <c r="K164" s="53"/>
      <c r="L164" s="53"/>
      <c r="M164" s="15"/>
      <c r="N164" s="15"/>
      <c r="O164" s="15"/>
      <c r="P164" s="15"/>
      <c r="Q164" s="15"/>
      <c r="R164" s="15"/>
      <c r="S164" s="15"/>
      <c r="T164"/>
      <c r="U164" s="52"/>
      <c r="V164" s="15"/>
      <c r="W164" s="27"/>
      <c r="X164" s="15"/>
      <c r="Y164" s="15"/>
      <c r="Z164" s="15"/>
      <c r="AA164"/>
      <c r="AB164"/>
      <c r="AC164"/>
      <c r="AD164"/>
      <c r="AE164"/>
      <c r="AF164"/>
      <c r="AG164"/>
      <c r="AH164"/>
      <c r="AI164"/>
      <c r="AJ164" s="15"/>
    </row>
    <row r="165" spans="10:36" x14ac:dyDescent="0.25">
      <c r="J165" s="15"/>
      <c r="K165" s="53"/>
      <c r="L165" s="53"/>
      <c r="M165" s="15"/>
      <c r="N165" s="15"/>
      <c r="O165" s="15"/>
      <c r="P165" s="15"/>
      <c r="Q165" s="15"/>
      <c r="R165" s="15"/>
      <c r="S165" s="15"/>
      <c r="T165"/>
      <c r="U165" s="52"/>
      <c r="V165" s="15"/>
      <c r="W165" s="27"/>
      <c r="X165" s="15"/>
      <c r="Y165" s="15"/>
      <c r="Z165" s="15"/>
      <c r="AA165"/>
      <c r="AB165"/>
      <c r="AC165"/>
      <c r="AD165"/>
      <c r="AE165"/>
      <c r="AF165"/>
      <c r="AG165"/>
      <c r="AH165"/>
      <c r="AI165"/>
      <c r="AJ165" s="15"/>
    </row>
    <row r="166" spans="10:36" x14ac:dyDescent="0.25">
      <c r="J166" s="15"/>
      <c r="K166" s="53"/>
      <c r="L166" s="53"/>
      <c r="M166" s="15"/>
      <c r="N166" s="15"/>
      <c r="O166" s="15"/>
      <c r="P166" s="15"/>
      <c r="Q166" s="15"/>
      <c r="R166" s="15"/>
      <c r="S166" s="15"/>
      <c r="T166"/>
      <c r="U166" s="52"/>
      <c r="V166" s="15"/>
      <c r="W166" s="27"/>
      <c r="X166" s="15"/>
      <c r="Y166" s="15"/>
      <c r="Z166" s="15"/>
      <c r="AA166"/>
      <c r="AB166"/>
      <c r="AC166"/>
      <c r="AD166"/>
      <c r="AE166"/>
      <c r="AF166"/>
      <c r="AG166"/>
      <c r="AH166"/>
      <c r="AI166"/>
      <c r="AJ166" s="15"/>
    </row>
    <row r="167" spans="10:36" x14ac:dyDescent="0.25">
      <c r="J167" s="15"/>
      <c r="K167" s="53"/>
      <c r="L167" s="53"/>
      <c r="M167" s="15"/>
      <c r="N167" s="15"/>
      <c r="O167" s="15"/>
      <c r="P167" s="15"/>
      <c r="Q167" s="15"/>
      <c r="R167" s="15"/>
      <c r="S167" s="15"/>
      <c r="T167"/>
      <c r="U167" s="52"/>
      <c r="V167" s="15"/>
      <c r="W167" s="27"/>
      <c r="X167" s="15"/>
      <c r="Y167" s="15"/>
      <c r="Z167" s="15"/>
      <c r="AA167"/>
      <c r="AB167"/>
      <c r="AC167"/>
      <c r="AD167"/>
      <c r="AE167"/>
      <c r="AF167"/>
      <c r="AG167"/>
      <c r="AH167"/>
      <c r="AI167"/>
      <c r="AJ167" s="15"/>
    </row>
    <row r="168" spans="10:36" x14ac:dyDescent="0.25">
      <c r="J168" s="15"/>
      <c r="K168" s="53"/>
      <c r="L168" s="53"/>
      <c r="M168" s="15"/>
      <c r="N168" s="15"/>
      <c r="O168" s="15"/>
      <c r="P168" s="15"/>
      <c r="Q168" s="15"/>
      <c r="R168" s="15"/>
      <c r="S168" s="15"/>
      <c r="T168"/>
      <c r="U168" s="52"/>
      <c r="V168" s="15"/>
      <c r="W168" s="27"/>
      <c r="X168" s="15"/>
      <c r="Y168" s="15"/>
      <c r="Z168" s="15"/>
      <c r="AA168"/>
      <c r="AB168"/>
      <c r="AC168"/>
      <c r="AD168"/>
      <c r="AE168"/>
      <c r="AF168"/>
      <c r="AG168"/>
      <c r="AH168"/>
      <c r="AI168"/>
      <c r="AJ168" s="15"/>
    </row>
    <row r="169" spans="10:36" x14ac:dyDescent="0.25">
      <c r="J169" s="15"/>
      <c r="K169" s="53"/>
      <c r="L169" s="53"/>
      <c r="M169" s="15"/>
      <c r="N169" s="15"/>
      <c r="O169" s="15"/>
      <c r="P169" s="15"/>
      <c r="Q169" s="15"/>
      <c r="R169" s="15"/>
      <c r="S169" s="15"/>
      <c r="T169"/>
      <c r="U169" s="52"/>
      <c r="V169" s="15"/>
      <c r="W169" s="27"/>
      <c r="X169" s="15"/>
      <c r="Y169" s="15"/>
      <c r="Z169" s="15"/>
      <c r="AA169"/>
      <c r="AB169"/>
      <c r="AC169"/>
      <c r="AD169"/>
      <c r="AE169"/>
      <c r="AF169"/>
      <c r="AG169"/>
      <c r="AH169"/>
      <c r="AI169"/>
      <c r="AJ169" s="15"/>
    </row>
    <row r="170" spans="10:36" x14ac:dyDescent="0.25">
      <c r="J170" s="15"/>
      <c r="K170" s="53"/>
      <c r="L170" s="53"/>
      <c r="M170" s="15"/>
      <c r="N170" s="15"/>
      <c r="O170" s="15"/>
      <c r="P170" s="15"/>
      <c r="Q170" s="15"/>
      <c r="R170" s="15"/>
      <c r="S170" s="15"/>
      <c r="T170"/>
      <c r="U170" s="52"/>
      <c r="V170" s="15"/>
      <c r="W170" s="27"/>
      <c r="X170" s="15"/>
      <c r="Y170" s="15"/>
      <c r="Z170" s="15"/>
      <c r="AA170"/>
      <c r="AB170"/>
      <c r="AC170"/>
      <c r="AD170"/>
      <c r="AE170"/>
      <c r="AF170"/>
      <c r="AG170"/>
      <c r="AH170"/>
      <c r="AI170"/>
      <c r="AJ170" s="15"/>
    </row>
    <row r="171" spans="10:36" x14ac:dyDescent="0.25">
      <c r="J171" s="15"/>
      <c r="K171" s="53"/>
      <c r="L171" s="53"/>
      <c r="M171" s="15"/>
      <c r="N171" s="15"/>
      <c r="O171" s="15"/>
      <c r="P171" s="15"/>
      <c r="Q171" s="15"/>
      <c r="R171" s="15"/>
      <c r="S171" s="15"/>
      <c r="T171"/>
      <c r="U171" s="52"/>
      <c r="V171" s="15"/>
      <c r="W171" s="27"/>
      <c r="X171" s="15"/>
      <c r="Y171" s="15"/>
      <c r="Z171" s="15"/>
      <c r="AA171"/>
      <c r="AB171"/>
      <c r="AC171"/>
      <c r="AD171"/>
      <c r="AE171"/>
      <c r="AF171"/>
      <c r="AG171"/>
      <c r="AH171"/>
      <c r="AI171"/>
      <c r="AJ171" s="15"/>
    </row>
    <row r="172" spans="10:36" x14ac:dyDescent="0.25">
      <c r="J172" s="15"/>
      <c r="K172" s="53"/>
      <c r="L172" s="53"/>
      <c r="M172" s="15"/>
      <c r="N172" s="15"/>
      <c r="O172" s="15"/>
      <c r="P172" s="15"/>
      <c r="Q172" s="15"/>
      <c r="R172" s="15"/>
      <c r="S172" s="15"/>
      <c r="T172"/>
      <c r="U172" s="52"/>
      <c r="V172" s="15"/>
      <c r="W172" s="27"/>
      <c r="X172" s="15"/>
      <c r="Y172" s="15"/>
      <c r="Z172" s="15"/>
      <c r="AA172"/>
      <c r="AB172"/>
      <c r="AC172"/>
      <c r="AD172"/>
      <c r="AE172"/>
      <c r="AF172"/>
      <c r="AG172"/>
      <c r="AH172"/>
      <c r="AI172"/>
      <c r="AJ172" s="15"/>
    </row>
    <row r="173" spans="10:36" x14ac:dyDescent="0.25">
      <c r="J173" s="15"/>
      <c r="K173" s="53"/>
      <c r="L173" s="53"/>
      <c r="M173" s="15"/>
      <c r="N173" s="15"/>
      <c r="O173" s="15"/>
      <c r="P173" s="15"/>
      <c r="Q173" s="15"/>
      <c r="R173" s="15"/>
      <c r="S173" s="15"/>
      <c r="T173"/>
      <c r="U173" s="52"/>
      <c r="V173" s="15"/>
      <c r="W173" s="27"/>
      <c r="X173" s="15"/>
      <c r="Y173" s="15"/>
      <c r="Z173" s="15"/>
      <c r="AA173"/>
      <c r="AB173"/>
      <c r="AC173"/>
      <c r="AD173"/>
      <c r="AE173"/>
      <c r="AF173"/>
      <c r="AG173"/>
      <c r="AH173"/>
      <c r="AI173"/>
      <c r="AJ173" s="15"/>
    </row>
    <row r="174" spans="10:36" x14ac:dyDescent="0.25">
      <c r="J174" s="15"/>
      <c r="K174" s="53"/>
      <c r="L174" s="53"/>
      <c r="M174" s="15"/>
      <c r="N174" s="15"/>
      <c r="O174" s="15"/>
      <c r="P174" s="15"/>
      <c r="Q174" s="15"/>
      <c r="R174" s="15"/>
      <c r="S174" s="15"/>
      <c r="T174"/>
      <c r="U174" s="52"/>
      <c r="V174" s="15"/>
      <c r="W174" s="27"/>
      <c r="X174" s="15"/>
      <c r="Y174" s="15"/>
      <c r="Z174" s="15"/>
      <c r="AA174"/>
      <c r="AB174"/>
      <c r="AC174"/>
      <c r="AD174"/>
      <c r="AE174"/>
      <c r="AF174"/>
      <c r="AG174"/>
      <c r="AH174"/>
      <c r="AI174"/>
      <c r="AJ174" s="15"/>
    </row>
    <row r="175" spans="10:36" x14ac:dyDescent="0.25">
      <c r="J175" s="15"/>
      <c r="K175" s="53"/>
      <c r="L175" s="53"/>
      <c r="M175" s="15"/>
      <c r="N175" s="15"/>
      <c r="O175" s="15"/>
      <c r="P175" s="15"/>
      <c r="Q175" s="15"/>
      <c r="R175" s="15"/>
      <c r="S175" s="15"/>
      <c r="T175"/>
      <c r="U175" s="52"/>
      <c r="V175" s="15"/>
      <c r="W175" s="27"/>
      <c r="X175" s="15"/>
      <c r="Y175" s="15"/>
      <c r="Z175" s="15"/>
      <c r="AA175"/>
      <c r="AB175"/>
      <c r="AC175"/>
      <c r="AD175"/>
      <c r="AE175"/>
      <c r="AF175"/>
      <c r="AG175"/>
      <c r="AH175"/>
      <c r="AI175"/>
      <c r="AJ175" s="15"/>
    </row>
    <row r="176" spans="10:36" x14ac:dyDescent="0.25">
      <c r="J176" s="15"/>
      <c r="K176" s="53"/>
      <c r="L176" s="53"/>
      <c r="M176" s="15"/>
      <c r="N176" s="15"/>
      <c r="O176" s="15"/>
      <c r="P176" s="15"/>
      <c r="Q176" s="15"/>
      <c r="R176" s="15"/>
      <c r="S176" s="15"/>
      <c r="T176"/>
      <c r="U176" s="52"/>
      <c r="V176" s="15"/>
      <c r="W176" s="27"/>
      <c r="X176" s="15"/>
      <c r="Y176" s="15"/>
      <c r="Z176" s="15"/>
      <c r="AA176"/>
      <c r="AB176"/>
      <c r="AC176"/>
      <c r="AD176"/>
      <c r="AE176"/>
      <c r="AF176"/>
      <c r="AG176"/>
      <c r="AH176"/>
      <c r="AI176"/>
      <c r="AJ176" s="15"/>
    </row>
    <row r="177" spans="10:36" x14ac:dyDescent="0.25">
      <c r="J177" s="15"/>
      <c r="K177" s="53"/>
      <c r="L177" s="53"/>
      <c r="M177" s="15"/>
      <c r="N177" s="15"/>
      <c r="O177" s="15"/>
      <c r="P177" s="15"/>
      <c r="Q177" s="15"/>
      <c r="R177" s="15"/>
      <c r="S177" s="15"/>
      <c r="T177"/>
      <c r="U177" s="52"/>
      <c r="V177" s="15"/>
      <c r="W177" s="27"/>
      <c r="X177" s="15"/>
      <c r="Y177" s="15"/>
      <c r="Z177" s="15"/>
      <c r="AA177"/>
      <c r="AB177"/>
      <c r="AC177"/>
      <c r="AD177"/>
      <c r="AE177"/>
      <c r="AF177"/>
      <c r="AG177"/>
      <c r="AH177"/>
      <c r="AI177"/>
      <c r="AJ177" s="15"/>
    </row>
    <row r="178" spans="10:36" x14ac:dyDescent="0.25">
      <c r="J178" s="15"/>
      <c r="K178" s="53"/>
      <c r="L178" s="53"/>
      <c r="M178" s="15"/>
      <c r="N178" s="15"/>
      <c r="O178" s="15"/>
      <c r="P178" s="15"/>
      <c r="Q178" s="15"/>
      <c r="R178" s="15"/>
      <c r="S178" s="15"/>
      <c r="T178"/>
      <c r="U178" s="52"/>
      <c r="V178" s="15"/>
      <c r="W178" s="27"/>
      <c r="X178" s="15"/>
      <c r="Y178" s="15"/>
      <c r="Z178" s="15"/>
      <c r="AA178"/>
      <c r="AB178"/>
      <c r="AC178"/>
      <c r="AD178"/>
      <c r="AE178"/>
      <c r="AF178"/>
      <c r="AG178"/>
      <c r="AH178"/>
      <c r="AI178"/>
      <c r="AJ178" s="15"/>
    </row>
    <row r="179" spans="10:36" x14ac:dyDescent="0.25">
      <c r="J179" s="15"/>
      <c r="K179" s="53"/>
      <c r="L179" s="53"/>
      <c r="M179" s="15"/>
      <c r="N179" s="15"/>
      <c r="O179" s="15"/>
      <c r="P179" s="15"/>
      <c r="Q179" s="15"/>
      <c r="R179" s="15"/>
      <c r="S179" s="15"/>
      <c r="T179"/>
      <c r="U179" s="52"/>
      <c r="V179" s="15"/>
      <c r="W179" s="27"/>
      <c r="X179" s="15"/>
      <c r="Y179" s="15"/>
      <c r="Z179" s="15"/>
      <c r="AA179"/>
      <c r="AB179"/>
      <c r="AC179"/>
      <c r="AD179"/>
      <c r="AE179"/>
      <c r="AF179"/>
      <c r="AG179"/>
      <c r="AH179"/>
      <c r="AI179"/>
      <c r="AJ179" s="15"/>
    </row>
    <row r="180" spans="10:36" x14ac:dyDescent="0.25">
      <c r="J180" s="15"/>
      <c r="K180" s="53"/>
      <c r="L180" s="53"/>
      <c r="M180" s="15"/>
      <c r="N180" s="15"/>
      <c r="O180" s="15"/>
      <c r="P180" s="15"/>
      <c r="Q180" s="15"/>
      <c r="R180" s="15"/>
      <c r="S180" s="15"/>
      <c r="T180"/>
      <c r="U180" s="52"/>
      <c r="V180" s="15"/>
      <c r="W180" s="27"/>
      <c r="X180" s="15"/>
      <c r="Y180" s="15"/>
      <c r="Z180" s="15"/>
      <c r="AA180"/>
      <c r="AB180"/>
      <c r="AC180"/>
      <c r="AD180"/>
      <c r="AE180"/>
      <c r="AF180"/>
      <c r="AG180"/>
      <c r="AH180"/>
      <c r="AI180"/>
      <c r="AJ180" s="15"/>
    </row>
    <row r="181" spans="10:36" x14ac:dyDescent="0.25">
      <c r="J181" s="15"/>
      <c r="K181" s="53"/>
      <c r="L181" s="53"/>
      <c r="M181" s="15"/>
      <c r="N181" s="15"/>
      <c r="O181" s="15"/>
      <c r="P181" s="15"/>
      <c r="Q181" s="15"/>
      <c r="R181" s="15"/>
      <c r="S181" s="15"/>
      <c r="T181"/>
      <c r="U181" s="52"/>
      <c r="V181" s="15"/>
      <c r="W181" s="27"/>
      <c r="X181" s="15"/>
      <c r="Y181" s="15"/>
      <c r="Z181" s="15"/>
      <c r="AA181"/>
      <c r="AB181"/>
      <c r="AC181"/>
      <c r="AD181"/>
      <c r="AE181"/>
      <c r="AF181"/>
      <c r="AG181"/>
      <c r="AH181"/>
      <c r="AI181"/>
      <c r="AJ181" s="15"/>
    </row>
    <row r="182" spans="10:36" x14ac:dyDescent="0.25">
      <c r="J182" s="15"/>
      <c r="K182" s="53"/>
      <c r="L182" s="53"/>
      <c r="M182" s="15"/>
      <c r="N182" s="15"/>
      <c r="O182" s="15"/>
      <c r="P182" s="15"/>
      <c r="Q182" s="15"/>
      <c r="R182" s="15"/>
      <c r="S182" s="15"/>
      <c r="T182"/>
      <c r="U182" s="52"/>
      <c r="V182" s="15"/>
      <c r="W182" s="27"/>
      <c r="X182" s="15"/>
      <c r="Y182" s="15"/>
      <c r="Z182" s="15"/>
      <c r="AA182"/>
      <c r="AB182"/>
      <c r="AC182"/>
      <c r="AD182"/>
      <c r="AE182"/>
      <c r="AF182"/>
      <c r="AG182"/>
      <c r="AH182"/>
      <c r="AI182"/>
      <c r="AJ182" s="15"/>
    </row>
    <row r="183" spans="10:36" x14ac:dyDescent="0.25">
      <c r="J183" s="15"/>
      <c r="K183" s="53"/>
      <c r="L183" s="53"/>
      <c r="M183" s="15"/>
      <c r="N183" s="15"/>
      <c r="O183" s="15"/>
      <c r="P183" s="15"/>
      <c r="Q183" s="15"/>
      <c r="R183" s="15"/>
      <c r="S183" s="15"/>
      <c r="T183"/>
      <c r="U183" s="52"/>
      <c r="V183" s="15"/>
      <c r="W183" s="27"/>
      <c r="X183" s="15"/>
      <c r="Y183" s="15"/>
      <c r="Z183" s="15"/>
      <c r="AA183"/>
      <c r="AB183"/>
      <c r="AC183"/>
      <c r="AD183"/>
      <c r="AE183"/>
      <c r="AF183"/>
      <c r="AG183"/>
      <c r="AH183"/>
      <c r="AI183"/>
      <c r="AJ183" s="15"/>
    </row>
    <row r="184" spans="10:36" x14ac:dyDescent="0.25">
      <c r="J184" s="15"/>
      <c r="K184" s="53"/>
      <c r="L184" s="53"/>
      <c r="M184" s="15"/>
      <c r="N184" s="15"/>
      <c r="O184" s="15"/>
      <c r="P184" s="15"/>
      <c r="Q184" s="15"/>
      <c r="R184" s="15"/>
      <c r="S184" s="15"/>
      <c r="T184"/>
      <c r="U184" s="52"/>
      <c r="V184" s="15"/>
      <c r="W184" s="27"/>
      <c r="X184" s="15"/>
      <c r="Y184" s="15"/>
      <c r="Z184" s="15"/>
      <c r="AA184"/>
      <c r="AB184"/>
      <c r="AC184"/>
      <c r="AD184"/>
      <c r="AE184"/>
      <c r="AF184"/>
      <c r="AG184"/>
      <c r="AH184"/>
      <c r="AI184"/>
      <c r="AJ184" s="15"/>
    </row>
    <row r="185" spans="10:36" x14ac:dyDescent="0.25">
      <c r="J185" s="15"/>
      <c r="K185" s="53"/>
      <c r="L185" s="53"/>
      <c r="M185" s="15"/>
      <c r="N185" s="15"/>
      <c r="O185" s="15"/>
      <c r="P185" s="15"/>
      <c r="Q185" s="15"/>
      <c r="R185" s="15"/>
      <c r="S185" s="15"/>
      <c r="T185"/>
      <c r="U185" s="52"/>
      <c r="V185" s="15"/>
      <c r="W185" s="27"/>
      <c r="X185" s="15"/>
      <c r="Y185" s="15"/>
      <c r="Z185" s="15"/>
      <c r="AA185"/>
      <c r="AB185"/>
      <c r="AC185"/>
      <c r="AD185"/>
      <c r="AE185"/>
      <c r="AF185"/>
      <c r="AG185"/>
      <c r="AH185"/>
      <c r="AI185"/>
      <c r="AJ185" s="15"/>
    </row>
    <row r="186" spans="10:36" x14ac:dyDescent="0.25">
      <c r="J186" s="15"/>
      <c r="K186" s="53"/>
      <c r="L186" s="53"/>
      <c r="M186" s="15"/>
      <c r="N186" s="15"/>
      <c r="O186" s="15"/>
      <c r="P186" s="15"/>
      <c r="Q186" s="15"/>
      <c r="R186" s="15"/>
      <c r="S186" s="15"/>
      <c r="T186"/>
      <c r="U186" s="52"/>
      <c r="V186" s="15"/>
      <c r="W186" s="27"/>
      <c r="X186" s="15"/>
      <c r="Y186" s="15"/>
      <c r="Z186" s="15"/>
      <c r="AA186"/>
      <c r="AB186"/>
      <c r="AC186"/>
      <c r="AD186"/>
      <c r="AE186"/>
      <c r="AF186"/>
      <c r="AG186"/>
      <c r="AH186"/>
      <c r="AI186"/>
      <c r="AJ186" s="15"/>
    </row>
    <row r="187" spans="10:36" x14ac:dyDescent="0.25">
      <c r="J187" s="15"/>
      <c r="K187" s="53"/>
      <c r="L187" s="53"/>
      <c r="M187" s="15"/>
      <c r="N187" s="15"/>
      <c r="O187" s="15"/>
      <c r="P187" s="15"/>
      <c r="Q187" s="15"/>
      <c r="R187" s="15"/>
      <c r="S187" s="15"/>
      <c r="T187"/>
      <c r="U187" s="52"/>
      <c r="V187" s="15"/>
      <c r="W187" s="27"/>
      <c r="X187" s="15"/>
      <c r="Y187" s="15"/>
      <c r="Z187" s="15"/>
      <c r="AA187"/>
      <c r="AB187"/>
      <c r="AC187"/>
      <c r="AD187"/>
      <c r="AE187"/>
      <c r="AF187"/>
      <c r="AG187"/>
      <c r="AH187"/>
      <c r="AI187"/>
      <c r="AJ187" s="15"/>
    </row>
    <row r="188" spans="10:36" x14ac:dyDescent="0.25">
      <c r="J188" s="15"/>
      <c r="K188" s="53"/>
      <c r="L188" s="53"/>
      <c r="M188" s="15"/>
      <c r="N188" s="15"/>
      <c r="O188" s="15"/>
      <c r="P188" s="15"/>
      <c r="Q188" s="15"/>
      <c r="R188" s="15"/>
      <c r="S188" s="15"/>
      <c r="T188"/>
      <c r="U188" s="52"/>
      <c r="V188" s="15"/>
      <c r="W188" s="27"/>
      <c r="X188" s="15"/>
      <c r="Y188" s="15"/>
      <c r="Z188" s="15"/>
      <c r="AA188"/>
      <c r="AB188"/>
      <c r="AC188"/>
      <c r="AD188"/>
      <c r="AE188"/>
      <c r="AF188"/>
      <c r="AG188"/>
      <c r="AH188"/>
      <c r="AI188"/>
      <c r="AJ188" s="15"/>
    </row>
    <row r="189" spans="10:36" x14ac:dyDescent="0.25">
      <c r="J189" s="15"/>
      <c r="K189" s="53"/>
      <c r="L189" s="53"/>
      <c r="M189" s="15"/>
      <c r="N189" s="15"/>
      <c r="O189" s="15"/>
      <c r="P189" s="15"/>
      <c r="Q189" s="15"/>
      <c r="R189" s="15"/>
      <c r="S189" s="15"/>
      <c r="T189"/>
      <c r="U189" s="52"/>
      <c r="V189" s="15"/>
      <c r="W189" s="27"/>
      <c r="X189" s="15"/>
      <c r="Y189" s="15"/>
      <c r="Z189" s="15"/>
      <c r="AA189"/>
      <c r="AB189"/>
      <c r="AC189"/>
      <c r="AD189"/>
      <c r="AE189"/>
      <c r="AF189"/>
      <c r="AG189"/>
      <c r="AH189"/>
      <c r="AI189"/>
      <c r="AJ189" s="15"/>
    </row>
    <row r="190" spans="10:36" x14ac:dyDescent="0.25">
      <c r="J190" s="15"/>
      <c r="K190" s="53"/>
      <c r="L190" s="53"/>
      <c r="M190" s="15"/>
      <c r="N190" s="15"/>
      <c r="O190" s="15"/>
      <c r="P190" s="15"/>
      <c r="Q190" s="15"/>
      <c r="R190" s="15"/>
      <c r="S190" s="15"/>
      <c r="T190"/>
      <c r="U190" s="52"/>
      <c r="V190" s="15"/>
      <c r="W190" s="27"/>
      <c r="X190" s="15"/>
      <c r="Y190" s="15"/>
      <c r="Z190" s="15"/>
      <c r="AA190"/>
      <c r="AB190"/>
      <c r="AC190"/>
      <c r="AD190"/>
      <c r="AE190"/>
      <c r="AF190"/>
      <c r="AG190"/>
      <c r="AH190"/>
      <c r="AI190"/>
      <c r="AJ190" s="15"/>
    </row>
    <row r="191" spans="10:36" x14ac:dyDescent="0.25">
      <c r="J191" s="15"/>
      <c r="K191" s="53"/>
      <c r="L191" s="53"/>
      <c r="M191" s="15"/>
      <c r="N191" s="15"/>
      <c r="O191" s="15"/>
      <c r="P191" s="15"/>
      <c r="Q191" s="15"/>
      <c r="R191" s="15"/>
      <c r="S191" s="15"/>
      <c r="T191"/>
      <c r="U191" s="52"/>
      <c r="V191" s="15"/>
      <c r="W191" s="27"/>
      <c r="X191" s="15"/>
      <c r="Y191" s="15"/>
      <c r="Z191" s="15"/>
      <c r="AA191"/>
      <c r="AB191"/>
      <c r="AC191"/>
      <c r="AD191"/>
      <c r="AE191"/>
      <c r="AF191"/>
      <c r="AG191"/>
      <c r="AH191"/>
      <c r="AI191"/>
      <c r="AJ191" s="15"/>
    </row>
    <row r="192" spans="10:36" x14ac:dyDescent="0.25">
      <c r="J192" s="15"/>
      <c r="K192" s="53"/>
      <c r="L192" s="53"/>
      <c r="M192" s="15"/>
      <c r="N192" s="15"/>
      <c r="O192" s="15"/>
      <c r="P192" s="15"/>
      <c r="Q192" s="15"/>
      <c r="R192" s="15"/>
      <c r="S192" s="15"/>
      <c r="T192"/>
      <c r="U192" s="52"/>
      <c r="V192" s="15"/>
      <c r="W192" s="27"/>
      <c r="X192" s="15"/>
      <c r="Y192" s="15"/>
      <c r="Z192" s="15"/>
      <c r="AA192"/>
      <c r="AB192"/>
      <c r="AC192"/>
      <c r="AD192"/>
      <c r="AE192"/>
      <c r="AF192"/>
      <c r="AG192"/>
      <c r="AH192"/>
      <c r="AI192"/>
      <c r="AJ192" s="15"/>
    </row>
    <row r="193" spans="10:36" x14ac:dyDescent="0.25">
      <c r="J193" s="15"/>
      <c r="K193" s="53"/>
      <c r="L193" s="53"/>
      <c r="M193" s="15"/>
      <c r="N193" s="15"/>
      <c r="O193" s="15"/>
      <c r="P193" s="15"/>
      <c r="Q193" s="15"/>
      <c r="R193" s="15"/>
      <c r="S193" s="15"/>
      <c r="T193"/>
      <c r="U193" s="52"/>
      <c r="V193" s="15"/>
      <c r="W193" s="27"/>
      <c r="X193" s="15"/>
      <c r="Y193" s="15"/>
      <c r="Z193" s="15"/>
      <c r="AA193"/>
      <c r="AB193"/>
      <c r="AC193"/>
      <c r="AD193"/>
      <c r="AE193"/>
      <c r="AF193"/>
      <c r="AG193"/>
      <c r="AH193"/>
      <c r="AI193"/>
      <c r="AJ193" s="15"/>
    </row>
    <row r="194" spans="10:36" x14ac:dyDescent="0.25">
      <c r="J194" s="15"/>
      <c r="K194" s="53"/>
      <c r="L194" s="53"/>
      <c r="M194" s="15"/>
      <c r="N194" s="15"/>
      <c r="O194" s="15"/>
      <c r="P194" s="15"/>
      <c r="Q194" s="15"/>
      <c r="R194" s="15"/>
      <c r="S194" s="15"/>
      <c r="T194"/>
      <c r="U194" s="52"/>
      <c r="V194" s="15"/>
      <c r="W194" s="27"/>
      <c r="X194" s="15"/>
      <c r="Y194" s="15"/>
      <c r="Z194" s="15"/>
      <c r="AA194"/>
      <c r="AB194"/>
      <c r="AC194"/>
      <c r="AD194"/>
      <c r="AE194"/>
      <c r="AF194"/>
      <c r="AG194"/>
      <c r="AH194"/>
      <c r="AI194"/>
      <c r="AJ194" s="15"/>
    </row>
    <row r="195" spans="10:36" x14ac:dyDescent="0.25">
      <c r="J195" s="15"/>
      <c r="K195" s="53"/>
      <c r="L195" s="53"/>
      <c r="M195" s="15"/>
      <c r="N195" s="15"/>
      <c r="O195" s="15"/>
      <c r="P195" s="15"/>
      <c r="Q195" s="15"/>
      <c r="R195" s="15"/>
      <c r="S195" s="15"/>
      <c r="T195"/>
      <c r="U195" s="52"/>
      <c r="V195" s="15"/>
      <c r="W195" s="27"/>
      <c r="X195" s="15"/>
      <c r="Y195" s="15"/>
      <c r="Z195" s="15"/>
      <c r="AA195"/>
      <c r="AB195"/>
      <c r="AC195"/>
      <c r="AD195"/>
      <c r="AE195"/>
      <c r="AF195"/>
      <c r="AG195"/>
      <c r="AH195"/>
      <c r="AI195"/>
      <c r="AJ195" s="15"/>
    </row>
    <row r="196" spans="10:36" x14ac:dyDescent="0.25">
      <c r="J196" s="15"/>
      <c r="K196" s="53"/>
      <c r="L196" s="53"/>
      <c r="M196" s="15"/>
      <c r="N196" s="15"/>
      <c r="O196" s="15"/>
      <c r="P196" s="15"/>
      <c r="Q196" s="15"/>
      <c r="R196" s="15"/>
      <c r="S196" s="15"/>
      <c r="T196"/>
      <c r="U196" s="52"/>
      <c r="V196" s="15"/>
      <c r="W196" s="27"/>
      <c r="X196" s="15"/>
      <c r="Y196" s="15"/>
      <c r="Z196" s="15"/>
      <c r="AA196"/>
      <c r="AB196"/>
      <c r="AC196"/>
      <c r="AD196"/>
      <c r="AE196"/>
      <c r="AF196"/>
      <c r="AG196"/>
      <c r="AH196"/>
      <c r="AI196"/>
      <c r="AJ196" s="15"/>
    </row>
    <row r="197" spans="10:36" x14ac:dyDescent="0.25">
      <c r="J197" s="15"/>
      <c r="K197" s="53"/>
      <c r="L197" s="53"/>
      <c r="M197" s="15"/>
      <c r="N197" s="15"/>
      <c r="O197" s="15"/>
      <c r="P197" s="15"/>
      <c r="Q197" s="15"/>
      <c r="R197" s="15"/>
      <c r="S197" s="15"/>
      <c r="T197"/>
      <c r="U197" s="52"/>
      <c r="V197" s="15"/>
      <c r="W197" s="27"/>
      <c r="X197" s="15"/>
      <c r="Y197" s="15"/>
      <c r="Z197" s="15"/>
      <c r="AA197"/>
      <c r="AB197"/>
      <c r="AC197"/>
      <c r="AD197"/>
      <c r="AE197"/>
      <c r="AF197"/>
      <c r="AG197"/>
      <c r="AH197"/>
      <c r="AI197"/>
      <c r="AJ197" s="15"/>
    </row>
    <row r="198" spans="10:36" x14ac:dyDescent="0.25">
      <c r="J198" s="15"/>
      <c r="K198" s="53"/>
      <c r="L198" s="53"/>
      <c r="M198" s="15"/>
      <c r="N198" s="15"/>
      <c r="O198" s="15"/>
      <c r="P198" s="15"/>
      <c r="Q198" s="15"/>
      <c r="R198" s="15"/>
      <c r="S198" s="15"/>
      <c r="T198"/>
      <c r="U198" s="52"/>
      <c r="V198" s="15"/>
      <c r="W198" s="27"/>
      <c r="X198" s="15"/>
      <c r="Y198" s="15"/>
      <c r="Z198" s="15"/>
      <c r="AA198"/>
      <c r="AB198"/>
      <c r="AC198"/>
      <c r="AD198"/>
      <c r="AE198"/>
      <c r="AF198"/>
      <c r="AG198"/>
      <c r="AH198"/>
      <c r="AI198"/>
      <c r="AJ198" s="15"/>
    </row>
    <row r="199" spans="10:36" x14ac:dyDescent="0.25">
      <c r="J199" s="15"/>
      <c r="K199" s="53"/>
      <c r="L199" s="53"/>
      <c r="M199" s="15"/>
      <c r="N199" s="15"/>
      <c r="O199" s="15"/>
      <c r="P199" s="15"/>
      <c r="Q199" s="15"/>
      <c r="R199" s="15"/>
      <c r="S199" s="15"/>
      <c r="T199"/>
      <c r="U199" s="52"/>
      <c r="V199" s="15"/>
      <c r="W199" s="27"/>
      <c r="X199" s="15"/>
      <c r="Y199" s="15"/>
      <c r="Z199" s="15"/>
      <c r="AA199"/>
      <c r="AB199"/>
      <c r="AC199"/>
      <c r="AD199"/>
      <c r="AE199"/>
      <c r="AF199"/>
      <c r="AG199"/>
      <c r="AH199"/>
      <c r="AI199"/>
      <c r="AJ199" s="15"/>
    </row>
    <row r="200" spans="10:36" x14ac:dyDescent="0.25">
      <c r="J200" s="15"/>
      <c r="K200" s="53"/>
      <c r="L200" s="53"/>
      <c r="M200" s="15"/>
      <c r="N200" s="15"/>
      <c r="O200" s="15"/>
      <c r="P200" s="15"/>
      <c r="Q200" s="15"/>
      <c r="R200" s="15"/>
      <c r="S200" s="15"/>
      <c r="T200"/>
      <c r="U200" s="52"/>
      <c r="V200" s="15"/>
      <c r="W200" s="27"/>
      <c r="X200" s="15"/>
      <c r="Y200" s="15"/>
      <c r="Z200" s="15"/>
      <c r="AA200"/>
      <c r="AB200"/>
      <c r="AC200"/>
      <c r="AD200"/>
      <c r="AE200"/>
      <c r="AF200"/>
      <c r="AG200"/>
      <c r="AH200"/>
      <c r="AI200"/>
      <c r="AJ200" s="15"/>
    </row>
    <row r="201" spans="10:36" x14ac:dyDescent="0.25">
      <c r="J201" s="15"/>
      <c r="K201" s="53"/>
      <c r="L201" s="53"/>
      <c r="M201" s="15"/>
      <c r="N201" s="15"/>
      <c r="O201" s="15"/>
      <c r="P201" s="15"/>
      <c r="Q201" s="15"/>
      <c r="R201" s="15"/>
      <c r="S201" s="15"/>
      <c r="T201"/>
      <c r="U201" s="52"/>
      <c r="V201" s="15"/>
      <c r="W201" s="27"/>
      <c r="X201" s="15"/>
      <c r="Y201" s="15"/>
      <c r="Z201" s="15"/>
      <c r="AA201"/>
      <c r="AB201"/>
      <c r="AC201"/>
      <c r="AD201"/>
      <c r="AE201"/>
      <c r="AF201"/>
      <c r="AG201"/>
      <c r="AH201"/>
      <c r="AI201"/>
      <c r="AJ201" s="15"/>
    </row>
    <row r="202" spans="10:36" x14ac:dyDescent="0.25">
      <c r="J202" s="15"/>
      <c r="K202" s="53"/>
      <c r="L202" s="53"/>
      <c r="M202" s="15"/>
      <c r="N202" s="15"/>
      <c r="O202" s="15"/>
      <c r="P202" s="15"/>
      <c r="Q202" s="15"/>
      <c r="R202" s="15"/>
      <c r="S202" s="15"/>
      <c r="T202"/>
      <c r="U202" s="52"/>
      <c r="V202" s="15"/>
      <c r="W202" s="27"/>
      <c r="X202" s="15"/>
      <c r="Y202" s="15"/>
      <c r="Z202" s="15"/>
      <c r="AA202"/>
      <c r="AB202"/>
      <c r="AC202"/>
      <c r="AD202"/>
      <c r="AE202"/>
      <c r="AF202"/>
      <c r="AG202"/>
      <c r="AH202"/>
      <c r="AI202"/>
      <c r="AJ202" s="15"/>
    </row>
    <row r="203" spans="10:36" x14ac:dyDescent="0.25">
      <c r="J203" s="15"/>
      <c r="K203" s="53"/>
      <c r="L203" s="53"/>
      <c r="M203" s="15"/>
      <c r="N203" s="15"/>
      <c r="O203" s="15"/>
      <c r="P203" s="15"/>
      <c r="Q203" s="15"/>
      <c r="R203" s="15"/>
      <c r="S203" s="15"/>
      <c r="T203"/>
      <c r="U203" s="52"/>
      <c r="V203" s="15"/>
      <c r="W203" s="27"/>
      <c r="X203" s="15"/>
      <c r="Y203" s="15"/>
      <c r="Z203" s="15"/>
      <c r="AA203"/>
      <c r="AB203"/>
      <c r="AC203"/>
      <c r="AD203"/>
      <c r="AE203"/>
      <c r="AF203"/>
      <c r="AG203"/>
      <c r="AH203"/>
      <c r="AI203"/>
      <c r="AJ203" s="15"/>
    </row>
    <row r="204" spans="10:36" x14ac:dyDescent="0.25">
      <c r="J204" s="15"/>
      <c r="K204" s="53"/>
      <c r="L204" s="53"/>
      <c r="M204" s="15"/>
      <c r="N204" s="15"/>
      <c r="O204" s="15"/>
      <c r="P204" s="15"/>
      <c r="Q204" s="15"/>
      <c r="R204" s="15"/>
      <c r="S204" s="15"/>
      <c r="T204"/>
      <c r="U204" s="52"/>
      <c r="V204" s="15"/>
      <c r="W204" s="27"/>
      <c r="X204" s="15"/>
      <c r="Y204" s="15"/>
      <c r="Z204" s="15"/>
      <c r="AA204"/>
      <c r="AB204"/>
      <c r="AC204"/>
      <c r="AD204"/>
      <c r="AE204"/>
      <c r="AF204"/>
      <c r="AG204"/>
      <c r="AH204"/>
      <c r="AI204"/>
      <c r="AJ204" s="15"/>
    </row>
    <row r="205" spans="10:36" x14ac:dyDescent="0.25">
      <c r="J205" s="15"/>
      <c r="K205" s="53"/>
      <c r="L205" s="53"/>
      <c r="M205" s="15"/>
      <c r="N205" s="15"/>
      <c r="O205" s="15"/>
      <c r="P205" s="15"/>
      <c r="Q205" s="15"/>
      <c r="R205" s="15"/>
      <c r="S205" s="15"/>
      <c r="T205"/>
      <c r="U205" s="52"/>
      <c r="V205" s="15"/>
      <c r="W205" s="27"/>
      <c r="X205" s="15"/>
      <c r="Y205" s="15"/>
      <c r="Z205" s="15"/>
      <c r="AA205"/>
      <c r="AB205"/>
      <c r="AC205"/>
      <c r="AD205"/>
      <c r="AE205"/>
      <c r="AF205"/>
      <c r="AG205"/>
      <c r="AH205"/>
      <c r="AI205"/>
      <c r="AJ205" s="15"/>
    </row>
    <row r="206" spans="10:36" x14ac:dyDescent="0.25">
      <c r="J206" s="15"/>
      <c r="K206" s="53"/>
      <c r="L206" s="53"/>
      <c r="M206" s="15"/>
      <c r="N206" s="15"/>
      <c r="O206" s="15"/>
      <c r="P206" s="15"/>
      <c r="Q206" s="15"/>
      <c r="R206" s="15"/>
      <c r="S206" s="15"/>
      <c r="T206"/>
      <c r="U206" s="52"/>
      <c r="V206" s="15"/>
      <c r="W206" s="27"/>
      <c r="X206" s="15"/>
      <c r="Y206" s="15"/>
      <c r="Z206" s="15"/>
      <c r="AA206"/>
      <c r="AB206"/>
      <c r="AC206"/>
      <c r="AD206"/>
      <c r="AE206"/>
      <c r="AF206"/>
      <c r="AG206"/>
      <c r="AH206"/>
      <c r="AI206"/>
      <c r="AJ206" s="15"/>
    </row>
    <row r="207" spans="10:36" x14ac:dyDescent="0.25">
      <c r="J207" s="15"/>
      <c r="K207" s="53"/>
      <c r="L207" s="53"/>
      <c r="M207" s="15"/>
      <c r="N207" s="15"/>
      <c r="O207" s="15"/>
      <c r="P207" s="15"/>
      <c r="Q207" s="15"/>
      <c r="R207" s="15"/>
      <c r="S207" s="15"/>
      <c r="T207"/>
      <c r="U207" s="52"/>
      <c r="V207" s="15"/>
      <c r="W207" s="27"/>
      <c r="X207" s="15"/>
      <c r="Y207" s="15"/>
      <c r="Z207" s="15"/>
      <c r="AA207"/>
      <c r="AB207"/>
      <c r="AC207"/>
      <c r="AD207"/>
      <c r="AE207"/>
      <c r="AF207"/>
      <c r="AG207"/>
      <c r="AH207"/>
      <c r="AI207"/>
      <c r="AJ207" s="15"/>
    </row>
    <row r="208" spans="10:36" x14ac:dyDescent="0.25">
      <c r="J208" s="15"/>
      <c r="K208" s="53"/>
      <c r="L208" s="53"/>
      <c r="M208" s="15"/>
      <c r="N208" s="15"/>
      <c r="O208" s="15"/>
      <c r="P208" s="15"/>
      <c r="Q208" s="15"/>
      <c r="R208" s="15"/>
      <c r="S208" s="15"/>
      <c r="T208"/>
      <c r="U208" s="52"/>
      <c r="V208" s="15"/>
      <c r="W208" s="27"/>
      <c r="X208" s="15"/>
      <c r="Y208" s="15"/>
      <c r="Z208" s="15"/>
      <c r="AA208"/>
      <c r="AB208"/>
      <c r="AC208"/>
      <c r="AD208"/>
      <c r="AE208"/>
      <c r="AF208"/>
      <c r="AG208"/>
      <c r="AH208"/>
      <c r="AI208"/>
      <c r="AJ208" s="15"/>
    </row>
    <row r="209" spans="10:36" x14ac:dyDescent="0.25">
      <c r="J209" s="15"/>
      <c r="K209" s="53"/>
      <c r="L209" s="53"/>
      <c r="M209" s="15"/>
      <c r="N209" s="15"/>
      <c r="O209" s="15"/>
      <c r="P209" s="15"/>
      <c r="Q209" s="15"/>
      <c r="R209" s="15"/>
      <c r="S209" s="15"/>
      <c r="T209"/>
      <c r="U209" s="52"/>
      <c r="V209" s="15"/>
      <c r="W209" s="27"/>
      <c r="X209" s="15"/>
      <c r="Y209" s="15"/>
      <c r="Z209" s="15"/>
      <c r="AA209"/>
      <c r="AB209"/>
      <c r="AC209"/>
      <c r="AD209"/>
      <c r="AE209"/>
      <c r="AF209"/>
      <c r="AG209"/>
      <c r="AH209"/>
      <c r="AI209"/>
      <c r="AJ209" s="15"/>
    </row>
    <row r="210" spans="10:36" x14ac:dyDescent="0.25">
      <c r="J210" s="15"/>
      <c r="K210" s="53"/>
      <c r="L210" s="53"/>
      <c r="M210" s="15"/>
      <c r="N210" s="15"/>
      <c r="O210" s="15"/>
      <c r="P210" s="15"/>
      <c r="Q210" s="15"/>
      <c r="R210" s="15"/>
      <c r="S210" s="15"/>
      <c r="T210"/>
      <c r="U210" s="52"/>
      <c r="V210" s="15"/>
      <c r="W210" s="27"/>
      <c r="X210" s="15"/>
      <c r="Y210" s="15"/>
      <c r="Z210" s="15"/>
      <c r="AA210"/>
      <c r="AB210"/>
      <c r="AC210"/>
      <c r="AD210"/>
      <c r="AE210"/>
      <c r="AF210"/>
      <c r="AG210"/>
      <c r="AH210"/>
      <c r="AI210"/>
      <c r="AJ210" s="15"/>
    </row>
    <row r="211" spans="10:36" x14ac:dyDescent="0.25">
      <c r="J211" s="15"/>
      <c r="K211" s="53"/>
      <c r="L211" s="53"/>
      <c r="M211" s="15"/>
      <c r="N211" s="15"/>
      <c r="O211" s="15"/>
      <c r="P211" s="15"/>
      <c r="Q211" s="15"/>
      <c r="R211" s="15"/>
      <c r="S211" s="15"/>
      <c r="T211"/>
      <c r="U211" s="52"/>
      <c r="V211" s="15"/>
      <c r="W211" s="27"/>
      <c r="X211" s="15"/>
      <c r="Y211" s="15"/>
      <c r="Z211" s="15"/>
      <c r="AA211"/>
      <c r="AB211"/>
      <c r="AC211"/>
      <c r="AD211"/>
      <c r="AE211"/>
      <c r="AF211"/>
      <c r="AG211"/>
      <c r="AH211"/>
      <c r="AI211"/>
      <c r="AJ211" s="15"/>
    </row>
    <row r="212" spans="10:36" x14ac:dyDescent="0.25">
      <c r="J212" s="15"/>
      <c r="K212" s="53"/>
      <c r="L212" s="53"/>
      <c r="M212" s="15"/>
      <c r="N212" s="15"/>
      <c r="O212" s="15"/>
      <c r="P212" s="15"/>
      <c r="Q212" s="15"/>
      <c r="R212" s="15"/>
      <c r="S212" s="15"/>
      <c r="T212"/>
      <c r="U212" s="52"/>
      <c r="V212" s="15"/>
      <c r="W212" s="27"/>
      <c r="X212" s="15"/>
      <c r="Y212" s="15"/>
      <c r="Z212" s="15"/>
      <c r="AA212"/>
      <c r="AB212"/>
      <c r="AC212"/>
      <c r="AD212"/>
      <c r="AE212"/>
      <c r="AF212"/>
      <c r="AG212"/>
      <c r="AH212"/>
      <c r="AI212"/>
      <c r="AJ212" s="15"/>
    </row>
    <row r="213" spans="10:36" x14ac:dyDescent="0.25">
      <c r="J213" s="15"/>
      <c r="K213" s="53"/>
      <c r="L213" s="53"/>
      <c r="M213" s="15"/>
      <c r="N213" s="15"/>
      <c r="O213" s="15"/>
      <c r="P213" s="15"/>
      <c r="Q213" s="15"/>
      <c r="R213" s="15"/>
      <c r="S213" s="15"/>
      <c r="T213"/>
      <c r="U213" s="52"/>
      <c r="V213" s="15"/>
      <c r="W213" s="27"/>
      <c r="X213" s="15"/>
      <c r="Y213" s="15"/>
      <c r="Z213" s="15"/>
      <c r="AA213"/>
      <c r="AB213"/>
      <c r="AC213"/>
      <c r="AD213"/>
      <c r="AE213"/>
      <c r="AF213"/>
      <c r="AG213"/>
      <c r="AH213"/>
      <c r="AI213"/>
      <c r="AJ213" s="15"/>
    </row>
    <row r="214" spans="10:36" x14ac:dyDescent="0.25">
      <c r="J214" s="15"/>
      <c r="K214" s="53"/>
      <c r="L214" s="53"/>
      <c r="M214" s="15"/>
      <c r="N214" s="15"/>
      <c r="O214" s="15"/>
      <c r="P214" s="15"/>
      <c r="Q214" s="15"/>
      <c r="R214" s="15"/>
      <c r="S214" s="15"/>
      <c r="T214"/>
      <c r="U214" s="52"/>
      <c r="V214" s="15"/>
      <c r="W214" s="27"/>
      <c r="X214" s="15"/>
      <c r="Y214" s="15"/>
      <c r="Z214" s="15"/>
      <c r="AA214"/>
      <c r="AB214"/>
      <c r="AC214"/>
      <c r="AD214"/>
      <c r="AE214"/>
      <c r="AF214"/>
      <c r="AG214"/>
      <c r="AH214"/>
      <c r="AI214"/>
      <c r="AJ214" s="15"/>
    </row>
    <row r="215" spans="10:36" x14ac:dyDescent="0.25">
      <c r="J215" s="15"/>
      <c r="K215" s="53"/>
      <c r="L215" s="53"/>
      <c r="M215" s="15"/>
      <c r="N215" s="15"/>
      <c r="O215" s="15"/>
      <c r="P215" s="15"/>
      <c r="Q215" s="15"/>
      <c r="R215" s="15"/>
      <c r="S215" s="15"/>
      <c r="T215"/>
      <c r="U215" s="52"/>
      <c r="V215" s="15"/>
      <c r="W215" s="27"/>
      <c r="X215" s="15"/>
      <c r="Y215" s="15"/>
      <c r="Z215" s="15"/>
      <c r="AA215"/>
      <c r="AB215"/>
      <c r="AC215"/>
      <c r="AD215"/>
      <c r="AE215"/>
      <c r="AF215"/>
      <c r="AG215"/>
      <c r="AH215"/>
      <c r="AI215"/>
      <c r="AJ215" s="15"/>
    </row>
    <row r="216" spans="10:36" x14ac:dyDescent="0.25">
      <c r="J216" s="15"/>
      <c r="K216" s="53"/>
      <c r="L216" s="53"/>
      <c r="M216" s="15"/>
      <c r="N216" s="15"/>
      <c r="O216" s="15"/>
      <c r="P216" s="15"/>
      <c r="Q216" s="15"/>
      <c r="R216" s="15"/>
      <c r="S216" s="15"/>
      <c r="T216"/>
      <c r="U216" s="52"/>
      <c r="V216" s="15"/>
      <c r="W216" s="27"/>
      <c r="X216" s="15"/>
      <c r="Y216" s="15"/>
      <c r="Z216" s="15"/>
      <c r="AA216"/>
      <c r="AB216"/>
      <c r="AC216"/>
      <c r="AD216"/>
      <c r="AE216"/>
      <c r="AF216"/>
      <c r="AG216"/>
      <c r="AH216"/>
      <c r="AI216"/>
      <c r="AJ216" s="15"/>
    </row>
    <row r="217" spans="10:36" x14ac:dyDescent="0.25">
      <c r="J217" s="15"/>
      <c r="K217" s="53"/>
      <c r="L217" s="53"/>
      <c r="M217" s="15"/>
      <c r="N217" s="15"/>
      <c r="O217" s="15"/>
      <c r="P217" s="15"/>
      <c r="Q217" s="15"/>
      <c r="R217" s="15"/>
      <c r="S217" s="15"/>
      <c r="T217"/>
      <c r="U217" s="52"/>
      <c r="V217" s="15"/>
      <c r="W217" s="27"/>
      <c r="X217" s="15"/>
      <c r="Y217" s="15"/>
      <c r="Z217" s="15"/>
      <c r="AA217"/>
      <c r="AB217"/>
      <c r="AC217"/>
      <c r="AD217"/>
      <c r="AE217"/>
      <c r="AF217"/>
      <c r="AG217"/>
      <c r="AH217"/>
      <c r="AI217"/>
      <c r="AJ217" s="15"/>
    </row>
    <row r="218" spans="10:36" x14ac:dyDescent="0.25">
      <c r="J218" s="15"/>
      <c r="K218" s="53"/>
      <c r="L218" s="53"/>
      <c r="M218" s="15"/>
      <c r="N218" s="15"/>
      <c r="O218" s="15"/>
      <c r="P218" s="15"/>
      <c r="Q218" s="15"/>
      <c r="R218" s="15"/>
      <c r="S218" s="15"/>
      <c r="T218"/>
      <c r="U218" s="52"/>
      <c r="V218" s="15"/>
      <c r="W218" s="27"/>
      <c r="X218" s="15"/>
      <c r="Y218" s="15"/>
      <c r="Z218" s="15"/>
      <c r="AA218"/>
      <c r="AB218"/>
      <c r="AC218"/>
      <c r="AD218"/>
      <c r="AE218"/>
      <c r="AF218"/>
      <c r="AG218"/>
      <c r="AH218"/>
      <c r="AI218"/>
      <c r="AJ218" s="15"/>
    </row>
    <row r="219" spans="10:36" x14ac:dyDescent="0.25">
      <c r="J219" s="15"/>
      <c r="K219" s="53"/>
      <c r="L219" s="53"/>
      <c r="M219" s="15"/>
      <c r="N219" s="15"/>
      <c r="O219" s="15"/>
      <c r="P219" s="15"/>
      <c r="Q219" s="15"/>
      <c r="R219" s="15"/>
      <c r="S219" s="15"/>
      <c r="T219"/>
      <c r="U219" s="52"/>
      <c r="V219" s="15"/>
      <c r="W219" s="27"/>
      <c r="X219" s="15"/>
      <c r="Y219" s="15"/>
      <c r="Z219" s="15"/>
      <c r="AA219"/>
      <c r="AB219"/>
      <c r="AC219"/>
      <c r="AD219"/>
      <c r="AE219"/>
      <c r="AF219"/>
      <c r="AG219"/>
      <c r="AH219"/>
      <c r="AI219"/>
      <c r="AJ219" s="15"/>
    </row>
    <row r="220" spans="10:36" x14ac:dyDescent="0.25">
      <c r="J220" s="15"/>
      <c r="K220" s="53"/>
      <c r="L220" s="53"/>
      <c r="M220" s="15"/>
      <c r="N220" s="15"/>
      <c r="O220" s="15"/>
      <c r="P220" s="15"/>
      <c r="Q220" s="15"/>
      <c r="R220" s="15"/>
      <c r="S220" s="15"/>
      <c r="T220"/>
      <c r="U220" s="52"/>
      <c r="V220" s="15"/>
      <c r="W220" s="27"/>
      <c r="X220" s="15"/>
      <c r="Y220" s="15"/>
      <c r="Z220" s="15"/>
      <c r="AA220"/>
      <c r="AB220"/>
      <c r="AC220"/>
      <c r="AD220"/>
      <c r="AE220"/>
      <c r="AF220"/>
      <c r="AG220"/>
      <c r="AH220"/>
      <c r="AI220"/>
      <c r="AJ220" s="15"/>
    </row>
    <row r="221" spans="10:36" x14ac:dyDescent="0.25">
      <c r="J221" s="15"/>
      <c r="K221" s="53"/>
      <c r="L221" s="53"/>
      <c r="M221" s="15"/>
      <c r="N221" s="15"/>
      <c r="O221" s="15"/>
      <c r="P221" s="15"/>
      <c r="Q221" s="15"/>
      <c r="R221" s="15"/>
      <c r="S221" s="15"/>
      <c r="T221"/>
      <c r="U221" s="52"/>
      <c r="V221" s="15"/>
      <c r="W221" s="27"/>
      <c r="X221" s="15"/>
      <c r="Y221" s="15"/>
      <c r="Z221" s="15"/>
      <c r="AA221"/>
      <c r="AB221"/>
      <c r="AC221"/>
      <c r="AD221"/>
      <c r="AE221"/>
      <c r="AF221"/>
      <c r="AG221"/>
      <c r="AH221"/>
      <c r="AI221"/>
      <c r="AJ221" s="15"/>
    </row>
    <row r="222" spans="10:36" x14ac:dyDescent="0.25">
      <c r="J222" s="15"/>
      <c r="K222" s="53"/>
      <c r="L222" s="53"/>
      <c r="M222" s="15"/>
      <c r="N222" s="15"/>
      <c r="O222" s="15"/>
      <c r="P222" s="15"/>
      <c r="Q222" s="15"/>
      <c r="R222" s="15"/>
      <c r="S222" s="15"/>
      <c r="T222"/>
      <c r="U222" s="52"/>
      <c r="V222" s="15"/>
      <c r="W222" s="27"/>
      <c r="X222" s="15"/>
      <c r="Y222" s="15"/>
      <c r="Z222" s="15"/>
      <c r="AA222"/>
      <c r="AB222"/>
      <c r="AC222"/>
      <c r="AD222"/>
      <c r="AE222"/>
      <c r="AF222"/>
      <c r="AG222"/>
      <c r="AH222"/>
      <c r="AI222"/>
      <c r="AJ222" s="15"/>
    </row>
    <row r="223" spans="10:36" x14ac:dyDescent="0.25">
      <c r="J223" s="15"/>
      <c r="K223" s="53"/>
      <c r="L223" s="53"/>
      <c r="M223" s="15"/>
      <c r="N223" s="15"/>
      <c r="O223" s="15"/>
      <c r="P223" s="15"/>
      <c r="Q223" s="15"/>
      <c r="R223" s="15"/>
      <c r="S223" s="15"/>
      <c r="T223"/>
      <c r="U223" s="52"/>
      <c r="V223" s="15"/>
      <c r="W223" s="27"/>
      <c r="X223" s="15"/>
      <c r="Y223" s="15"/>
      <c r="Z223" s="15"/>
      <c r="AA223"/>
      <c r="AB223"/>
      <c r="AC223"/>
      <c r="AD223"/>
      <c r="AE223"/>
      <c r="AF223"/>
      <c r="AG223"/>
      <c r="AH223"/>
      <c r="AI223"/>
      <c r="AJ223" s="15"/>
    </row>
    <row r="224" spans="10:36" x14ac:dyDescent="0.25">
      <c r="J224" s="15"/>
      <c r="K224" s="53"/>
      <c r="L224" s="53"/>
      <c r="M224" s="15"/>
      <c r="N224" s="15"/>
      <c r="O224" s="15"/>
      <c r="P224" s="15"/>
      <c r="Q224" s="15"/>
      <c r="R224" s="15"/>
      <c r="S224" s="15"/>
      <c r="T224"/>
      <c r="U224" s="52"/>
      <c r="V224" s="15"/>
      <c r="W224" s="27"/>
      <c r="X224" s="15"/>
      <c r="Y224" s="15"/>
      <c r="Z224" s="15"/>
      <c r="AA224"/>
      <c r="AB224"/>
      <c r="AC224"/>
      <c r="AD224"/>
      <c r="AE224"/>
      <c r="AF224"/>
      <c r="AG224"/>
      <c r="AH224"/>
      <c r="AI224"/>
      <c r="AJ224" s="15"/>
    </row>
    <row r="225" spans="10:36" x14ac:dyDescent="0.25">
      <c r="J225" s="15"/>
      <c r="K225" s="53"/>
      <c r="L225" s="53"/>
      <c r="M225" s="15"/>
      <c r="N225" s="15"/>
      <c r="O225" s="15"/>
      <c r="P225" s="15"/>
      <c r="Q225" s="15"/>
      <c r="R225" s="15"/>
      <c r="S225" s="15"/>
      <c r="T225"/>
      <c r="U225" s="52"/>
      <c r="V225" s="15"/>
      <c r="W225" s="27"/>
      <c r="X225" s="15"/>
      <c r="Y225" s="15"/>
      <c r="Z225" s="15"/>
      <c r="AA225"/>
      <c r="AB225"/>
      <c r="AC225"/>
      <c r="AD225"/>
      <c r="AE225"/>
      <c r="AF225"/>
      <c r="AG225"/>
      <c r="AH225"/>
      <c r="AI225"/>
      <c r="AJ225" s="15"/>
    </row>
    <row r="226" spans="10:36" x14ac:dyDescent="0.25">
      <c r="J226" s="15"/>
      <c r="K226" s="53"/>
      <c r="L226" s="53"/>
      <c r="M226" s="15"/>
      <c r="N226" s="15"/>
      <c r="O226" s="15"/>
      <c r="P226" s="15"/>
      <c r="Q226" s="15"/>
      <c r="R226" s="15"/>
      <c r="S226" s="15"/>
      <c r="T226"/>
      <c r="U226" s="52"/>
      <c r="V226" s="15"/>
      <c r="W226" s="27"/>
      <c r="X226" s="15"/>
      <c r="Y226" s="15"/>
      <c r="Z226" s="15"/>
      <c r="AA226"/>
      <c r="AB226"/>
      <c r="AC226"/>
      <c r="AD226"/>
      <c r="AE226"/>
      <c r="AF226"/>
      <c r="AG226"/>
      <c r="AH226"/>
      <c r="AI226"/>
      <c r="AJ226" s="15"/>
    </row>
    <row r="227" spans="10:36" x14ac:dyDescent="0.25">
      <c r="J227" s="15"/>
      <c r="K227" s="53"/>
      <c r="L227" s="53"/>
      <c r="M227" s="15"/>
      <c r="N227" s="15"/>
      <c r="O227" s="15"/>
      <c r="P227" s="15"/>
      <c r="Q227" s="15"/>
      <c r="R227" s="15"/>
      <c r="S227" s="15"/>
      <c r="T227"/>
      <c r="U227" s="52"/>
      <c r="V227" s="15"/>
      <c r="W227" s="27"/>
      <c r="X227" s="15"/>
      <c r="Y227" s="15"/>
      <c r="Z227" s="15"/>
      <c r="AA227"/>
      <c r="AB227"/>
      <c r="AC227"/>
      <c r="AD227"/>
      <c r="AE227"/>
      <c r="AF227"/>
      <c r="AG227"/>
      <c r="AH227"/>
      <c r="AI227"/>
      <c r="AJ227" s="15"/>
    </row>
    <row r="228" spans="10:36" x14ac:dyDescent="0.25">
      <c r="J228" s="15"/>
      <c r="K228" s="53"/>
      <c r="L228" s="53"/>
      <c r="M228" s="15"/>
      <c r="N228" s="15"/>
      <c r="O228" s="15"/>
      <c r="P228" s="15"/>
      <c r="Q228" s="15"/>
      <c r="R228" s="15"/>
      <c r="S228" s="15"/>
      <c r="T228"/>
      <c r="U228" s="52"/>
      <c r="V228" s="15"/>
      <c r="W228" s="27"/>
      <c r="X228" s="15"/>
      <c r="Y228" s="15"/>
      <c r="Z228" s="15"/>
      <c r="AA228"/>
      <c r="AB228"/>
      <c r="AC228"/>
      <c r="AD228"/>
      <c r="AE228"/>
      <c r="AF228"/>
      <c r="AG228"/>
      <c r="AH228"/>
      <c r="AI228"/>
      <c r="AJ228" s="15"/>
    </row>
    <row r="229" spans="10:36" x14ac:dyDescent="0.25">
      <c r="J229" s="15"/>
      <c r="K229" s="53"/>
      <c r="L229" s="53"/>
      <c r="M229" s="15"/>
      <c r="N229" s="15"/>
      <c r="O229" s="15"/>
      <c r="P229" s="15"/>
      <c r="Q229" s="15"/>
      <c r="R229" s="15"/>
      <c r="S229" s="15"/>
      <c r="T229"/>
      <c r="U229" s="52"/>
      <c r="V229" s="15"/>
      <c r="W229" s="27"/>
      <c r="X229" s="15"/>
      <c r="Y229" s="15"/>
      <c r="Z229" s="15"/>
      <c r="AA229"/>
      <c r="AB229"/>
      <c r="AC229"/>
      <c r="AD229"/>
      <c r="AE229"/>
      <c r="AF229"/>
      <c r="AG229"/>
      <c r="AH229"/>
      <c r="AI229"/>
      <c r="AJ229" s="15"/>
    </row>
    <row r="230" spans="10:36" x14ac:dyDescent="0.25">
      <c r="J230" s="15"/>
      <c r="K230" s="53"/>
      <c r="L230" s="53"/>
      <c r="M230" s="15"/>
      <c r="N230" s="15"/>
      <c r="O230" s="15"/>
      <c r="P230" s="15"/>
      <c r="Q230" s="15"/>
      <c r="R230" s="15"/>
      <c r="S230" s="15"/>
      <c r="T230"/>
      <c r="U230" s="52"/>
      <c r="V230" s="15"/>
      <c r="W230" s="27"/>
      <c r="X230" s="15"/>
      <c r="Y230" s="15"/>
      <c r="Z230" s="15"/>
      <c r="AA230"/>
      <c r="AB230"/>
      <c r="AC230"/>
      <c r="AD230"/>
      <c r="AE230"/>
      <c r="AF230"/>
      <c r="AG230"/>
      <c r="AH230"/>
      <c r="AI230"/>
      <c r="AJ230" s="15"/>
    </row>
    <row r="231" spans="10:36" x14ac:dyDescent="0.25">
      <c r="J231" s="15"/>
      <c r="K231" s="53"/>
      <c r="L231" s="53"/>
      <c r="M231" s="15"/>
      <c r="N231" s="15"/>
      <c r="O231" s="15"/>
      <c r="P231" s="15"/>
      <c r="Q231" s="15"/>
      <c r="R231" s="15"/>
      <c r="S231" s="15"/>
      <c r="T231"/>
      <c r="U231" s="52"/>
      <c r="V231" s="15"/>
      <c r="W231" s="27"/>
      <c r="X231" s="15"/>
      <c r="Y231" s="15"/>
      <c r="Z231" s="15"/>
      <c r="AA231"/>
      <c r="AB231"/>
      <c r="AC231"/>
      <c r="AD231"/>
      <c r="AE231"/>
      <c r="AF231"/>
      <c r="AG231"/>
      <c r="AH231"/>
      <c r="AI231"/>
      <c r="AJ231" s="15"/>
    </row>
    <row r="232" spans="10:36" x14ac:dyDescent="0.25">
      <c r="J232" s="15"/>
      <c r="K232" s="53"/>
      <c r="L232" s="53"/>
      <c r="M232" s="15"/>
      <c r="N232" s="15"/>
      <c r="O232" s="15"/>
      <c r="P232" s="15"/>
      <c r="Q232" s="15"/>
      <c r="R232" s="15"/>
      <c r="S232" s="15"/>
      <c r="T232"/>
      <c r="U232" s="52"/>
      <c r="V232" s="15"/>
      <c r="W232" s="27"/>
      <c r="X232" s="15"/>
      <c r="Y232" s="15"/>
      <c r="Z232" s="15"/>
      <c r="AA232"/>
      <c r="AB232"/>
      <c r="AC232"/>
      <c r="AD232"/>
      <c r="AE232"/>
      <c r="AF232"/>
      <c r="AG232"/>
      <c r="AH232"/>
      <c r="AI232"/>
      <c r="AJ232" s="15"/>
    </row>
    <row r="233" spans="10:36" x14ac:dyDescent="0.25">
      <c r="J233" s="15"/>
      <c r="K233" s="53"/>
      <c r="L233" s="53"/>
      <c r="M233" s="15"/>
      <c r="N233" s="15"/>
      <c r="O233" s="15"/>
      <c r="P233" s="15"/>
      <c r="Q233" s="15"/>
      <c r="R233" s="15"/>
      <c r="S233" s="15"/>
      <c r="T233"/>
      <c r="U233" s="52"/>
      <c r="V233" s="15"/>
      <c r="W233" s="27"/>
      <c r="X233" s="15"/>
      <c r="Y233" s="15"/>
      <c r="Z233" s="15"/>
      <c r="AA233"/>
      <c r="AB233"/>
      <c r="AC233"/>
      <c r="AD233"/>
      <c r="AE233"/>
      <c r="AF233"/>
      <c r="AG233"/>
      <c r="AH233"/>
      <c r="AI233"/>
      <c r="AJ233" s="15"/>
    </row>
    <row r="234" spans="10:36" x14ac:dyDescent="0.25">
      <c r="J234" s="15"/>
      <c r="K234" s="53"/>
      <c r="L234" s="53"/>
      <c r="M234" s="15"/>
      <c r="N234" s="15"/>
      <c r="O234" s="15"/>
      <c r="P234" s="15"/>
      <c r="Q234" s="15"/>
      <c r="R234" s="15"/>
      <c r="S234" s="15"/>
      <c r="T234"/>
      <c r="U234" s="52"/>
      <c r="V234" s="15"/>
      <c r="W234" s="27"/>
      <c r="X234" s="15"/>
      <c r="Y234" s="15"/>
      <c r="Z234" s="15"/>
      <c r="AA234"/>
      <c r="AB234"/>
      <c r="AC234"/>
      <c r="AD234"/>
      <c r="AE234"/>
      <c r="AF234"/>
      <c r="AG234"/>
      <c r="AH234"/>
      <c r="AI234"/>
      <c r="AJ234" s="15"/>
    </row>
    <row r="235" spans="10:36" x14ac:dyDescent="0.25">
      <c r="J235" s="15"/>
      <c r="K235" s="53"/>
      <c r="L235" s="53"/>
      <c r="M235" s="15"/>
      <c r="N235" s="15"/>
      <c r="O235" s="15"/>
      <c r="P235" s="15"/>
      <c r="Q235" s="15"/>
      <c r="R235" s="15"/>
      <c r="S235" s="15"/>
      <c r="T235"/>
      <c r="U235" s="52"/>
      <c r="V235" s="15"/>
      <c r="W235" s="27"/>
      <c r="X235" s="15"/>
      <c r="Y235" s="15"/>
      <c r="Z235" s="15"/>
      <c r="AA235"/>
      <c r="AB235"/>
      <c r="AC235"/>
      <c r="AD235"/>
      <c r="AE235"/>
      <c r="AF235"/>
      <c r="AG235"/>
      <c r="AH235"/>
      <c r="AI235"/>
      <c r="AJ235" s="15"/>
    </row>
    <row r="236" spans="10:36" x14ac:dyDescent="0.25">
      <c r="J236" s="15"/>
      <c r="K236" s="53"/>
      <c r="L236" s="53"/>
      <c r="M236" s="15"/>
      <c r="N236" s="15"/>
      <c r="O236" s="15"/>
      <c r="P236" s="15"/>
      <c r="Q236" s="15"/>
      <c r="R236" s="15"/>
      <c r="S236" s="15"/>
      <c r="T236"/>
      <c r="U236" s="52"/>
      <c r="V236" s="15"/>
      <c r="W236" s="27"/>
      <c r="X236" s="15"/>
      <c r="Y236" s="15"/>
      <c r="Z236" s="15"/>
      <c r="AA236"/>
      <c r="AB236"/>
      <c r="AC236"/>
      <c r="AD236"/>
      <c r="AE236"/>
      <c r="AF236"/>
      <c r="AG236"/>
      <c r="AH236"/>
      <c r="AI236"/>
      <c r="AJ236" s="15"/>
    </row>
    <row r="237" spans="10:36" x14ac:dyDescent="0.25">
      <c r="J237" s="15"/>
      <c r="K237" s="53"/>
      <c r="L237" s="53"/>
      <c r="M237" s="15"/>
      <c r="N237" s="15"/>
      <c r="O237" s="15"/>
      <c r="P237" s="15"/>
      <c r="Q237" s="15"/>
      <c r="R237" s="15"/>
      <c r="S237" s="15"/>
      <c r="T237"/>
      <c r="U237" s="52"/>
      <c r="V237" s="15"/>
      <c r="W237" s="27"/>
      <c r="X237" s="15"/>
      <c r="Y237" s="15"/>
      <c r="Z237" s="15"/>
      <c r="AA237"/>
      <c r="AB237"/>
      <c r="AC237"/>
      <c r="AD237"/>
      <c r="AE237"/>
      <c r="AF237"/>
      <c r="AG237"/>
      <c r="AH237"/>
      <c r="AI237"/>
      <c r="AJ237" s="15"/>
    </row>
    <row r="238" spans="10:36" x14ac:dyDescent="0.25">
      <c r="J238" s="15"/>
      <c r="K238" s="53"/>
      <c r="L238" s="53"/>
      <c r="M238" s="15"/>
      <c r="N238" s="15"/>
      <c r="O238" s="15"/>
      <c r="P238" s="15"/>
      <c r="Q238" s="15"/>
      <c r="R238" s="15"/>
      <c r="S238" s="15"/>
      <c r="T238"/>
      <c r="U238" s="52"/>
      <c r="V238" s="15"/>
      <c r="W238" s="27"/>
      <c r="X238" s="15"/>
      <c r="Y238" s="15"/>
      <c r="Z238" s="15"/>
      <c r="AA238"/>
      <c r="AB238"/>
      <c r="AC238"/>
      <c r="AD238"/>
      <c r="AE238"/>
      <c r="AF238"/>
      <c r="AG238"/>
      <c r="AH238"/>
      <c r="AI238"/>
      <c r="AJ238" s="15"/>
    </row>
    <row r="239" spans="10:36" x14ac:dyDescent="0.25">
      <c r="J239" s="15"/>
      <c r="K239" s="53"/>
      <c r="L239" s="53"/>
      <c r="M239" s="15"/>
      <c r="N239" s="15"/>
      <c r="O239" s="15"/>
      <c r="P239" s="15"/>
      <c r="Q239" s="15"/>
      <c r="R239" s="15"/>
      <c r="S239" s="15"/>
      <c r="T239"/>
      <c r="U239" s="52"/>
      <c r="V239" s="15"/>
      <c r="W239" s="27"/>
      <c r="X239" s="15"/>
      <c r="Y239" s="15"/>
      <c r="Z239" s="15"/>
      <c r="AA239"/>
      <c r="AB239"/>
      <c r="AC239"/>
      <c r="AD239"/>
      <c r="AE239"/>
      <c r="AF239"/>
      <c r="AG239"/>
      <c r="AH239"/>
      <c r="AI239"/>
      <c r="AJ239" s="15"/>
    </row>
    <row r="240" spans="10:36" x14ac:dyDescent="0.25">
      <c r="J240" s="15"/>
      <c r="K240" s="53"/>
      <c r="L240" s="53"/>
      <c r="M240" s="15"/>
      <c r="N240" s="15"/>
      <c r="O240" s="15"/>
      <c r="P240" s="15"/>
      <c r="Q240" s="15"/>
      <c r="R240" s="15"/>
      <c r="S240" s="15"/>
      <c r="T240"/>
      <c r="U240" s="52"/>
      <c r="V240" s="15"/>
      <c r="W240" s="27"/>
      <c r="X240" s="15"/>
      <c r="Y240" s="15"/>
      <c r="Z240" s="15"/>
      <c r="AA240"/>
      <c r="AB240"/>
      <c r="AC240"/>
      <c r="AD240"/>
      <c r="AE240"/>
      <c r="AF240"/>
      <c r="AG240"/>
      <c r="AH240"/>
      <c r="AI240"/>
      <c r="AJ240" s="15"/>
    </row>
    <row r="241" spans="10:36" x14ac:dyDescent="0.25">
      <c r="J241" s="15"/>
      <c r="K241" s="53"/>
      <c r="L241" s="53"/>
      <c r="M241" s="15"/>
      <c r="N241" s="15"/>
      <c r="O241" s="15"/>
      <c r="P241" s="15"/>
      <c r="Q241" s="15"/>
      <c r="R241" s="15"/>
      <c r="S241" s="15"/>
      <c r="T241"/>
      <c r="U241" s="52"/>
      <c r="V241" s="15"/>
      <c r="W241" s="27"/>
      <c r="X241" s="15"/>
      <c r="Y241" s="15"/>
      <c r="Z241" s="15"/>
      <c r="AA241"/>
      <c r="AB241"/>
      <c r="AC241"/>
      <c r="AD241"/>
      <c r="AE241"/>
      <c r="AF241"/>
      <c r="AG241"/>
      <c r="AH241"/>
      <c r="AI241"/>
      <c r="AJ241" s="15"/>
    </row>
    <row r="242" spans="10:36" x14ac:dyDescent="0.25">
      <c r="J242" s="15"/>
      <c r="K242" s="53"/>
      <c r="L242" s="53"/>
      <c r="M242" s="15"/>
      <c r="N242" s="15"/>
      <c r="O242" s="15"/>
      <c r="P242" s="15"/>
      <c r="Q242" s="15"/>
      <c r="R242" s="15"/>
      <c r="S242" s="15"/>
      <c r="T242"/>
      <c r="U242" s="52"/>
      <c r="V242" s="15"/>
      <c r="W242" s="27"/>
      <c r="X242" s="15"/>
      <c r="Y242" s="15"/>
      <c r="Z242" s="15"/>
      <c r="AA242"/>
      <c r="AB242"/>
      <c r="AC242"/>
      <c r="AD242"/>
      <c r="AE242"/>
      <c r="AF242"/>
      <c r="AG242"/>
      <c r="AH242"/>
      <c r="AI242"/>
      <c r="AJ242" s="15"/>
    </row>
    <row r="243" spans="10:36" x14ac:dyDescent="0.25">
      <c r="J243" s="15"/>
      <c r="K243" s="53"/>
      <c r="L243" s="53"/>
      <c r="M243" s="15"/>
      <c r="N243" s="15"/>
      <c r="O243" s="15"/>
      <c r="P243" s="15"/>
      <c r="Q243" s="15"/>
      <c r="R243" s="15"/>
      <c r="S243" s="15"/>
      <c r="T243"/>
      <c r="U243" s="52"/>
      <c r="V243" s="15"/>
      <c r="W243" s="27"/>
      <c r="X243" s="15"/>
      <c r="Y243" s="15"/>
      <c r="Z243" s="15"/>
      <c r="AA243"/>
      <c r="AB243"/>
      <c r="AC243"/>
      <c r="AD243"/>
      <c r="AE243"/>
      <c r="AF243"/>
      <c r="AG243"/>
      <c r="AH243"/>
      <c r="AI243"/>
      <c r="AJ243" s="15"/>
    </row>
    <row r="244" spans="10:36" x14ac:dyDescent="0.25">
      <c r="J244" s="15"/>
      <c r="K244" s="53"/>
      <c r="L244" s="53"/>
      <c r="M244" s="15"/>
      <c r="N244" s="15"/>
      <c r="O244" s="15"/>
      <c r="P244" s="15"/>
      <c r="Q244" s="15"/>
      <c r="R244" s="15"/>
      <c r="S244" s="15"/>
      <c r="T244"/>
      <c r="U244" s="52"/>
      <c r="V244" s="15"/>
      <c r="W244" s="27"/>
      <c r="X244" s="15"/>
      <c r="Y244" s="15"/>
      <c r="Z244" s="15"/>
      <c r="AA244"/>
      <c r="AB244"/>
      <c r="AC244"/>
      <c r="AD244"/>
      <c r="AE244"/>
      <c r="AF244"/>
      <c r="AG244"/>
      <c r="AH244"/>
      <c r="AI244"/>
      <c r="AJ244" s="15"/>
    </row>
    <row r="245" spans="10:36" x14ac:dyDescent="0.25">
      <c r="J245" s="15"/>
      <c r="K245" s="53"/>
      <c r="L245" s="53"/>
      <c r="M245" s="15"/>
      <c r="N245" s="15"/>
      <c r="O245" s="15"/>
      <c r="P245" s="15"/>
      <c r="Q245" s="15"/>
      <c r="R245" s="15"/>
      <c r="S245" s="15"/>
      <c r="T245"/>
      <c r="U245" s="52"/>
      <c r="V245" s="15"/>
      <c r="W245" s="27"/>
      <c r="X245" s="15"/>
      <c r="Y245" s="15"/>
      <c r="Z245" s="15"/>
      <c r="AA245"/>
      <c r="AB245"/>
      <c r="AC245"/>
      <c r="AD245"/>
      <c r="AE245"/>
      <c r="AF245"/>
      <c r="AG245"/>
      <c r="AH245"/>
      <c r="AI245"/>
      <c r="AJ245" s="15"/>
    </row>
    <row r="246" spans="10:36" x14ac:dyDescent="0.25">
      <c r="J246" s="15"/>
      <c r="K246" s="53"/>
      <c r="L246" s="53"/>
      <c r="M246" s="15"/>
      <c r="N246" s="15"/>
      <c r="O246" s="15"/>
      <c r="P246" s="15"/>
      <c r="Q246" s="15"/>
      <c r="R246" s="15"/>
      <c r="S246" s="15"/>
      <c r="T246"/>
      <c r="U246" s="52"/>
      <c r="V246" s="15"/>
      <c r="W246" s="27"/>
      <c r="X246" s="15"/>
      <c r="Y246" s="15"/>
      <c r="Z246" s="15"/>
      <c r="AA246"/>
      <c r="AB246"/>
      <c r="AC246"/>
      <c r="AD246"/>
      <c r="AE246"/>
      <c r="AF246"/>
      <c r="AG246"/>
      <c r="AH246"/>
      <c r="AI246"/>
      <c r="AJ246" s="15"/>
    </row>
    <row r="247" spans="10:36" x14ac:dyDescent="0.25">
      <c r="J247" s="15"/>
      <c r="K247" s="53"/>
      <c r="L247" s="53"/>
      <c r="M247" s="15"/>
      <c r="N247" s="15"/>
      <c r="O247" s="15"/>
      <c r="P247" s="15"/>
      <c r="Q247" s="15"/>
      <c r="R247" s="15"/>
      <c r="S247" s="15"/>
      <c r="T247"/>
      <c r="U247" s="52"/>
      <c r="V247" s="15"/>
      <c r="W247" s="27"/>
      <c r="X247" s="15"/>
      <c r="Y247" s="15"/>
      <c r="Z247" s="15"/>
      <c r="AA247"/>
      <c r="AB247"/>
      <c r="AC247"/>
      <c r="AD247"/>
      <c r="AE247"/>
      <c r="AF247"/>
      <c r="AG247"/>
      <c r="AH247"/>
      <c r="AI247"/>
      <c r="AJ247" s="15"/>
    </row>
    <row r="248" spans="10:36" x14ac:dyDescent="0.25">
      <c r="J248" s="15"/>
      <c r="K248" s="53"/>
      <c r="L248" s="53"/>
      <c r="M248" s="15"/>
      <c r="N248" s="15"/>
      <c r="O248" s="15"/>
      <c r="P248" s="15"/>
      <c r="Q248" s="15"/>
      <c r="R248" s="15"/>
      <c r="S248" s="15"/>
      <c r="T248"/>
      <c r="U248" s="52"/>
      <c r="V248" s="15"/>
      <c r="W248" s="27"/>
      <c r="X248" s="15"/>
      <c r="Y248" s="15"/>
      <c r="Z248" s="15"/>
      <c r="AA248"/>
      <c r="AB248"/>
      <c r="AC248"/>
      <c r="AD248"/>
      <c r="AE248"/>
      <c r="AF248"/>
      <c r="AG248"/>
      <c r="AH248"/>
      <c r="AI248"/>
      <c r="AJ248" s="15"/>
    </row>
    <row r="249" spans="10:36" x14ac:dyDescent="0.25">
      <c r="J249" s="15"/>
      <c r="K249" s="53"/>
      <c r="L249" s="53"/>
      <c r="M249" s="15"/>
      <c r="N249" s="15"/>
      <c r="O249" s="15"/>
      <c r="P249" s="15"/>
      <c r="Q249" s="15"/>
      <c r="R249" s="15"/>
      <c r="S249" s="15"/>
      <c r="T249"/>
      <c r="U249" s="52"/>
      <c r="V249" s="15"/>
      <c r="W249" s="27"/>
      <c r="X249" s="15"/>
      <c r="Y249" s="15"/>
      <c r="Z249" s="15"/>
      <c r="AA249"/>
      <c r="AB249"/>
      <c r="AC249"/>
      <c r="AD249"/>
      <c r="AE249"/>
      <c r="AF249"/>
      <c r="AG249"/>
      <c r="AH249"/>
      <c r="AI249"/>
      <c r="AJ249" s="15"/>
    </row>
    <row r="250" spans="10:36" x14ac:dyDescent="0.25">
      <c r="J250" s="15"/>
      <c r="K250" s="53"/>
      <c r="L250" s="53"/>
      <c r="M250" s="15"/>
      <c r="N250" s="15"/>
      <c r="O250" s="15"/>
      <c r="P250" s="15"/>
      <c r="Q250" s="15"/>
      <c r="R250" s="15"/>
      <c r="S250" s="15"/>
      <c r="T250"/>
      <c r="U250" s="52"/>
      <c r="V250" s="15"/>
      <c r="W250" s="27"/>
      <c r="X250" s="15"/>
      <c r="Y250" s="15"/>
      <c r="Z250" s="15"/>
      <c r="AA250"/>
      <c r="AB250"/>
      <c r="AC250"/>
      <c r="AD250"/>
      <c r="AE250"/>
      <c r="AF250"/>
      <c r="AG250"/>
      <c r="AH250"/>
      <c r="AI250"/>
      <c r="AJ250" s="15"/>
    </row>
    <row r="251" spans="10:36" x14ac:dyDescent="0.25">
      <c r="J251" s="15"/>
      <c r="K251" s="53"/>
      <c r="L251" s="53"/>
      <c r="M251" s="15"/>
      <c r="N251" s="15"/>
      <c r="O251" s="15"/>
      <c r="P251" s="15"/>
      <c r="Q251" s="15"/>
      <c r="R251" s="15"/>
      <c r="S251" s="15"/>
      <c r="T251"/>
      <c r="U251" s="52"/>
      <c r="V251" s="15"/>
      <c r="W251" s="27"/>
      <c r="X251" s="15"/>
      <c r="Y251" s="15"/>
      <c r="Z251" s="15"/>
      <c r="AA251"/>
      <c r="AB251"/>
      <c r="AC251"/>
      <c r="AD251"/>
      <c r="AE251"/>
      <c r="AF251"/>
      <c r="AG251"/>
      <c r="AH251"/>
      <c r="AI251"/>
      <c r="AJ251" s="15"/>
    </row>
    <row r="252" spans="10:36" x14ac:dyDescent="0.25">
      <c r="J252" s="15"/>
      <c r="K252" s="53"/>
      <c r="L252" s="53"/>
      <c r="M252" s="15"/>
      <c r="N252" s="15"/>
      <c r="O252" s="15"/>
      <c r="P252" s="15"/>
      <c r="Q252" s="15"/>
      <c r="R252" s="15"/>
      <c r="S252" s="15"/>
      <c r="T252"/>
      <c r="U252" s="52"/>
      <c r="V252" s="15"/>
      <c r="W252" s="27"/>
      <c r="X252" s="15"/>
      <c r="Y252" s="15"/>
      <c r="Z252" s="15"/>
      <c r="AA252"/>
      <c r="AB252"/>
      <c r="AC252"/>
      <c r="AD252"/>
      <c r="AE252"/>
      <c r="AF252"/>
      <c r="AG252"/>
      <c r="AH252"/>
      <c r="AI252"/>
      <c r="AJ252" s="15"/>
    </row>
    <row r="253" spans="10:36" x14ac:dyDescent="0.25">
      <c r="J253" s="15"/>
      <c r="K253" s="53"/>
      <c r="L253" s="53"/>
      <c r="M253" s="15"/>
      <c r="N253" s="15"/>
      <c r="O253" s="15"/>
      <c r="P253" s="15"/>
      <c r="Q253" s="15"/>
      <c r="R253" s="15"/>
      <c r="S253" s="15"/>
      <c r="T253"/>
      <c r="U253" s="52"/>
      <c r="V253" s="15"/>
      <c r="W253" s="27"/>
      <c r="X253" s="15"/>
      <c r="Y253" s="15"/>
      <c r="Z253" s="15"/>
      <c r="AA253"/>
      <c r="AB253"/>
      <c r="AC253"/>
      <c r="AD253"/>
      <c r="AE253"/>
      <c r="AF253"/>
      <c r="AG253"/>
      <c r="AH253"/>
      <c r="AI253"/>
      <c r="AJ253" s="15"/>
    </row>
    <row r="254" spans="10:36" x14ac:dyDescent="0.25">
      <c r="J254" s="15"/>
      <c r="K254" s="53"/>
      <c r="L254" s="53"/>
      <c r="M254" s="15"/>
      <c r="N254" s="15"/>
      <c r="O254" s="15"/>
      <c r="P254" s="15"/>
      <c r="Q254" s="15"/>
      <c r="R254" s="15"/>
      <c r="S254" s="15"/>
      <c r="T254"/>
      <c r="U254" s="52"/>
      <c r="V254" s="15"/>
      <c r="W254" s="27"/>
      <c r="X254" s="15"/>
      <c r="Y254" s="15"/>
      <c r="Z254" s="15"/>
      <c r="AA254"/>
      <c r="AB254"/>
      <c r="AC254"/>
      <c r="AD254"/>
      <c r="AE254"/>
      <c r="AF254"/>
      <c r="AG254"/>
      <c r="AH254"/>
      <c r="AI254"/>
      <c r="AJ254" s="15"/>
    </row>
    <row r="255" spans="10:36" x14ac:dyDescent="0.25">
      <c r="J255" s="15"/>
      <c r="K255" s="53"/>
      <c r="L255" s="53"/>
      <c r="M255" s="15"/>
      <c r="N255" s="15"/>
      <c r="O255" s="15"/>
      <c r="P255" s="15"/>
      <c r="Q255" s="15"/>
      <c r="R255" s="15"/>
      <c r="S255" s="15"/>
      <c r="T255"/>
      <c r="U255" s="52"/>
      <c r="V255" s="15"/>
      <c r="W255" s="27"/>
      <c r="X255" s="15"/>
      <c r="Y255" s="15"/>
      <c r="Z255" s="15"/>
      <c r="AA255"/>
      <c r="AB255"/>
      <c r="AC255"/>
      <c r="AD255"/>
      <c r="AE255"/>
      <c r="AF255"/>
      <c r="AG255"/>
      <c r="AH255"/>
      <c r="AI255"/>
      <c r="AJ255" s="15"/>
    </row>
    <row r="256" spans="10:36" x14ac:dyDescent="0.25">
      <c r="J256" s="15"/>
      <c r="K256" s="53"/>
      <c r="L256" s="53"/>
      <c r="M256" s="15"/>
      <c r="N256" s="15"/>
      <c r="O256" s="15"/>
      <c r="P256" s="15"/>
      <c r="Q256" s="15"/>
      <c r="R256" s="15"/>
      <c r="S256" s="15"/>
      <c r="T256"/>
      <c r="U256" s="52"/>
      <c r="V256" s="15"/>
      <c r="W256" s="27"/>
      <c r="X256" s="15"/>
      <c r="Y256" s="15"/>
      <c r="Z256" s="15"/>
      <c r="AA256"/>
      <c r="AB256"/>
      <c r="AC256"/>
      <c r="AD256"/>
      <c r="AE256"/>
      <c r="AF256"/>
      <c r="AG256"/>
      <c r="AH256"/>
      <c r="AI256"/>
      <c r="AJ256" s="15"/>
    </row>
    <row r="257" spans="10:36" x14ac:dyDescent="0.25">
      <c r="J257" s="15"/>
      <c r="K257" s="53"/>
      <c r="L257" s="53"/>
      <c r="M257" s="15"/>
      <c r="N257" s="15"/>
      <c r="O257" s="15"/>
      <c r="P257" s="15"/>
      <c r="Q257" s="15"/>
      <c r="R257" s="15"/>
      <c r="S257" s="15"/>
      <c r="T257"/>
      <c r="U257" s="52"/>
      <c r="V257" s="15"/>
      <c r="W257" s="27"/>
      <c r="X257" s="15"/>
      <c r="Y257" s="15"/>
      <c r="Z257" s="15"/>
      <c r="AA257"/>
      <c r="AB257"/>
      <c r="AC257"/>
      <c r="AD257"/>
      <c r="AE257"/>
      <c r="AF257"/>
      <c r="AG257"/>
      <c r="AH257"/>
      <c r="AI257"/>
      <c r="AJ257" s="15"/>
    </row>
    <row r="258" spans="10:36" x14ac:dyDescent="0.25">
      <c r="J258" s="15"/>
      <c r="K258" s="53"/>
      <c r="L258" s="53"/>
      <c r="M258" s="15"/>
      <c r="N258" s="15"/>
      <c r="O258" s="15"/>
      <c r="P258" s="15"/>
      <c r="Q258" s="15"/>
      <c r="R258" s="15"/>
      <c r="S258" s="15"/>
      <c r="T258"/>
      <c r="U258" s="52"/>
      <c r="V258" s="15"/>
      <c r="W258" s="27"/>
      <c r="X258" s="15"/>
      <c r="Y258" s="15"/>
      <c r="Z258" s="15"/>
      <c r="AA258"/>
      <c r="AB258"/>
      <c r="AC258"/>
      <c r="AD258"/>
      <c r="AE258"/>
      <c r="AF258"/>
      <c r="AG258"/>
      <c r="AH258"/>
      <c r="AI258"/>
      <c r="AJ258" s="15"/>
    </row>
    <row r="259" spans="10:36" x14ac:dyDescent="0.25">
      <c r="J259" s="15"/>
      <c r="K259" s="53"/>
      <c r="L259" s="53"/>
      <c r="M259" s="15"/>
      <c r="N259" s="15"/>
      <c r="O259" s="15"/>
      <c r="P259" s="15"/>
      <c r="Q259" s="15"/>
      <c r="R259" s="15"/>
      <c r="S259" s="15"/>
      <c r="T259"/>
      <c r="U259" s="52"/>
      <c r="V259" s="15"/>
      <c r="W259" s="27"/>
      <c r="X259" s="15"/>
      <c r="Y259" s="15"/>
      <c r="Z259" s="15"/>
      <c r="AA259"/>
      <c r="AB259"/>
      <c r="AC259"/>
      <c r="AD259"/>
      <c r="AE259"/>
      <c r="AF259"/>
      <c r="AG259"/>
      <c r="AH259"/>
      <c r="AI259"/>
      <c r="AJ259" s="15"/>
    </row>
    <row r="260" spans="10:36" x14ac:dyDescent="0.25">
      <c r="J260" s="15"/>
      <c r="K260" s="53"/>
      <c r="L260" s="53"/>
      <c r="M260" s="15"/>
      <c r="N260" s="15"/>
      <c r="O260" s="15"/>
      <c r="P260" s="15"/>
      <c r="Q260" s="15"/>
      <c r="R260" s="15"/>
      <c r="S260" s="15"/>
      <c r="T260"/>
      <c r="U260" s="52"/>
      <c r="V260" s="15"/>
      <c r="W260" s="27"/>
      <c r="X260" s="15"/>
      <c r="Y260" s="15"/>
      <c r="Z260" s="15"/>
      <c r="AA260"/>
      <c r="AB260"/>
      <c r="AC260"/>
      <c r="AD260"/>
      <c r="AE260"/>
      <c r="AF260"/>
      <c r="AG260"/>
      <c r="AH260"/>
      <c r="AI260"/>
      <c r="AJ260" s="15"/>
    </row>
    <row r="261" spans="10:36" x14ac:dyDescent="0.25">
      <c r="J261" s="15"/>
      <c r="K261" s="53"/>
      <c r="L261" s="53"/>
      <c r="M261" s="15"/>
      <c r="N261" s="15"/>
      <c r="O261" s="15"/>
      <c r="P261" s="15"/>
      <c r="Q261" s="15"/>
      <c r="R261" s="15"/>
      <c r="S261" s="15"/>
      <c r="T261"/>
      <c r="U261" s="52"/>
      <c r="V261" s="15"/>
      <c r="W261" s="27"/>
      <c r="X261" s="15"/>
      <c r="Y261" s="15"/>
      <c r="Z261" s="15"/>
      <c r="AA261"/>
      <c r="AB261"/>
      <c r="AC261"/>
      <c r="AD261"/>
      <c r="AE261"/>
      <c r="AF261"/>
      <c r="AG261"/>
      <c r="AH261"/>
      <c r="AI261"/>
      <c r="AJ261" s="15"/>
    </row>
    <row r="262" spans="10:36" x14ac:dyDescent="0.25">
      <c r="J262" s="15"/>
      <c r="K262" s="53"/>
      <c r="L262" s="53"/>
      <c r="M262" s="15"/>
      <c r="N262" s="15"/>
      <c r="O262" s="15"/>
      <c r="P262" s="15"/>
      <c r="Q262" s="15"/>
      <c r="R262" s="15"/>
      <c r="S262" s="15"/>
      <c r="T262"/>
      <c r="U262" s="52"/>
      <c r="V262" s="15"/>
      <c r="W262" s="27"/>
      <c r="X262" s="15"/>
      <c r="Y262" s="15"/>
      <c r="Z262" s="15"/>
      <c r="AA262"/>
      <c r="AB262"/>
      <c r="AC262"/>
      <c r="AD262"/>
      <c r="AE262"/>
      <c r="AF262"/>
      <c r="AG262"/>
      <c r="AH262"/>
      <c r="AI262"/>
      <c r="AJ262" s="15"/>
    </row>
    <row r="263" spans="10:36" x14ac:dyDescent="0.25">
      <c r="J263" s="15"/>
      <c r="K263" s="53"/>
      <c r="L263" s="53"/>
      <c r="M263" s="15"/>
      <c r="N263" s="15"/>
      <c r="O263" s="15"/>
      <c r="P263" s="15"/>
      <c r="Q263" s="15"/>
      <c r="R263" s="15"/>
      <c r="S263" s="15"/>
      <c r="T263"/>
      <c r="U263" s="52"/>
      <c r="V263" s="15"/>
      <c r="W263" s="27"/>
      <c r="X263" s="15"/>
      <c r="Y263" s="15"/>
      <c r="Z263" s="15"/>
      <c r="AA263"/>
      <c r="AB263"/>
      <c r="AC263"/>
      <c r="AD263"/>
      <c r="AE263"/>
      <c r="AF263"/>
      <c r="AG263"/>
      <c r="AH263"/>
      <c r="AI263"/>
      <c r="AJ263" s="15"/>
    </row>
    <row r="264" spans="10:36" x14ac:dyDescent="0.25">
      <c r="J264" s="15"/>
      <c r="K264" s="53"/>
      <c r="L264" s="53"/>
      <c r="M264" s="15"/>
      <c r="N264" s="15"/>
      <c r="O264" s="15"/>
      <c r="P264" s="15"/>
      <c r="Q264" s="15"/>
      <c r="R264" s="15"/>
      <c r="S264" s="15"/>
      <c r="T264"/>
      <c r="U264" s="52"/>
      <c r="V264" s="15"/>
      <c r="W264" s="27"/>
      <c r="X264" s="15"/>
      <c r="Y264" s="15"/>
      <c r="Z264" s="15"/>
      <c r="AA264"/>
      <c r="AB264"/>
      <c r="AC264"/>
      <c r="AD264"/>
      <c r="AE264"/>
      <c r="AF264"/>
      <c r="AG264"/>
      <c r="AH264"/>
      <c r="AI264"/>
      <c r="AJ264" s="15"/>
    </row>
    <row r="265" spans="10:36" x14ac:dyDescent="0.25">
      <c r="J265" s="15"/>
      <c r="K265" s="53"/>
      <c r="L265" s="53"/>
      <c r="M265" s="15"/>
      <c r="N265" s="15"/>
      <c r="O265" s="15"/>
      <c r="P265" s="15"/>
      <c r="Q265" s="15"/>
      <c r="R265" s="15"/>
      <c r="S265" s="15"/>
      <c r="T265"/>
      <c r="U265" s="52"/>
      <c r="V265" s="15"/>
      <c r="W265" s="27"/>
      <c r="X265" s="15"/>
      <c r="Y265" s="15"/>
      <c r="Z265" s="15"/>
      <c r="AA265"/>
      <c r="AB265"/>
      <c r="AC265"/>
      <c r="AD265"/>
      <c r="AE265"/>
      <c r="AF265"/>
      <c r="AG265"/>
      <c r="AH265"/>
      <c r="AI265"/>
      <c r="AJ265" s="15"/>
    </row>
    <row r="266" spans="10:36" x14ac:dyDescent="0.25">
      <c r="J266" s="15"/>
      <c r="K266" s="53"/>
      <c r="L266" s="53"/>
      <c r="M266" s="15"/>
      <c r="N266" s="15"/>
      <c r="O266" s="15"/>
      <c r="P266" s="15"/>
      <c r="Q266" s="15"/>
      <c r="R266" s="15"/>
      <c r="S266" s="15"/>
      <c r="T266"/>
      <c r="U266" s="52"/>
      <c r="V266" s="15"/>
      <c r="W266" s="27"/>
      <c r="X266" s="15"/>
      <c r="Y266" s="15"/>
      <c r="Z266" s="15"/>
      <c r="AA266"/>
      <c r="AB266"/>
      <c r="AC266"/>
      <c r="AD266"/>
      <c r="AE266"/>
      <c r="AF266"/>
      <c r="AG266"/>
      <c r="AH266"/>
      <c r="AI266"/>
      <c r="AJ266" s="15"/>
    </row>
    <row r="267" spans="10:36" x14ac:dyDescent="0.25">
      <c r="J267" s="15"/>
      <c r="K267" s="53"/>
      <c r="L267" s="53"/>
      <c r="M267" s="15"/>
      <c r="N267" s="15"/>
      <c r="O267" s="15"/>
      <c r="P267" s="15"/>
      <c r="Q267" s="15"/>
      <c r="R267" s="15"/>
      <c r="S267" s="15"/>
      <c r="T267"/>
      <c r="U267" s="52"/>
      <c r="V267" s="15"/>
      <c r="W267" s="27"/>
      <c r="X267" s="15"/>
      <c r="Y267" s="15"/>
      <c r="Z267" s="15"/>
      <c r="AA267"/>
      <c r="AB267"/>
      <c r="AC267"/>
      <c r="AD267"/>
      <c r="AE267"/>
      <c r="AF267"/>
      <c r="AG267"/>
      <c r="AH267"/>
      <c r="AI267"/>
      <c r="AJ267" s="15"/>
    </row>
    <row r="268" spans="10:36" x14ac:dyDescent="0.25">
      <c r="J268" s="15"/>
      <c r="K268" s="53"/>
      <c r="L268" s="53"/>
      <c r="M268" s="15"/>
      <c r="N268" s="15"/>
      <c r="O268" s="15"/>
      <c r="P268" s="15"/>
      <c r="Q268" s="15"/>
      <c r="R268" s="15"/>
      <c r="S268" s="15"/>
      <c r="T268"/>
      <c r="U268" s="52"/>
      <c r="V268" s="15"/>
      <c r="W268" s="27"/>
      <c r="X268" s="15"/>
      <c r="Y268" s="15"/>
      <c r="Z268" s="15"/>
      <c r="AA268"/>
      <c r="AB268"/>
      <c r="AC268"/>
      <c r="AD268"/>
      <c r="AE268"/>
      <c r="AF268"/>
      <c r="AG268"/>
      <c r="AH268"/>
      <c r="AI268"/>
      <c r="AJ268" s="15"/>
    </row>
    <row r="269" spans="10:36" x14ac:dyDescent="0.25">
      <c r="J269" s="15"/>
      <c r="K269" s="53"/>
      <c r="L269" s="53"/>
      <c r="M269" s="15"/>
      <c r="N269" s="15"/>
      <c r="O269" s="15"/>
      <c r="P269" s="15"/>
      <c r="Q269" s="15"/>
      <c r="R269" s="15"/>
      <c r="S269" s="15"/>
      <c r="T269"/>
      <c r="U269" s="52"/>
      <c r="V269" s="15"/>
      <c r="W269" s="27"/>
      <c r="X269" s="15"/>
      <c r="Y269" s="15"/>
      <c r="Z269" s="15"/>
      <c r="AA269"/>
      <c r="AB269"/>
      <c r="AC269"/>
      <c r="AD269"/>
      <c r="AE269"/>
      <c r="AF269"/>
      <c r="AG269"/>
      <c r="AH269"/>
      <c r="AI269"/>
      <c r="AJ269" s="15"/>
    </row>
    <row r="270" spans="10:36" x14ac:dyDescent="0.25">
      <c r="J270" s="15"/>
      <c r="K270" s="53"/>
      <c r="L270" s="53"/>
      <c r="M270" s="15"/>
      <c r="N270" s="15"/>
      <c r="O270" s="15"/>
      <c r="P270" s="15"/>
      <c r="Q270" s="15"/>
      <c r="R270" s="15"/>
      <c r="S270" s="15"/>
      <c r="T270"/>
      <c r="U270" s="52"/>
      <c r="V270" s="15"/>
      <c r="W270" s="27"/>
      <c r="X270" s="15"/>
      <c r="Y270" s="15"/>
      <c r="Z270" s="15"/>
      <c r="AA270"/>
      <c r="AB270"/>
      <c r="AC270"/>
      <c r="AD270"/>
      <c r="AE270"/>
      <c r="AF270"/>
      <c r="AG270"/>
      <c r="AH270"/>
      <c r="AI270"/>
      <c r="AJ270" s="15"/>
    </row>
    <row r="271" spans="10:36" x14ac:dyDescent="0.25">
      <c r="J271" s="15"/>
      <c r="K271" s="53"/>
      <c r="L271" s="53"/>
      <c r="M271" s="15"/>
      <c r="N271" s="15"/>
      <c r="O271" s="15"/>
      <c r="P271" s="15"/>
      <c r="Q271" s="15"/>
      <c r="R271" s="15"/>
      <c r="S271" s="15"/>
      <c r="T271"/>
      <c r="U271" s="52"/>
      <c r="V271" s="15"/>
      <c r="W271" s="27"/>
      <c r="X271" s="15"/>
      <c r="Y271" s="15"/>
      <c r="Z271" s="15"/>
      <c r="AA271"/>
      <c r="AB271"/>
      <c r="AC271"/>
      <c r="AD271"/>
      <c r="AE271"/>
      <c r="AF271"/>
      <c r="AG271"/>
      <c r="AH271"/>
      <c r="AI271"/>
      <c r="AJ271" s="15"/>
    </row>
    <row r="272" spans="10:36" x14ac:dyDescent="0.25">
      <c r="J272" s="15"/>
      <c r="K272" s="53"/>
      <c r="L272" s="53"/>
      <c r="M272" s="15"/>
      <c r="N272" s="15"/>
      <c r="O272" s="15"/>
      <c r="P272" s="15"/>
      <c r="Q272" s="15"/>
      <c r="R272" s="15"/>
      <c r="S272" s="15"/>
      <c r="T272"/>
      <c r="U272" s="52"/>
      <c r="V272" s="15"/>
      <c r="W272" s="27"/>
      <c r="X272" s="15"/>
      <c r="Y272" s="15"/>
      <c r="Z272" s="15"/>
      <c r="AA272"/>
      <c r="AB272"/>
      <c r="AC272"/>
      <c r="AD272"/>
      <c r="AE272"/>
      <c r="AF272"/>
      <c r="AG272"/>
      <c r="AH272"/>
      <c r="AI272"/>
      <c r="AJ272" s="15"/>
    </row>
    <row r="273" spans="10:36" x14ac:dyDescent="0.25">
      <c r="J273" s="15"/>
      <c r="K273" s="53"/>
      <c r="L273" s="53"/>
      <c r="M273" s="15"/>
      <c r="N273" s="15"/>
      <c r="O273" s="15"/>
      <c r="P273" s="15"/>
      <c r="Q273" s="15"/>
      <c r="R273" s="15"/>
      <c r="S273" s="15"/>
      <c r="T273"/>
      <c r="U273" s="52"/>
      <c r="V273" s="15"/>
      <c r="W273" s="27"/>
      <c r="X273" s="15"/>
      <c r="Y273" s="15"/>
      <c r="Z273" s="15"/>
      <c r="AA273"/>
      <c r="AB273"/>
      <c r="AC273"/>
      <c r="AD273"/>
      <c r="AE273"/>
      <c r="AF273"/>
      <c r="AG273"/>
      <c r="AH273"/>
      <c r="AI273"/>
      <c r="AJ273" s="15"/>
    </row>
    <row r="274" spans="10:36" x14ac:dyDescent="0.25">
      <c r="J274" s="15"/>
      <c r="K274" s="53"/>
      <c r="L274" s="53"/>
      <c r="M274" s="15"/>
      <c r="N274" s="15"/>
      <c r="O274" s="15"/>
      <c r="P274" s="15"/>
      <c r="Q274" s="15"/>
      <c r="R274" s="15"/>
      <c r="S274" s="15"/>
      <c r="T274"/>
      <c r="U274" s="52"/>
      <c r="V274" s="15"/>
      <c r="W274" s="27"/>
      <c r="X274" s="15"/>
      <c r="Y274" s="15"/>
      <c r="Z274" s="15"/>
      <c r="AA274"/>
      <c r="AB274"/>
      <c r="AC274"/>
      <c r="AD274"/>
      <c r="AE274"/>
      <c r="AF274"/>
      <c r="AG274"/>
      <c r="AH274"/>
      <c r="AI274"/>
      <c r="AJ274" s="15"/>
    </row>
    <row r="275" spans="10:36" x14ac:dyDescent="0.25">
      <c r="J275" s="15"/>
      <c r="K275" s="53"/>
      <c r="L275" s="53"/>
      <c r="M275" s="15"/>
      <c r="N275" s="15"/>
      <c r="O275" s="15"/>
      <c r="P275" s="15"/>
      <c r="Q275" s="15"/>
      <c r="R275" s="15"/>
      <c r="S275" s="15"/>
      <c r="T275"/>
      <c r="U275" s="52"/>
      <c r="V275" s="15"/>
      <c r="W275" s="27"/>
      <c r="X275" s="15"/>
      <c r="Y275" s="15"/>
      <c r="Z275" s="15"/>
      <c r="AA275"/>
      <c r="AB275"/>
      <c r="AC275"/>
      <c r="AD275"/>
      <c r="AE275"/>
      <c r="AF275"/>
      <c r="AG275"/>
      <c r="AH275"/>
      <c r="AI275"/>
      <c r="AJ275" s="15"/>
    </row>
    <row r="276" spans="10:36" x14ac:dyDescent="0.25">
      <c r="J276" s="15"/>
      <c r="K276" s="53"/>
      <c r="L276" s="53"/>
      <c r="M276" s="15"/>
      <c r="N276" s="15"/>
      <c r="O276" s="15"/>
      <c r="P276" s="15"/>
      <c r="Q276" s="15"/>
      <c r="R276" s="15"/>
      <c r="S276" s="15"/>
      <c r="T276"/>
      <c r="U276" s="52"/>
      <c r="V276" s="15"/>
      <c r="W276" s="27"/>
      <c r="X276" s="15"/>
      <c r="Y276" s="15"/>
      <c r="Z276" s="15"/>
      <c r="AA276"/>
      <c r="AB276"/>
      <c r="AC276"/>
      <c r="AD276"/>
      <c r="AE276"/>
      <c r="AF276"/>
      <c r="AG276"/>
      <c r="AH276"/>
      <c r="AI276"/>
      <c r="AJ276" s="15"/>
    </row>
    <row r="277" spans="10:36" x14ac:dyDescent="0.25">
      <c r="J277" s="15"/>
      <c r="K277" s="53"/>
      <c r="L277" s="53"/>
      <c r="M277" s="15"/>
      <c r="N277" s="15"/>
      <c r="O277" s="15"/>
      <c r="P277" s="15"/>
      <c r="Q277" s="15"/>
      <c r="R277" s="15"/>
      <c r="S277" s="15"/>
      <c r="T277"/>
      <c r="U277" s="52"/>
      <c r="V277" s="15"/>
      <c r="W277" s="27"/>
      <c r="X277" s="15"/>
      <c r="Y277" s="15"/>
      <c r="Z277" s="15"/>
      <c r="AA277"/>
      <c r="AB277"/>
      <c r="AC277"/>
      <c r="AD277"/>
      <c r="AE277"/>
      <c r="AF277"/>
      <c r="AG277"/>
      <c r="AH277"/>
      <c r="AI277"/>
      <c r="AJ277" s="15"/>
    </row>
    <row r="278" spans="10:36" x14ac:dyDescent="0.25">
      <c r="J278" s="15"/>
      <c r="K278" s="53"/>
      <c r="L278" s="53"/>
      <c r="M278" s="15"/>
      <c r="N278" s="15"/>
      <c r="O278" s="15"/>
      <c r="P278" s="15"/>
      <c r="Q278" s="15"/>
      <c r="R278" s="15"/>
      <c r="S278" s="15"/>
      <c r="T278"/>
      <c r="U278" s="52"/>
      <c r="V278" s="15"/>
      <c r="W278" s="27"/>
      <c r="X278" s="15"/>
      <c r="Y278" s="15"/>
      <c r="Z278" s="15"/>
      <c r="AA278"/>
      <c r="AB278"/>
      <c r="AC278"/>
      <c r="AD278"/>
      <c r="AE278"/>
      <c r="AF278"/>
      <c r="AG278"/>
      <c r="AH278"/>
      <c r="AI278"/>
      <c r="AJ278" s="15"/>
    </row>
    <row r="279" spans="10:36" x14ac:dyDescent="0.25">
      <c r="J279" s="15"/>
      <c r="K279" s="53"/>
      <c r="L279" s="53"/>
      <c r="M279" s="15"/>
      <c r="N279" s="15"/>
      <c r="O279" s="15"/>
      <c r="P279" s="15"/>
      <c r="Q279" s="15"/>
      <c r="R279" s="15"/>
      <c r="S279" s="15"/>
      <c r="T279"/>
      <c r="U279" s="52"/>
      <c r="V279" s="15"/>
      <c r="W279" s="27"/>
      <c r="X279" s="15"/>
      <c r="Y279" s="15"/>
      <c r="Z279" s="15"/>
      <c r="AA279"/>
      <c r="AB279"/>
      <c r="AC279"/>
      <c r="AD279"/>
      <c r="AE279"/>
      <c r="AF279"/>
      <c r="AG279"/>
      <c r="AH279"/>
      <c r="AI279"/>
      <c r="AJ279" s="15"/>
    </row>
    <row r="280" spans="10:36" x14ac:dyDescent="0.25">
      <c r="J280" s="15"/>
      <c r="K280" s="53"/>
      <c r="L280" s="53"/>
      <c r="M280" s="15"/>
      <c r="N280" s="15"/>
      <c r="O280" s="15"/>
      <c r="P280" s="15"/>
      <c r="Q280" s="15"/>
      <c r="R280" s="15"/>
      <c r="S280" s="15"/>
      <c r="T280"/>
      <c r="U280" s="52"/>
      <c r="V280" s="15"/>
      <c r="W280" s="27"/>
      <c r="X280" s="15"/>
      <c r="Y280" s="15"/>
      <c r="Z280" s="15"/>
      <c r="AA280"/>
      <c r="AB280"/>
      <c r="AC280"/>
      <c r="AD280"/>
      <c r="AE280"/>
      <c r="AF280"/>
      <c r="AG280"/>
      <c r="AH280"/>
      <c r="AI280"/>
      <c r="AJ280" s="15"/>
    </row>
    <row r="281" spans="10:36" x14ac:dyDescent="0.25">
      <c r="J281" s="15"/>
      <c r="K281" s="53"/>
      <c r="L281" s="53"/>
      <c r="M281" s="15"/>
      <c r="N281" s="15"/>
      <c r="O281" s="15"/>
      <c r="P281" s="15"/>
      <c r="Q281" s="15"/>
      <c r="R281" s="15"/>
      <c r="S281" s="15"/>
      <c r="T281"/>
      <c r="U281" s="52"/>
      <c r="V281" s="15"/>
      <c r="W281" s="27"/>
      <c r="X281" s="15"/>
      <c r="Y281" s="15"/>
      <c r="Z281" s="15"/>
      <c r="AA281"/>
      <c r="AB281"/>
      <c r="AC281"/>
      <c r="AD281"/>
      <c r="AE281"/>
      <c r="AF281"/>
      <c r="AG281"/>
      <c r="AH281"/>
      <c r="AI281"/>
      <c r="AJ281" s="15"/>
    </row>
    <row r="282" spans="10:36" x14ac:dyDescent="0.25">
      <c r="J282" s="15"/>
      <c r="K282" s="53"/>
      <c r="L282" s="53"/>
      <c r="M282" s="15"/>
      <c r="N282" s="15"/>
      <c r="O282" s="15"/>
      <c r="P282" s="15"/>
      <c r="Q282" s="15"/>
      <c r="R282" s="15"/>
      <c r="S282" s="15"/>
      <c r="T282"/>
      <c r="U282" s="52"/>
      <c r="V282" s="15"/>
      <c r="W282" s="27"/>
      <c r="X282" s="15"/>
      <c r="Y282" s="15"/>
      <c r="Z282" s="15"/>
      <c r="AA282"/>
      <c r="AB282"/>
      <c r="AC282"/>
      <c r="AD282"/>
      <c r="AE282"/>
      <c r="AF282"/>
      <c r="AG282"/>
      <c r="AH282"/>
      <c r="AI282"/>
      <c r="AJ282" s="15"/>
    </row>
    <row r="283" spans="10:36" x14ac:dyDescent="0.25">
      <c r="J283" s="15"/>
      <c r="K283" s="53"/>
      <c r="L283" s="53"/>
      <c r="M283" s="15"/>
      <c r="N283" s="15"/>
      <c r="O283" s="15"/>
      <c r="P283" s="15"/>
      <c r="Q283" s="15"/>
      <c r="R283" s="15"/>
      <c r="S283" s="15"/>
      <c r="T283"/>
      <c r="U283" s="52"/>
      <c r="V283" s="15"/>
      <c r="W283" s="27"/>
      <c r="X283" s="15"/>
      <c r="Y283" s="15"/>
      <c r="Z283" s="15"/>
      <c r="AA283"/>
      <c r="AB283"/>
      <c r="AC283"/>
      <c r="AD283"/>
      <c r="AE283"/>
      <c r="AF283"/>
      <c r="AG283"/>
      <c r="AH283"/>
      <c r="AI283"/>
      <c r="AJ283" s="15"/>
    </row>
    <row r="284" spans="10:36" x14ac:dyDescent="0.25">
      <c r="J284" s="15"/>
      <c r="K284" s="53"/>
      <c r="L284" s="53"/>
      <c r="M284" s="15"/>
      <c r="N284" s="15"/>
      <c r="O284" s="15"/>
      <c r="P284" s="15"/>
      <c r="Q284" s="15"/>
      <c r="R284" s="15"/>
      <c r="S284" s="15"/>
      <c r="T284"/>
      <c r="U284" s="52"/>
      <c r="V284" s="15"/>
      <c r="W284" s="27"/>
      <c r="X284" s="15"/>
      <c r="Y284" s="15"/>
      <c r="Z284" s="15"/>
      <c r="AA284"/>
      <c r="AB284"/>
      <c r="AC284"/>
      <c r="AD284"/>
      <c r="AE284"/>
      <c r="AF284"/>
      <c r="AG284"/>
      <c r="AH284"/>
      <c r="AI284"/>
      <c r="AJ284" s="15"/>
    </row>
    <row r="285" spans="10:36" x14ac:dyDescent="0.25">
      <c r="J285" s="15"/>
      <c r="K285" s="53"/>
      <c r="L285" s="53"/>
      <c r="M285" s="15"/>
      <c r="N285" s="15"/>
      <c r="O285" s="15"/>
      <c r="P285" s="15"/>
      <c r="Q285" s="15"/>
      <c r="R285" s="15"/>
      <c r="S285" s="15"/>
      <c r="T285"/>
      <c r="U285" s="52"/>
      <c r="V285" s="15"/>
      <c r="W285" s="27"/>
      <c r="X285" s="15"/>
      <c r="Y285" s="15"/>
      <c r="Z285" s="15"/>
      <c r="AA285"/>
      <c r="AB285"/>
      <c r="AC285"/>
      <c r="AD285"/>
      <c r="AE285"/>
      <c r="AF285"/>
      <c r="AG285"/>
      <c r="AH285"/>
      <c r="AI285"/>
      <c r="AJ285" s="15"/>
    </row>
    <row r="286" spans="10:36" x14ac:dyDescent="0.25">
      <c r="J286" s="15"/>
      <c r="K286" s="53"/>
      <c r="L286" s="53"/>
      <c r="M286" s="15"/>
      <c r="N286" s="15"/>
      <c r="O286" s="15"/>
      <c r="P286" s="15"/>
      <c r="Q286" s="15"/>
      <c r="R286" s="15"/>
      <c r="S286" s="15"/>
      <c r="T286"/>
      <c r="U286" s="52"/>
      <c r="V286" s="15"/>
      <c r="W286" s="27"/>
      <c r="X286" s="15"/>
      <c r="Y286" s="15"/>
      <c r="Z286" s="15"/>
      <c r="AA286"/>
      <c r="AB286"/>
      <c r="AC286"/>
      <c r="AD286"/>
      <c r="AE286"/>
      <c r="AF286"/>
      <c r="AG286"/>
      <c r="AH286"/>
      <c r="AI286"/>
      <c r="AJ286" s="15"/>
    </row>
    <row r="287" spans="10:36" x14ac:dyDescent="0.25">
      <c r="J287" s="15"/>
      <c r="K287" s="53"/>
      <c r="L287" s="53"/>
      <c r="M287" s="15"/>
      <c r="N287" s="15"/>
      <c r="O287" s="15"/>
      <c r="P287" s="15"/>
      <c r="Q287" s="15"/>
      <c r="R287" s="15"/>
      <c r="S287" s="15"/>
      <c r="T287"/>
      <c r="U287" s="52"/>
      <c r="V287" s="15"/>
      <c r="W287" s="27"/>
      <c r="X287" s="15"/>
      <c r="Y287" s="15"/>
      <c r="Z287" s="15"/>
      <c r="AA287"/>
      <c r="AB287"/>
      <c r="AC287"/>
      <c r="AD287"/>
      <c r="AE287"/>
      <c r="AF287"/>
      <c r="AG287"/>
      <c r="AH287"/>
      <c r="AI287"/>
      <c r="AJ287" s="15"/>
    </row>
    <row r="288" spans="10:36" x14ac:dyDescent="0.25">
      <c r="J288" s="15"/>
      <c r="K288" s="53"/>
      <c r="L288" s="53"/>
      <c r="M288" s="15"/>
      <c r="N288" s="15"/>
      <c r="O288" s="15"/>
      <c r="P288" s="15"/>
      <c r="Q288" s="15"/>
      <c r="R288" s="15"/>
      <c r="S288" s="15"/>
      <c r="T288"/>
      <c r="U288" s="52"/>
      <c r="V288" s="15"/>
      <c r="W288" s="27"/>
      <c r="X288" s="15"/>
      <c r="Y288" s="15"/>
      <c r="Z288" s="15"/>
      <c r="AA288"/>
      <c r="AB288"/>
      <c r="AC288"/>
      <c r="AD288"/>
      <c r="AE288"/>
      <c r="AF288"/>
      <c r="AG288"/>
      <c r="AH288"/>
      <c r="AI288"/>
      <c r="AJ288" s="15"/>
    </row>
    <row r="289" spans="10:36" x14ac:dyDescent="0.25">
      <c r="J289" s="15"/>
      <c r="K289" s="53"/>
      <c r="L289" s="53"/>
      <c r="M289" s="15"/>
      <c r="N289" s="15"/>
      <c r="O289" s="15"/>
      <c r="P289" s="15"/>
      <c r="Q289" s="15"/>
      <c r="R289" s="15"/>
      <c r="S289" s="15"/>
      <c r="T289"/>
      <c r="U289" s="52"/>
      <c r="V289" s="15"/>
      <c r="W289" s="27"/>
      <c r="X289" s="15"/>
      <c r="Y289" s="15"/>
      <c r="Z289" s="15"/>
      <c r="AA289"/>
      <c r="AB289"/>
      <c r="AC289"/>
      <c r="AD289"/>
      <c r="AE289"/>
      <c r="AF289"/>
      <c r="AG289"/>
      <c r="AH289"/>
      <c r="AI289"/>
      <c r="AJ289" s="15"/>
    </row>
    <row r="290" spans="10:36" x14ac:dyDescent="0.25">
      <c r="J290" s="15"/>
      <c r="K290" s="53"/>
      <c r="L290" s="53"/>
      <c r="M290" s="15"/>
      <c r="N290" s="15"/>
      <c r="O290" s="15"/>
      <c r="P290" s="15"/>
      <c r="Q290" s="15"/>
      <c r="R290" s="15"/>
      <c r="S290" s="15"/>
      <c r="T290"/>
      <c r="U290" s="52"/>
      <c r="V290" s="15"/>
      <c r="W290" s="27"/>
      <c r="X290" s="15"/>
      <c r="Y290" s="15"/>
      <c r="Z290" s="15"/>
      <c r="AA290"/>
      <c r="AB290"/>
      <c r="AC290"/>
      <c r="AD290"/>
      <c r="AE290"/>
      <c r="AF290"/>
      <c r="AG290"/>
      <c r="AH290"/>
      <c r="AI290"/>
      <c r="AJ290" s="15"/>
    </row>
    <row r="291" spans="10:36" x14ac:dyDescent="0.25">
      <c r="J291" s="15"/>
      <c r="K291" s="53"/>
      <c r="L291" s="53"/>
      <c r="M291" s="15"/>
      <c r="N291" s="15"/>
      <c r="O291" s="15"/>
      <c r="P291" s="15"/>
      <c r="Q291" s="15"/>
      <c r="R291" s="15"/>
      <c r="S291" s="15"/>
      <c r="T291"/>
      <c r="U291" s="52"/>
      <c r="V291" s="15"/>
      <c r="W291" s="27"/>
      <c r="X291" s="15"/>
      <c r="Y291" s="15"/>
      <c r="Z291" s="15"/>
      <c r="AA291"/>
      <c r="AB291"/>
      <c r="AC291"/>
      <c r="AD291"/>
      <c r="AE291"/>
      <c r="AF291"/>
      <c r="AG291"/>
      <c r="AH291"/>
      <c r="AI291"/>
      <c r="AJ291" s="15"/>
    </row>
    <row r="292" spans="10:36" x14ac:dyDescent="0.25">
      <c r="J292" s="15"/>
      <c r="K292" s="53"/>
      <c r="L292" s="53"/>
      <c r="M292" s="15"/>
      <c r="N292" s="15"/>
      <c r="O292" s="15"/>
      <c r="P292" s="15"/>
      <c r="Q292" s="15"/>
      <c r="R292" s="15"/>
      <c r="S292" s="15"/>
      <c r="T292"/>
      <c r="U292" s="52"/>
      <c r="V292" s="15"/>
      <c r="W292" s="27"/>
      <c r="X292" s="15"/>
      <c r="Y292" s="15"/>
      <c r="Z292" s="15"/>
      <c r="AA292"/>
      <c r="AB292"/>
      <c r="AC292"/>
      <c r="AD292"/>
      <c r="AE292"/>
      <c r="AF292"/>
      <c r="AG292"/>
      <c r="AH292"/>
      <c r="AI292"/>
      <c r="AJ292" s="15"/>
    </row>
    <row r="293" spans="10:36" x14ac:dyDescent="0.25">
      <c r="J293" s="15"/>
      <c r="K293" s="53"/>
      <c r="L293" s="53"/>
      <c r="M293" s="15"/>
      <c r="N293" s="15"/>
      <c r="O293" s="15"/>
      <c r="P293" s="15"/>
      <c r="Q293" s="15"/>
      <c r="R293" s="15"/>
      <c r="S293" s="15"/>
      <c r="T293"/>
      <c r="U293" s="52"/>
      <c r="V293" s="15"/>
      <c r="W293" s="27"/>
      <c r="X293" s="15"/>
      <c r="Y293" s="15"/>
      <c r="Z293" s="15"/>
      <c r="AA293"/>
      <c r="AB293"/>
      <c r="AC293"/>
      <c r="AD293"/>
      <c r="AE293"/>
      <c r="AF293"/>
      <c r="AG293"/>
      <c r="AH293"/>
      <c r="AI293"/>
      <c r="AJ293" s="15"/>
    </row>
    <row r="294" spans="10:36" x14ac:dyDescent="0.25">
      <c r="J294" s="15"/>
      <c r="K294" s="53"/>
      <c r="L294" s="53"/>
      <c r="M294" s="15"/>
      <c r="N294" s="15"/>
      <c r="O294" s="15"/>
      <c r="P294" s="15"/>
      <c r="Q294" s="15"/>
      <c r="R294" s="15"/>
      <c r="S294" s="15"/>
      <c r="T294"/>
      <c r="U294" s="52"/>
      <c r="V294" s="15"/>
      <c r="W294" s="27"/>
      <c r="X294" s="15"/>
      <c r="Y294" s="15"/>
      <c r="Z294" s="15"/>
      <c r="AA294"/>
      <c r="AB294"/>
      <c r="AC294"/>
      <c r="AD294"/>
      <c r="AE294"/>
      <c r="AF294"/>
      <c r="AG294"/>
      <c r="AH294"/>
      <c r="AI294"/>
      <c r="AJ294" s="15"/>
    </row>
    <row r="295" spans="10:36" x14ac:dyDescent="0.25">
      <c r="J295" s="15"/>
      <c r="K295" s="53"/>
      <c r="L295" s="53"/>
      <c r="M295" s="15"/>
      <c r="N295" s="15"/>
      <c r="O295" s="15"/>
      <c r="P295" s="15"/>
      <c r="Q295" s="15"/>
      <c r="R295" s="15"/>
      <c r="S295" s="15"/>
      <c r="T295"/>
      <c r="U295" s="52"/>
      <c r="V295" s="15"/>
      <c r="W295" s="27"/>
      <c r="X295" s="15"/>
      <c r="Y295" s="15"/>
      <c r="Z295" s="15"/>
      <c r="AA295"/>
      <c r="AB295"/>
      <c r="AC295"/>
      <c r="AD295"/>
      <c r="AE295"/>
      <c r="AF295"/>
      <c r="AG295"/>
      <c r="AH295"/>
      <c r="AI295"/>
      <c r="AJ295" s="15"/>
    </row>
    <row r="296" spans="10:36" x14ac:dyDescent="0.25">
      <c r="J296" s="15"/>
      <c r="K296" s="53"/>
      <c r="L296" s="53"/>
      <c r="M296" s="15"/>
      <c r="N296" s="15"/>
      <c r="O296" s="15"/>
      <c r="P296" s="15"/>
      <c r="Q296" s="15"/>
      <c r="R296" s="15"/>
      <c r="S296" s="15"/>
      <c r="T296"/>
      <c r="U296" s="52"/>
      <c r="V296" s="15"/>
      <c r="W296" s="27"/>
      <c r="X296" s="15"/>
      <c r="Y296" s="15"/>
      <c r="Z296" s="15"/>
      <c r="AA296"/>
      <c r="AB296"/>
      <c r="AC296"/>
      <c r="AD296"/>
      <c r="AE296"/>
      <c r="AF296"/>
      <c r="AG296"/>
      <c r="AH296"/>
      <c r="AI296"/>
      <c r="AJ296" s="15"/>
    </row>
    <row r="297" spans="10:36" x14ac:dyDescent="0.25">
      <c r="J297" s="15"/>
      <c r="K297" s="53"/>
      <c r="L297" s="53"/>
      <c r="M297" s="15"/>
      <c r="N297" s="15"/>
      <c r="O297" s="15"/>
      <c r="P297" s="15"/>
      <c r="Q297" s="15"/>
      <c r="R297" s="15"/>
      <c r="S297" s="15"/>
      <c r="T297"/>
      <c r="U297" s="52"/>
      <c r="V297" s="15"/>
      <c r="W297" s="27"/>
      <c r="X297" s="15"/>
      <c r="Y297" s="15"/>
      <c r="Z297" s="15"/>
      <c r="AA297"/>
      <c r="AB297"/>
      <c r="AC297"/>
      <c r="AD297"/>
      <c r="AE297"/>
      <c r="AF297"/>
      <c r="AG297"/>
      <c r="AH297"/>
      <c r="AI297"/>
      <c r="AJ297" s="15"/>
    </row>
    <row r="298" spans="10:36" x14ac:dyDescent="0.25">
      <c r="J298" s="15"/>
      <c r="K298" s="53"/>
      <c r="L298" s="53"/>
      <c r="M298" s="15"/>
      <c r="N298" s="15"/>
      <c r="O298" s="15"/>
      <c r="P298" s="15"/>
      <c r="Q298" s="15"/>
      <c r="R298" s="15"/>
      <c r="S298" s="15"/>
      <c r="T298"/>
      <c r="U298" s="52"/>
      <c r="V298" s="15"/>
      <c r="W298" s="27"/>
      <c r="X298" s="15"/>
      <c r="Y298" s="15"/>
      <c r="Z298" s="15"/>
      <c r="AA298"/>
      <c r="AB298"/>
      <c r="AC298"/>
      <c r="AD298"/>
      <c r="AE298"/>
      <c r="AF298"/>
      <c r="AG298"/>
      <c r="AH298"/>
      <c r="AI298"/>
      <c r="AJ298" s="15"/>
    </row>
    <row r="299" spans="10:36" x14ac:dyDescent="0.25">
      <c r="J299" s="15"/>
      <c r="K299" s="53"/>
      <c r="L299" s="53"/>
      <c r="M299" s="15"/>
      <c r="N299" s="15"/>
      <c r="O299" s="15"/>
      <c r="P299" s="15"/>
      <c r="Q299" s="15"/>
      <c r="R299" s="15"/>
      <c r="S299" s="15"/>
      <c r="T299"/>
      <c r="U299" s="52"/>
      <c r="V299" s="15"/>
      <c r="W299" s="27"/>
      <c r="X299" s="15"/>
      <c r="Y299" s="15"/>
      <c r="Z299" s="15"/>
      <c r="AA299"/>
      <c r="AB299"/>
      <c r="AC299"/>
      <c r="AD299"/>
      <c r="AE299"/>
      <c r="AF299"/>
      <c r="AG299"/>
      <c r="AH299"/>
      <c r="AI299"/>
      <c r="AJ299" s="15"/>
    </row>
    <row r="300" spans="10:36" x14ac:dyDescent="0.25">
      <c r="J300" s="15"/>
      <c r="K300" s="53"/>
      <c r="L300" s="53"/>
      <c r="M300" s="15"/>
      <c r="N300" s="15"/>
      <c r="O300" s="15"/>
      <c r="P300" s="15"/>
      <c r="Q300" s="15"/>
      <c r="R300" s="15"/>
      <c r="S300" s="15"/>
      <c r="T300"/>
      <c r="U300" s="52"/>
      <c r="V300" s="15"/>
      <c r="W300" s="27"/>
      <c r="X300" s="15"/>
      <c r="Y300" s="15"/>
      <c r="Z300" s="15"/>
      <c r="AA300"/>
      <c r="AB300"/>
      <c r="AC300"/>
      <c r="AD300"/>
      <c r="AE300"/>
      <c r="AF300"/>
      <c r="AG300"/>
      <c r="AH300"/>
      <c r="AI300"/>
      <c r="AJ300" s="15"/>
    </row>
    <row r="301" spans="10:36" x14ac:dyDescent="0.25">
      <c r="J301" s="15"/>
      <c r="K301" s="53"/>
      <c r="L301" s="53"/>
      <c r="M301" s="15"/>
      <c r="N301" s="15"/>
      <c r="O301" s="15"/>
      <c r="P301" s="15"/>
      <c r="Q301" s="15"/>
      <c r="R301" s="15"/>
      <c r="S301" s="15"/>
      <c r="T301"/>
      <c r="U301" s="52"/>
      <c r="V301" s="15"/>
      <c r="W301" s="27"/>
      <c r="X301" s="15"/>
      <c r="Y301" s="15"/>
      <c r="Z301" s="15"/>
      <c r="AA301"/>
      <c r="AB301"/>
      <c r="AC301"/>
      <c r="AD301"/>
      <c r="AE301"/>
      <c r="AF301"/>
      <c r="AG301"/>
      <c r="AH301"/>
      <c r="AI301"/>
      <c r="AJ301" s="15"/>
    </row>
    <row r="302" spans="10:36" x14ac:dyDescent="0.25">
      <c r="J302" s="15"/>
      <c r="K302" s="53"/>
      <c r="L302" s="53"/>
      <c r="M302" s="15"/>
      <c r="N302" s="15"/>
      <c r="O302" s="15"/>
      <c r="P302" s="15"/>
      <c r="Q302" s="15"/>
      <c r="R302" s="15"/>
      <c r="S302" s="15"/>
      <c r="T302"/>
      <c r="U302" s="52"/>
      <c r="V302" s="15"/>
      <c r="W302" s="27"/>
      <c r="X302" s="15"/>
      <c r="Y302" s="15"/>
      <c r="Z302" s="15"/>
      <c r="AA302"/>
      <c r="AB302"/>
      <c r="AC302"/>
      <c r="AD302"/>
      <c r="AE302"/>
      <c r="AF302"/>
      <c r="AG302"/>
      <c r="AH302"/>
      <c r="AI302"/>
      <c r="AJ302" s="15"/>
    </row>
    <row r="303" spans="10:36" x14ac:dyDescent="0.25">
      <c r="J303" s="15"/>
      <c r="K303" s="53"/>
      <c r="L303" s="53"/>
      <c r="M303" s="15"/>
      <c r="N303" s="15"/>
      <c r="O303" s="15"/>
      <c r="P303" s="15"/>
      <c r="Q303" s="15"/>
      <c r="R303" s="15"/>
      <c r="S303" s="15"/>
      <c r="T303"/>
      <c r="U303" s="52"/>
      <c r="V303" s="15"/>
      <c r="W303" s="27"/>
      <c r="X303" s="15"/>
      <c r="Y303" s="15"/>
      <c r="Z303" s="15"/>
      <c r="AA303"/>
      <c r="AB303"/>
      <c r="AC303"/>
      <c r="AD303"/>
      <c r="AE303"/>
      <c r="AF303"/>
      <c r="AG303"/>
      <c r="AH303"/>
      <c r="AI303"/>
      <c r="AJ303" s="15"/>
    </row>
    <row r="304" spans="10:36" x14ac:dyDescent="0.25">
      <c r="J304" s="15"/>
      <c r="K304" s="53"/>
      <c r="L304" s="53"/>
      <c r="M304" s="15"/>
      <c r="N304" s="15"/>
      <c r="O304" s="15"/>
      <c r="P304" s="15"/>
      <c r="Q304" s="15"/>
      <c r="R304" s="15"/>
      <c r="S304" s="15"/>
      <c r="T304"/>
      <c r="U304" s="52"/>
      <c r="V304" s="15"/>
      <c r="W304" s="27"/>
      <c r="X304" s="15"/>
      <c r="Y304" s="15"/>
      <c r="Z304" s="15"/>
      <c r="AA304"/>
      <c r="AB304"/>
      <c r="AC304"/>
      <c r="AD304"/>
      <c r="AE304"/>
      <c r="AF304"/>
      <c r="AG304"/>
      <c r="AH304"/>
      <c r="AI304"/>
      <c r="AJ304" s="15"/>
    </row>
    <row r="305" spans="10:36" x14ac:dyDescent="0.25">
      <c r="J305" s="15"/>
      <c r="K305" s="53"/>
      <c r="L305" s="53"/>
      <c r="M305" s="15"/>
      <c r="N305" s="15"/>
      <c r="O305" s="15"/>
      <c r="P305" s="15"/>
      <c r="Q305" s="15"/>
      <c r="R305" s="15"/>
      <c r="S305" s="15"/>
      <c r="T305"/>
      <c r="U305" s="52"/>
      <c r="V305" s="15"/>
      <c r="W305" s="27"/>
      <c r="X305" s="15"/>
      <c r="Y305" s="15"/>
      <c r="Z305" s="15"/>
      <c r="AA305"/>
      <c r="AB305"/>
      <c r="AC305"/>
      <c r="AD305"/>
      <c r="AE305"/>
      <c r="AF305"/>
      <c r="AG305"/>
      <c r="AH305"/>
      <c r="AI305"/>
      <c r="AJ305" s="15"/>
    </row>
    <row r="306" spans="10:36" x14ac:dyDescent="0.25">
      <c r="J306" s="15"/>
      <c r="K306" s="53"/>
      <c r="L306" s="53"/>
      <c r="M306" s="15"/>
      <c r="N306" s="15"/>
      <c r="O306" s="15"/>
      <c r="P306" s="15"/>
      <c r="Q306" s="15"/>
      <c r="R306" s="15"/>
      <c r="S306" s="15"/>
      <c r="T306"/>
      <c r="U306" s="52"/>
      <c r="V306" s="15"/>
      <c r="W306" s="27"/>
      <c r="X306" s="15"/>
      <c r="Y306" s="15"/>
      <c r="Z306" s="15"/>
      <c r="AA306"/>
      <c r="AB306"/>
      <c r="AC306"/>
      <c r="AD306"/>
      <c r="AE306"/>
      <c r="AF306"/>
      <c r="AG306"/>
      <c r="AH306"/>
      <c r="AI306"/>
      <c r="AJ306" s="15"/>
    </row>
    <row r="307" spans="10:36" x14ac:dyDescent="0.25">
      <c r="J307" s="15"/>
      <c r="K307" s="53"/>
      <c r="L307" s="53"/>
      <c r="M307" s="15"/>
      <c r="N307" s="15"/>
      <c r="O307" s="15"/>
      <c r="P307" s="15"/>
      <c r="Q307" s="15"/>
      <c r="R307" s="15"/>
      <c r="S307" s="15"/>
      <c r="T307"/>
      <c r="U307" s="52"/>
      <c r="V307" s="15"/>
      <c r="W307" s="27"/>
      <c r="X307" s="15"/>
      <c r="Y307" s="15"/>
      <c r="Z307" s="15"/>
      <c r="AA307"/>
      <c r="AB307"/>
      <c r="AC307"/>
      <c r="AD307"/>
      <c r="AE307"/>
      <c r="AF307"/>
      <c r="AG307"/>
      <c r="AH307"/>
      <c r="AI307"/>
      <c r="AJ307" s="15"/>
    </row>
    <row r="308" spans="10:36" x14ac:dyDescent="0.25">
      <c r="J308" s="15"/>
      <c r="K308" s="53"/>
      <c r="L308" s="53"/>
      <c r="M308" s="15"/>
      <c r="N308" s="15"/>
      <c r="O308" s="15"/>
      <c r="P308" s="15"/>
      <c r="Q308" s="15"/>
      <c r="R308" s="15"/>
      <c r="S308" s="15"/>
      <c r="T308"/>
      <c r="U308" s="52"/>
      <c r="V308" s="15"/>
      <c r="W308" s="27"/>
      <c r="X308" s="15"/>
      <c r="Y308" s="15"/>
      <c r="Z308" s="15"/>
      <c r="AA308"/>
      <c r="AB308"/>
      <c r="AC308"/>
      <c r="AD308"/>
      <c r="AE308"/>
      <c r="AF308"/>
      <c r="AG308"/>
      <c r="AH308"/>
      <c r="AI308"/>
      <c r="AJ308" s="15"/>
    </row>
    <row r="309" spans="10:36" x14ac:dyDescent="0.25">
      <c r="J309" s="15"/>
      <c r="K309" s="53"/>
      <c r="L309" s="53"/>
      <c r="M309" s="15"/>
      <c r="N309" s="15"/>
      <c r="O309" s="15"/>
      <c r="P309" s="15"/>
      <c r="Q309" s="15"/>
      <c r="R309" s="15"/>
      <c r="S309" s="15"/>
      <c r="T309"/>
      <c r="U309" s="52"/>
      <c r="V309" s="15"/>
      <c r="W309" s="27"/>
      <c r="X309" s="15"/>
      <c r="Y309" s="15"/>
      <c r="Z309" s="15"/>
      <c r="AA309"/>
      <c r="AB309"/>
      <c r="AC309"/>
      <c r="AD309"/>
      <c r="AE309"/>
      <c r="AF309"/>
      <c r="AG309"/>
      <c r="AH309"/>
      <c r="AI309"/>
      <c r="AJ309" s="15"/>
    </row>
    <row r="310" spans="10:36" x14ac:dyDescent="0.25">
      <c r="J310" s="15"/>
      <c r="K310" s="53"/>
      <c r="L310" s="53"/>
      <c r="M310" s="15"/>
      <c r="N310" s="15"/>
      <c r="O310" s="15"/>
      <c r="P310" s="15"/>
      <c r="Q310" s="15"/>
      <c r="R310" s="15"/>
      <c r="S310" s="15"/>
      <c r="T310"/>
      <c r="U310" s="52"/>
      <c r="V310" s="15"/>
      <c r="W310" s="27"/>
      <c r="X310" s="15"/>
      <c r="Y310" s="15"/>
      <c r="Z310" s="15"/>
      <c r="AA310"/>
      <c r="AB310"/>
      <c r="AC310"/>
      <c r="AD310"/>
      <c r="AE310"/>
      <c r="AF310"/>
      <c r="AG310"/>
      <c r="AH310"/>
      <c r="AI310"/>
      <c r="AJ310" s="15"/>
    </row>
    <row r="311" spans="10:36" x14ac:dyDescent="0.25">
      <c r="J311" s="15"/>
      <c r="K311" s="53"/>
      <c r="L311" s="53"/>
      <c r="M311" s="15"/>
      <c r="N311" s="15"/>
      <c r="O311" s="15"/>
      <c r="P311" s="15"/>
      <c r="Q311" s="15"/>
      <c r="R311" s="15"/>
      <c r="S311" s="15"/>
      <c r="T311"/>
      <c r="U311" s="52"/>
      <c r="V311" s="15"/>
      <c r="W311" s="27"/>
      <c r="X311" s="15"/>
      <c r="Y311" s="15"/>
      <c r="Z311" s="15"/>
      <c r="AA311"/>
      <c r="AB311"/>
      <c r="AC311"/>
      <c r="AD311"/>
      <c r="AE311"/>
      <c r="AF311"/>
      <c r="AG311"/>
      <c r="AH311"/>
      <c r="AI311"/>
      <c r="AJ311" s="15"/>
    </row>
    <row r="312" spans="10:36" x14ac:dyDescent="0.25">
      <c r="J312" s="15"/>
      <c r="K312" s="53"/>
      <c r="L312" s="53"/>
      <c r="M312" s="15"/>
      <c r="N312" s="15"/>
      <c r="O312" s="15"/>
      <c r="P312" s="15"/>
      <c r="Q312" s="15"/>
      <c r="R312" s="15"/>
      <c r="S312" s="15"/>
      <c r="T312"/>
      <c r="U312" s="52"/>
      <c r="V312" s="15"/>
      <c r="W312" s="27"/>
      <c r="X312" s="15"/>
      <c r="Y312" s="15"/>
      <c r="Z312" s="15"/>
      <c r="AA312"/>
      <c r="AB312"/>
      <c r="AC312"/>
      <c r="AD312"/>
      <c r="AE312"/>
      <c r="AF312"/>
      <c r="AG312"/>
      <c r="AH312"/>
      <c r="AI312"/>
      <c r="AJ312" s="15"/>
    </row>
    <row r="313" spans="10:36" x14ac:dyDescent="0.25">
      <c r="J313" s="15"/>
      <c r="K313" s="53"/>
      <c r="L313" s="53"/>
      <c r="M313" s="15"/>
      <c r="N313" s="15"/>
      <c r="O313" s="15"/>
      <c r="P313" s="15"/>
      <c r="Q313" s="15"/>
      <c r="R313" s="15"/>
      <c r="S313" s="15"/>
      <c r="T313"/>
      <c r="U313" s="52"/>
      <c r="V313" s="15"/>
      <c r="W313" s="27"/>
      <c r="X313" s="15"/>
      <c r="Y313" s="15"/>
      <c r="Z313" s="15"/>
      <c r="AA313"/>
      <c r="AB313"/>
      <c r="AC313"/>
      <c r="AD313"/>
      <c r="AE313"/>
      <c r="AF313"/>
      <c r="AG313"/>
      <c r="AH313"/>
      <c r="AI313"/>
      <c r="AJ313" s="15"/>
    </row>
    <row r="314" spans="10:36" x14ac:dyDescent="0.25">
      <c r="J314" s="15"/>
      <c r="K314" s="53"/>
      <c r="L314" s="53"/>
      <c r="M314" s="15"/>
      <c r="N314" s="15"/>
      <c r="O314" s="15"/>
      <c r="P314" s="15"/>
      <c r="Q314" s="15"/>
      <c r="R314" s="15"/>
      <c r="S314" s="15"/>
      <c r="T314"/>
      <c r="U314" s="52"/>
      <c r="V314" s="15"/>
      <c r="W314" s="27"/>
      <c r="X314" s="15"/>
      <c r="Y314" s="15"/>
      <c r="Z314" s="15"/>
      <c r="AA314"/>
      <c r="AB314"/>
      <c r="AC314"/>
      <c r="AD314"/>
      <c r="AE314"/>
      <c r="AF314"/>
      <c r="AG314"/>
      <c r="AH314"/>
      <c r="AI314"/>
      <c r="AJ314" s="15"/>
    </row>
    <row r="315" spans="10:36" x14ac:dyDescent="0.25">
      <c r="J315" s="15"/>
      <c r="K315" s="53"/>
      <c r="L315" s="53"/>
      <c r="M315" s="15"/>
      <c r="N315" s="15"/>
      <c r="O315" s="15"/>
      <c r="P315" s="15"/>
      <c r="Q315" s="15"/>
      <c r="R315" s="15"/>
      <c r="S315" s="15"/>
      <c r="T315"/>
      <c r="U315" s="52"/>
      <c r="V315" s="15"/>
      <c r="W315" s="27"/>
      <c r="X315" s="15"/>
      <c r="Y315" s="15"/>
      <c r="Z315" s="15"/>
      <c r="AA315"/>
      <c r="AB315"/>
      <c r="AC315"/>
      <c r="AD315"/>
      <c r="AE315"/>
      <c r="AF315"/>
      <c r="AG315"/>
      <c r="AH315"/>
      <c r="AI315"/>
      <c r="AJ315" s="15"/>
    </row>
    <row r="316" spans="10:36" x14ac:dyDescent="0.25">
      <c r="J316" s="15"/>
      <c r="K316" s="53"/>
      <c r="L316" s="53"/>
      <c r="M316" s="15"/>
      <c r="N316" s="15"/>
      <c r="O316" s="15"/>
      <c r="P316" s="15"/>
      <c r="Q316" s="15"/>
      <c r="R316" s="15"/>
      <c r="S316" s="15"/>
      <c r="T316"/>
      <c r="U316" s="52"/>
      <c r="V316" s="15"/>
      <c r="W316" s="27"/>
      <c r="X316" s="15"/>
      <c r="Y316" s="15"/>
      <c r="Z316" s="15"/>
      <c r="AA316"/>
      <c r="AB316"/>
      <c r="AC316"/>
      <c r="AD316"/>
      <c r="AE316"/>
      <c r="AF316"/>
      <c r="AG316"/>
      <c r="AH316"/>
      <c r="AI316"/>
      <c r="AJ316" s="15"/>
    </row>
    <row r="317" spans="10:36" x14ac:dyDescent="0.25">
      <c r="J317" s="15"/>
      <c r="K317" s="53"/>
      <c r="L317" s="53"/>
      <c r="M317" s="15"/>
      <c r="N317" s="15"/>
      <c r="O317" s="15"/>
      <c r="P317" s="15"/>
      <c r="Q317" s="15"/>
      <c r="R317" s="15"/>
      <c r="S317" s="15"/>
      <c r="T317"/>
      <c r="U317" s="52"/>
      <c r="V317" s="15"/>
      <c r="W317" s="27"/>
      <c r="X317" s="15"/>
      <c r="Y317" s="15"/>
      <c r="Z317" s="15"/>
      <c r="AA317"/>
      <c r="AB317"/>
      <c r="AC317"/>
      <c r="AD317"/>
      <c r="AE317"/>
      <c r="AF317"/>
      <c r="AG317"/>
      <c r="AH317"/>
      <c r="AI317"/>
      <c r="AJ317" s="15"/>
    </row>
    <row r="318" spans="10:36" x14ac:dyDescent="0.25">
      <c r="J318" s="15"/>
      <c r="K318" s="53"/>
      <c r="L318" s="53"/>
      <c r="M318" s="15"/>
      <c r="N318" s="15"/>
      <c r="O318" s="15"/>
      <c r="P318" s="15"/>
      <c r="Q318" s="15"/>
      <c r="R318" s="15"/>
      <c r="S318" s="15"/>
      <c r="T318"/>
      <c r="U318" s="52"/>
      <c r="V318" s="15"/>
      <c r="W318" s="27"/>
      <c r="X318" s="15"/>
      <c r="Y318" s="15"/>
      <c r="Z318" s="15"/>
      <c r="AA318"/>
      <c r="AB318"/>
      <c r="AC318"/>
      <c r="AD318"/>
      <c r="AE318"/>
      <c r="AF318"/>
      <c r="AG318"/>
      <c r="AH318"/>
      <c r="AI318"/>
      <c r="AJ318" s="15"/>
    </row>
    <row r="319" spans="10:36" x14ac:dyDescent="0.25">
      <c r="J319" s="15"/>
      <c r="K319" s="53"/>
      <c r="L319" s="53"/>
      <c r="M319" s="15"/>
      <c r="N319" s="15"/>
      <c r="O319" s="15"/>
      <c r="P319" s="15"/>
      <c r="Q319" s="15"/>
      <c r="R319" s="15"/>
      <c r="S319" s="15"/>
      <c r="T319"/>
      <c r="U319" s="52"/>
      <c r="V319" s="15"/>
      <c r="W319" s="27"/>
      <c r="X319" s="15"/>
      <c r="Y319" s="15"/>
      <c r="Z319" s="15"/>
      <c r="AA319"/>
      <c r="AB319"/>
      <c r="AC319"/>
      <c r="AD319"/>
      <c r="AE319"/>
      <c r="AF319"/>
      <c r="AG319"/>
      <c r="AH319"/>
      <c r="AI319"/>
      <c r="AJ319" s="15"/>
    </row>
    <row r="320" spans="10:36" x14ac:dyDescent="0.25">
      <c r="J320" s="15"/>
      <c r="K320" s="53"/>
      <c r="L320" s="53"/>
      <c r="M320" s="15"/>
      <c r="N320" s="15"/>
      <c r="O320" s="15"/>
      <c r="P320" s="15"/>
      <c r="Q320" s="15"/>
      <c r="R320" s="15"/>
      <c r="S320" s="15"/>
      <c r="T320"/>
      <c r="U320" s="52"/>
      <c r="V320" s="15"/>
      <c r="W320" s="27"/>
      <c r="X320" s="15"/>
      <c r="Y320" s="15"/>
      <c r="Z320" s="15"/>
      <c r="AA320"/>
      <c r="AB320"/>
      <c r="AC320"/>
      <c r="AD320"/>
      <c r="AE320"/>
      <c r="AF320"/>
      <c r="AG320"/>
      <c r="AH320"/>
      <c r="AI320"/>
      <c r="AJ320" s="15"/>
    </row>
    <row r="321" spans="10:36" x14ac:dyDescent="0.25">
      <c r="J321" s="15"/>
      <c r="K321" s="53"/>
      <c r="L321" s="53"/>
      <c r="M321" s="15"/>
      <c r="N321" s="15"/>
      <c r="O321" s="15"/>
      <c r="P321" s="15"/>
      <c r="Q321" s="15"/>
      <c r="R321" s="15"/>
      <c r="S321" s="15"/>
      <c r="T321"/>
      <c r="U321" s="52"/>
      <c r="V321" s="15"/>
      <c r="W321" s="27"/>
      <c r="X321" s="15"/>
      <c r="Y321" s="15"/>
      <c r="Z321" s="15"/>
      <c r="AA321"/>
      <c r="AB321"/>
      <c r="AC321"/>
      <c r="AD321"/>
      <c r="AE321"/>
      <c r="AF321"/>
      <c r="AG321"/>
      <c r="AH321"/>
      <c r="AI321"/>
      <c r="AJ321" s="15"/>
    </row>
    <row r="322" spans="10:36" x14ac:dyDescent="0.25">
      <c r="J322" s="15"/>
      <c r="K322" s="53"/>
      <c r="L322" s="53"/>
      <c r="M322" s="15"/>
      <c r="N322" s="15"/>
      <c r="O322" s="15"/>
      <c r="P322" s="15"/>
      <c r="Q322" s="15"/>
      <c r="R322" s="15"/>
      <c r="S322" s="15"/>
      <c r="T322"/>
      <c r="U322" s="52"/>
      <c r="V322" s="15"/>
      <c r="W322" s="27"/>
      <c r="X322" s="15"/>
      <c r="Y322" s="15"/>
      <c r="Z322" s="15"/>
      <c r="AA322"/>
      <c r="AB322"/>
      <c r="AC322"/>
      <c r="AD322"/>
      <c r="AE322"/>
      <c r="AF322"/>
      <c r="AG322"/>
      <c r="AH322"/>
      <c r="AI322"/>
      <c r="AJ322" s="15"/>
    </row>
    <row r="323" spans="10:36" x14ac:dyDescent="0.25">
      <c r="J323" s="15"/>
      <c r="K323" s="53"/>
      <c r="L323" s="53"/>
      <c r="M323" s="15"/>
      <c r="N323" s="15"/>
      <c r="O323" s="15"/>
      <c r="P323" s="15"/>
      <c r="Q323" s="15"/>
      <c r="R323" s="15"/>
      <c r="S323" s="15"/>
      <c r="T323"/>
      <c r="U323" s="52"/>
      <c r="V323" s="15"/>
      <c r="W323" s="27"/>
      <c r="X323" s="15"/>
      <c r="Y323" s="15"/>
      <c r="Z323" s="15"/>
      <c r="AA323"/>
      <c r="AB323"/>
      <c r="AC323"/>
      <c r="AD323"/>
      <c r="AE323"/>
      <c r="AF323"/>
      <c r="AG323"/>
      <c r="AH323"/>
      <c r="AI323"/>
      <c r="AJ323" s="15"/>
    </row>
    <row r="324" spans="10:36" x14ac:dyDescent="0.25">
      <c r="J324" s="15"/>
      <c r="K324" s="53"/>
      <c r="L324" s="53"/>
      <c r="M324" s="15"/>
      <c r="N324" s="15"/>
      <c r="O324" s="15"/>
      <c r="P324" s="15"/>
      <c r="Q324" s="15"/>
      <c r="R324" s="15"/>
      <c r="S324" s="15"/>
      <c r="T324"/>
      <c r="U324" s="52"/>
      <c r="V324" s="15"/>
      <c r="W324" s="27"/>
      <c r="X324" s="15"/>
      <c r="Y324" s="15"/>
      <c r="Z324" s="15"/>
      <c r="AA324"/>
      <c r="AB324"/>
      <c r="AC324"/>
      <c r="AD324"/>
      <c r="AE324"/>
      <c r="AF324"/>
      <c r="AG324"/>
      <c r="AH324"/>
      <c r="AI324"/>
      <c r="AJ324" s="15"/>
    </row>
    <row r="325" spans="10:36" x14ac:dyDescent="0.25">
      <c r="J325" s="15"/>
      <c r="K325" s="53"/>
      <c r="L325" s="53"/>
      <c r="M325" s="15"/>
      <c r="N325" s="15"/>
      <c r="O325" s="15"/>
      <c r="P325" s="15"/>
      <c r="Q325" s="15"/>
      <c r="R325" s="15"/>
      <c r="S325" s="15"/>
      <c r="T325"/>
      <c r="U325" s="52"/>
      <c r="V325" s="15"/>
      <c r="W325" s="27"/>
      <c r="X325" s="15"/>
      <c r="Y325" s="15"/>
      <c r="Z325" s="15"/>
      <c r="AA325"/>
      <c r="AB325"/>
      <c r="AC325"/>
      <c r="AD325"/>
      <c r="AE325"/>
      <c r="AF325"/>
      <c r="AG325"/>
      <c r="AH325"/>
      <c r="AI325"/>
      <c r="AJ325" s="15"/>
    </row>
    <row r="326" spans="10:36" x14ac:dyDescent="0.25">
      <c r="J326" s="15"/>
      <c r="K326" s="53"/>
      <c r="L326" s="53"/>
      <c r="M326" s="15"/>
      <c r="N326" s="15"/>
      <c r="O326" s="15"/>
      <c r="P326" s="15"/>
      <c r="Q326" s="15"/>
      <c r="R326" s="15"/>
      <c r="S326" s="15"/>
      <c r="T326"/>
      <c r="U326" s="52"/>
      <c r="V326" s="15"/>
      <c r="W326" s="27"/>
      <c r="X326" s="15"/>
      <c r="Y326" s="15"/>
      <c r="Z326" s="15"/>
      <c r="AA326"/>
      <c r="AB326"/>
      <c r="AC326"/>
      <c r="AD326"/>
      <c r="AE326"/>
      <c r="AF326"/>
      <c r="AG326"/>
      <c r="AH326"/>
      <c r="AI326"/>
      <c r="AJ326" s="15"/>
    </row>
    <row r="327" spans="10:36" x14ac:dyDescent="0.25">
      <c r="J327" s="15"/>
      <c r="K327" s="53"/>
      <c r="L327" s="53"/>
      <c r="M327" s="15"/>
      <c r="N327" s="15"/>
      <c r="O327" s="15"/>
      <c r="P327" s="15"/>
      <c r="Q327" s="15"/>
      <c r="R327" s="15"/>
      <c r="S327" s="15"/>
      <c r="T327"/>
      <c r="U327" s="52"/>
      <c r="V327" s="15"/>
      <c r="W327" s="27"/>
      <c r="X327" s="15"/>
      <c r="Y327" s="15"/>
      <c r="Z327" s="15"/>
      <c r="AA327"/>
      <c r="AB327"/>
      <c r="AC327"/>
      <c r="AD327"/>
      <c r="AE327"/>
      <c r="AF327"/>
      <c r="AG327"/>
      <c r="AH327"/>
      <c r="AI327"/>
      <c r="AJ327" s="15"/>
    </row>
    <row r="328" spans="10:36" x14ac:dyDescent="0.25">
      <c r="J328" s="15"/>
      <c r="K328" s="53"/>
      <c r="L328" s="53"/>
      <c r="M328" s="15"/>
      <c r="N328" s="15"/>
      <c r="O328" s="15"/>
      <c r="P328" s="15"/>
      <c r="Q328" s="15"/>
      <c r="R328" s="15"/>
      <c r="S328" s="15"/>
      <c r="T328"/>
      <c r="U328" s="52"/>
      <c r="V328" s="15"/>
      <c r="W328" s="27"/>
      <c r="X328" s="15"/>
      <c r="Y328" s="15"/>
      <c r="Z328" s="15"/>
      <c r="AA328"/>
      <c r="AB328"/>
      <c r="AC328"/>
      <c r="AD328"/>
      <c r="AE328"/>
      <c r="AF328"/>
      <c r="AG328"/>
      <c r="AH328"/>
      <c r="AI328"/>
      <c r="AJ328" s="15"/>
    </row>
    <row r="329" spans="10:36" x14ac:dyDescent="0.25">
      <c r="J329" s="15"/>
      <c r="K329" s="53"/>
      <c r="L329" s="53"/>
      <c r="M329" s="15"/>
      <c r="N329" s="15"/>
      <c r="O329" s="15"/>
      <c r="P329" s="15"/>
      <c r="Q329" s="15"/>
      <c r="R329" s="15"/>
      <c r="S329" s="15"/>
      <c r="T329"/>
      <c r="U329" s="52"/>
      <c r="V329" s="15"/>
      <c r="W329" s="27"/>
      <c r="X329" s="15"/>
      <c r="Y329" s="15"/>
      <c r="Z329" s="15"/>
      <c r="AA329"/>
      <c r="AB329"/>
      <c r="AC329"/>
      <c r="AD329"/>
      <c r="AE329"/>
      <c r="AF329"/>
      <c r="AG329"/>
      <c r="AH329"/>
      <c r="AI329"/>
      <c r="AJ329" s="15"/>
    </row>
    <row r="330" spans="10:36" x14ac:dyDescent="0.25">
      <c r="J330" s="15"/>
      <c r="K330" s="53"/>
      <c r="L330" s="53"/>
      <c r="M330" s="15"/>
      <c r="N330" s="15"/>
      <c r="O330" s="15"/>
      <c r="P330" s="15"/>
      <c r="Q330" s="15"/>
      <c r="R330" s="15"/>
      <c r="S330" s="15"/>
      <c r="T330"/>
      <c r="U330" s="52"/>
      <c r="V330" s="15"/>
      <c r="W330" s="27"/>
      <c r="X330" s="15"/>
      <c r="Y330" s="15"/>
      <c r="Z330" s="15"/>
      <c r="AA330"/>
      <c r="AB330"/>
      <c r="AC330"/>
      <c r="AD330"/>
      <c r="AE330"/>
      <c r="AF330"/>
      <c r="AG330"/>
      <c r="AH330"/>
      <c r="AI330"/>
      <c r="AJ330" s="15"/>
    </row>
    <row r="331" spans="10:36" x14ac:dyDescent="0.25">
      <c r="J331" s="15"/>
      <c r="K331" s="53"/>
      <c r="L331" s="53"/>
      <c r="M331" s="15"/>
      <c r="N331" s="15"/>
      <c r="O331" s="15"/>
      <c r="P331" s="15"/>
      <c r="Q331" s="15"/>
      <c r="R331" s="15"/>
      <c r="S331" s="15"/>
      <c r="T331"/>
      <c r="U331" s="52"/>
      <c r="V331" s="15"/>
      <c r="W331" s="27"/>
      <c r="X331" s="15"/>
      <c r="Y331" s="15"/>
      <c r="Z331" s="15"/>
      <c r="AA331"/>
      <c r="AB331"/>
      <c r="AC331"/>
      <c r="AD331"/>
      <c r="AE331"/>
      <c r="AF331"/>
      <c r="AG331"/>
      <c r="AH331"/>
      <c r="AI331"/>
      <c r="AJ331" s="15"/>
    </row>
    <row r="332" spans="10:36" x14ac:dyDescent="0.25">
      <c r="J332" s="15"/>
      <c r="K332" s="53"/>
      <c r="L332" s="53"/>
      <c r="M332" s="15"/>
      <c r="N332" s="15"/>
      <c r="O332" s="15"/>
      <c r="P332" s="15"/>
      <c r="Q332" s="15"/>
      <c r="R332" s="15"/>
      <c r="S332" s="15"/>
      <c r="T332"/>
      <c r="U332" s="52"/>
      <c r="V332" s="15"/>
      <c r="W332" s="27"/>
      <c r="X332" s="15"/>
      <c r="Y332" s="15"/>
      <c r="Z332" s="15"/>
      <c r="AA332"/>
      <c r="AB332"/>
      <c r="AC332"/>
      <c r="AD332"/>
      <c r="AE332"/>
      <c r="AF332"/>
      <c r="AG332"/>
      <c r="AH332"/>
      <c r="AI332"/>
      <c r="AJ332" s="15"/>
    </row>
    <row r="333" spans="10:36" x14ac:dyDescent="0.25">
      <c r="J333" s="15"/>
      <c r="K333" s="53"/>
      <c r="L333" s="53"/>
      <c r="M333" s="15"/>
      <c r="N333" s="15"/>
      <c r="O333" s="15"/>
      <c r="P333" s="15"/>
      <c r="Q333" s="15"/>
      <c r="R333" s="15"/>
      <c r="S333" s="15"/>
      <c r="T333"/>
      <c r="U333" s="52"/>
      <c r="V333" s="15"/>
      <c r="W333" s="27"/>
      <c r="X333" s="15"/>
      <c r="Y333" s="15"/>
      <c r="Z333" s="15"/>
      <c r="AA333"/>
      <c r="AB333"/>
      <c r="AC333"/>
      <c r="AD333"/>
      <c r="AE333"/>
      <c r="AF333"/>
      <c r="AG333"/>
      <c r="AH333"/>
      <c r="AI333"/>
      <c r="AJ333" s="15"/>
    </row>
    <row r="334" spans="10:36" x14ac:dyDescent="0.25">
      <c r="J334" s="15"/>
      <c r="K334" s="53"/>
      <c r="L334" s="53"/>
      <c r="M334" s="15"/>
      <c r="N334" s="15"/>
      <c r="O334" s="15"/>
      <c r="P334" s="15"/>
      <c r="Q334" s="15"/>
      <c r="R334" s="15"/>
      <c r="S334" s="15"/>
      <c r="T334"/>
      <c r="U334" s="52"/>
      <c r="V334" s="15"/>
      <c r="W334" s="27"/>
      <c r="X334" s="15"/>
      <c r="Y334" s="15"/>
      <c r="Z334" s="15"/>
      <c r="AA334"/>
      <c r="AB334"/>
      <c r="AC334"/>
      <c r="AD334"/>
      <c r="AE334"/>
      <c r="AF334"/>
      <c r="AG334"/>
      <c r="AH334"/>
      <c r="AI334"/>
      <c r="AJ334" s="15"/>
    </row>
    <row r="335" spans="10:36" x14ac:dyDescent="0.25">
      <c r="J335" s="15"/>
      <c r="K335" s="53"/>
      <c r="L335" s="53"/>
      <c r="M335" s="15"/>
      <c r="N335" s="15"/>
      <c r="O335" s="15"/>
      <c r="P335" s="15"/>
      <c r="Q335" s="15"/>
      <c r="R335" s="15"/>
      <c r="S335" s="15"/>
      <c r="T335"/>
      <c r="U335" s="52"/>
      <c r="V335" s="15"/>
      <c r="W335" s="27"/>
      <c r="X335" s="15"/>
      <c r="Y335" s="15"/>
      <c r="Z335" s="15"/>
      <c r="AA335"/>
      <c r="AB335"/>
      <c r="AC335"/>
      <c r="AD335"/>
      <c r="AE335"/>
      <c r="AF335"/>
      <c r="AG335"/>
      <c r="AH335"/>
      <c r="AI335"/>
      <c r="AJ335" s="15"/>
    </row>
    <row r="336" spans="10:36" x14ac:dyDescent="0.25">
      <c r="J336" s="15"/>
      <c r="K336" s="53"/>
      <c r="L336" s="53"/>
      <c r="M336" s="15"/>
      <c r="N336" s="15"/>
      <c r="O336" s="15"/>
      <c r="P336" s="15"/>
      <c r="Q336" s="15"/>
      <c r="R336" s="15"/>
      <c r="S336" s="15"/>
      <c r="T336"/>
      <c r="U336" s="52"/>
      <c r="V336" s="15"/>
      <c r="W336" s="27"/>
      <c r="X336" s="15"/>
      <c r="Y336" s="15"/>
      <c r="Z336" s="15"/>
      <c r="AA336"/>
      <c r="AB336"/>
      <c r="AC336"/>
      <c r="AD336"/>
      <c r="AE336"/>
      <c r="AF336"/>
      <c r="AG336"/>
      <c r="AH336"/>
      <c r="AI336"/>
      <c r="AJ336" s="15"/>
    </row>
    <row r="337" spans="10:36" x14ac:dyDescent="0.25">
      <c r="J337" s="15"/>
      <c r="K337" s="53"/>
      <c r="L337" s="53"/>
      <c r="M337" s="15"/>
      <c r="N337" s="15"/>
      <c r="O337" s="15"/>
      <c r="P337" s="15"/>
      <c r="Q337" s="15"/>
      <c r="R337" s="15"/>
      <c r="S337" s="15"/>
      <c r="T337"/>
      <c r="U337" s="52"/>
      <c r="V337" s="15"/>
      <c r="W337" s="27"/>
      <c r="X337" s="15"/>
      <c r="Y337" s="15"/>
      <c r="Z337" s="15"/>
      <c r="AA337"/>
      <c r="AB337"/>
      <c r="AC337"/>
      <c r="AD337"/>
      <c r="AE337"/>
      <c r="AF337"/>
      <c r="AG337"/>
      <c r="AH337"/>
      <c r="AI337"/>
      <c r="AJ337" s="15"/>
    </row>
    <row r="338" spans="10:36" x14ac:dyDescent="0.25">
      <c r="J338" s="15"/>
      <c r="K338" s="53"/>
      <c r="L338" s="53"/>
      <c r="M338" s="15"/>
      <c r="N338" s="15"/>
      <c r="O338" s="15"/>
      <c r="P338" s="15"/>
      <c r="Q338" s="15"/>
      <c r="R338" s="15"/>
      <c r="S338" s="15"/>
      <c r="T338"/>
      <c r="U338" s="52"/>
      <c r="V338" s="15"/>
      <c r="W338" s="27"/>
      <c r="X338" s="15"/>
      <c r="Y338" s="15"/>
      <c r="Z338" s="15"/>
      <c r="AA338"/>
      <c r="AB338"/>
      <c r="AC338"/>
      <c r="AD338"/>
      <c r="AE338"/>
      <c r="AF338"/>
      <c r="AG338"/>
      <c r="AH338"/>
      <c r="AI338"/>
      <c r="AJ338" s="15"/>
    </row>
    <row r="339" spans="10:36" x14ac:dyDescent="0.25">
      <c r="J339" s="15"/>
      <c r="K339" s="53"/>
      <c r="L339" s="53"/>
      <c r="M339" s="15"/>
      <c r="N339" s="15"/>
      <c r="O339" s="15"/>
      <c r="P339" s="15"/>
      <c r="Q339" s="15"/>
      <c r="R339" s="15"/>
      <c r="S339" s="15"/>
      <c r="T339"/>
      <c r="U339" s="52"/>
      <c r="V339" s="15"/>
      <c r="W339" s="27"/>
      <c r="X339" s="15"/>
      <c r="Y339" s="15"/>
      <c r="Z339" s="15"/>
      <c r="AA339"/>
      <c r="AB339"/>
      <c r="AC339"/>
      <c r="AD339"/>
      <c r="AE339"/>
      <c r="AF339"/>
      <c r="AG339"/>
      <c r="AH339"/>
      <c r="AI339"/>
      <c r="AJ339" s="15"/>
    </row>
    <row r="340" spans="10:36" x14ac:dyDescent="0.25">
      <c r="J340" s="15"/>
      <c r="K340" s="53"/>
      <c r="L340" s="53"/>
      <c r="M340" s="15"/>
      <c r="N340" s="15"/>
      <c r="O340" s="15"/>
      <c r="P340" s="15"/>
      <c r="Q340" s="15"/>
      <c r="R340" s="15"/>
      <c r="S340" s="15"/>
      <c r="T340"/>
      <c r="U340" s="52"/>
      <c r="V340" s="15"/>
      <c r="W340" s="27"/>
      <c r="X340" s="15"/>
      <c r="Y340" s="15"/>
      <c r="Z340" s="15"/>
      <c r="AA340"/>
      <c r="AB340"/>
      <c r="AC340"/>
      <c r="AD340"/>
      <c r="AE340"/>
      <c r="AF340"/>
      <c r="AG340"/>
      <c r="AH340"/>
      <c r="AI340"/>
      <c r="AJ340" s="15"/>
    </row>
    <row r="341" spans="10:36" x14ac:dyDescent="0.25">
      <c r="J341" s="15"/>
      <c r="K341" s="53"/>
      <c r="L341" s="53"/>
      <c r="M341" s="15"/>
      <c r="N341" s="15"/>
      <c r="O341" s="15"/>
      <c r="P341" s="15"/>
      <c r="Q341" s="15"/>
      <c r="R341" s="15"/>
      <c r="S341" s="15"/>
      <c r="T341"/>
      <c r="U341" s="52"/>
      <c r="V341" s="15"/>
      <c r="W341" s="27"/>
      <c r="X341" s="15"/>
      <c r="Y341" s="15"/>
      <c r="Z341" s="15"/>
      <c r="AA341"/>
      <c r="AB341"/>
      <c r="AC341"/>
      <c r="AD341"/>
      <c r="AE341"/>
      <c r="AF341"/>
      <c r="AG341"/>
      <c r="AH341"/>
      <c r="AI341"/>
      <c r="AJ341" s="15"/>
    </row>
    <row r="342" spans="10:36" x14ac:dyDescent="0.25">
      <c r="J342" s="15"/>
      <c r="K342" s="53"/>
      <c r="L342" s="53"/>
      <c r="M342" s="15"/>
      <c r="N342" s="15"/>
      <c r="O342" s="15"/>
      <c r="P342" s="15"/>
      <c r="Q342" s="15"/>
      <c r="R342" s="15"/>
      <c r="S342" s="15"/>
      <c r="T342"/>
      <c r="U342" s="52"/>
      <c r="V342" s="15"/>
      <c r="W342" s="27"/>
      <c r="X342" s="15"/>
      <c r="Y342" s="15"/>
      <c r="Z342" s="15"/>
      <c r="AA342"/>
      <c r="AB342"/>
      <c r="AC342"/>
      <c r="AD342"/>
      <c r="AE342"/>
      <c r="AF342"/>
      <c r="AG342"/>
      <c r="AH342"/>
      <c r="AI342"/>
      <c r="AJ342" s="15"/>
    </row>
    <row r="343" spans="10:36" x14ac:dyDescent="0.25">
      <c r="J343" s="15"/>
      <c r="K343" s="53"/>
      <c r="L343" s="53"/>
      <c r="M343" s="15"/>
      <c r="N343" s="15"/>
      <c r="O343" s="15"/>
      <c r="P343" s="15"/>
      <c r="Q343" s="15"/>
      <c r="R343" s="15"/>
      <c r="S343" s="15"/>
      <c r="T343"/>
      <c r="U343" s="52"/>
      <c r="V343" s="15"/>
      <c r="W343" s="27"/>
      <c r="X343" s="15"/>
      <c r="Y343" s="15"/>
      <c r="Z343" s="15"/>
      <c r="AA343"/>
      <c r="AB343"/>
      <c r="AC343"/>
      <c r="AD343"/>
      <c r="AE343"/>
      <c r="AF343"/>
      <c r="AG343"/>
      <c r="AH343"/>
      <c r="AI343"/>
      <c r="AJ343" s="15"/>
    </row>
    <row r="344" spans="10:36" x14ac:dyDescent="0.25">
      <c r="J344" s="15"/>
      <c r="K344" s="53"/>
      <c r="L344" s="53"/>
      <c r="M344" s="15"/>
      <c r="N344" s="15"/>
      <c r="O344" s="15"/>
      <c r="P344" s="15"/>
      <c r="Q344" s="15"/>
      <c r="R344" s="15"/>
      <c r="S344" s="15"/>
      <c r="T344"/>
      <c r="U344" s="52"/>
      <c r="V344" s="15"/>
      <c r="W344" s="27"/>
      <c r="X344" s="15"/>
      <c r="Y344" s="15"/>
      <c r="Z344" s="15"/>
      <c r="AA344"/>
      <c r="AB344"/>
      <c r="AC344"/>
      <c r="AD344"/>
      <c r="AE344"/>
      <c r="AF344"/>
      <c r="AG344"/>
      <c r="AH344"/>
      <c r="AI344"/>
      <c r="AJ344" s="15"/>
    </row>
    <row r="345" spans="10:36" x14ac:dyDescent="0.25">
      <c r="J345" s="15"/>
      <c r="K345" s="53"/>
      <c r="L345" s="53"/>
      <c r="M345" s="15"/>
      <c r="N345" s="15"/>
      <c r="O345" s="15"/>
      <c r="P345" s="15"/>
      <c r="Q345" s="15"/>
      <c r="R345" s="15"/>
      <c r="S345" s="15"/>
      <c r="T345"/>
      <c r="U345" s="52"/>
      <c r="V345" s="15"/>
      <c r="W345" s="27"/>
      <c r="X345" s="15"/>
      <c r="Y345" s="15"/>
      <c r="Z345" s="15"/>
      <c r="AA345"/>
      <c r="AB345"/>
      <c r="AC345"/>
      <c r="AD345"/>
      <c r="AE345"/>
      <c r="AF345"/>
      <c r="AG345"/>
      <c r="AH345"/>
      <c r="AI345"/>
      <c r="AJ345" s="15"/>
    </row>
    <row r="346" spans="10:36" x14ac:dyDescent="0.25">
      <c r="J346" s="15"/>
      <c r="K346" s="53"/>
      <c r="L346" s="53"/>
      <c r="M346" s="15"/>
      <c r="N346" s="15"/>
      <c r="O346" s="15"/>
      <c r="P346" s="15"/>
      <c r="Q346" s="15"/>
      <c r="R346" s="15"/>
      <c r="S346" s="15"/>
      <c r="T346"/>
      <c r="U346" s="52"/>
      <c r="V346" s="15"/>
      <c r="W346" s="27"/>
      <c r="X346" s="15"/>
      <c r="Y346" s="15"/>
      <c r="Z346" s="15"/>
      <c r="AA346"/>
      <c r="AB346"/>
      <c r="AC346"/>
      <c r="AD346"/>
      <c r="AE346"/>
      <c r="AF346"/>
      <c r="AG346"/>
      <c r="AH346"/>
      <c r="AI346"/>
      <c r="AJ346" s="15"/>
    </row>
    <row r="347" spans="10:36" x14ac:dyDescent="0.25">
      <c r="J347" s="15"/>
      <c r="K347" s="53"/>
      <c r="L347" s="53"/>
      <c r="M347" s="15"/>
      <c r="N347" s="15"/>
      <c r="O347" s="15"/>
      <c r="P347" s="15"/>
      <c r="Q347" s="15"/>
      <c r="R347" s="15"/>
      <c r="S347" s="15"/>
      <c r="T347"/>
      <c r="U347" s="52"/>
      <c r="V347" s="15"/>
      <c r="W347" s="27"/>
      <c r="X347" s="15"/>
      <c r="Y347" s="15"/>
      <c r="Z347" s="15"/>
      <c r="AA347"/>
      <c r="AB347"/>
      <c r="AC347"/>
      <c r="AD347"/>
      <c r="AE347"/>
      <c r="AF347"/>
      <c r="AG347"/>
      <c r="AH347"/>
      <c r="AI347"/>
      <c r="AJ347" s="15"/>
    </row>
    <row r="348" spans="10:36" x14ac:dyDescent="0.25">
      <c r="J348" s="15"/>
      <c r="K348" s="53"/>
      <c r="L348" s="53"/>
      <c r="M348" s="15"/>
      <c r="N348" s="15"/>
      <c r="O348" s="15"/>
      <c r="P348" s="15"/>
      <c r="Q348" s="15"/>
      <c r="R348" s="15"/>
      <c r="S348" s="15"/>
      <c r="T348"/>
      <c r="U348" s="52"/>
      <c r="V348" s="15"/>
      <c r="W348" s="27"/>
      <c r="X348" s="15"/>
      <c r="Y348" s="15"/>
      <c r="Z348" s="15"/>
      <c r="AA348"/>
      <c r="AB348"/>
      <c r="AC348"/>
      <c r="AD348"/>
      <c r="AE348"/>
      <c r="AF348"/>
      <c r="AG348"/>
      <c r="AH348"/>
      <c r="AI348"/>
      <c r="AJ348" s="15"/>
    </row>
    <row r="349" spans="10:36" x14ac:dyDescent="0.25">
      <c r="J349" s="15"/>
      <c r="K349" s="53"/>
      <c r="L349" s="53"/>
      <c r="M349" s="15"/>
      <c r="N349" s="15"/>
      <c r="O349" s="15"/>
      <c r="P349" s="15"/>
      <c r="Q349" s="15"/>
      <c r="R349" s="15"/>
      <c r="S349" s="15"/>
      <c r="T349"/>
      <c r="U349" s="52"/>
      <c r="V349" s="15"/>
      <c r="W349" s="27"/>
      <c r="X349" s="15"/>
      <c r="Y349" s="15"/>
      <c r="Z349" s="15"/>
      <c r="AA349"/>
      <c r="AB349"/>
      <c r="AC349"/>
      <c r="AD349"/>
      <c r="AE349"/>
      <c r="AF349"/>
      <c r="AG349"/>
      <c r="AH349"/>
      <c r="AI349"/>
      <c r="AJ349" s="15"/>
    </row>
    <row r="350" spans="10:36" x14ac:dyDescent="0.25">
      <c r="J350" s="15"/>
      <c r="K350" s="53"/>
      <c r="L350" s="53"/>
      <c r="M350" s="15"/>
      <c r="N350" s="15"/>
      <c r="O350" s="15"/>
      <c r="P350" s="15"/>
      <c r="Q350" s="15"/>
      <c r="R350" s="15"/>
      <c r="S350" s="15"/>
      <c r="T350"/>
      <c r="U350" s="52"/>
      <c r="V350" s="15"/>
      <c r="W350" s="27"/>
      <c r="X350" s="15"/>
      <c r="Y350" s="15"/>
      <c r="Z350" s="15"/>
      <c r="AA350"/>
      <c r="AB350"/>
      <c r="AC350"/>
      <c r="AD350"/>
      <c r="AE350"/>
      <c r="AF350"/>
      <c r="AG350"/>
      <c r="AH350"/>
      <c r="AI350"/>
      <c r="AJ350" s="15"/>
    </row>
    <row r="351" spans="10:36" x14ac:dyDescent="0.25">
      <c r="J351" s="15"/>
      <c r="K351" s="53"/>
      <c r="L351" s="53"/>
      <c r="M351" s="15"/>
      <c r="N351" s="15"/>
      <c r="O351" s="15"/>
      <c r="P351" s="15"/>
      <c r="Q351" s="15"/>
      <c r="R351" s="15"/>
      <c r="S351" s="15"/>
      <c r="T351"/>
      <c r="U351" s="52"/>
      <c r="V351" s="15"/>
      <c r="W351" s="27"/>
      <c r="X351" s="15"/>
      <c r="Y351" s="15"/>
      <c r="Z351" s="15"/>
      <c r="AA351"/>
      <c r="AB351"/>
      <c r="AC351"/>
      <c r="AD351"/>
      <c r="AE351"/>
      <c r="AF351"/>
      <c r="AG351"/>
      <c r="AH351"/>
      <c r="AI351"/>
      <c r="AJ351" s="15"/>
    </row>
    <row r="352" spans="10:36" x14ac:dyDescent="0.25">
      <c r="J352" s="15"/>
      <c r="K352" s="53"/>
      <c r="L352" s="53"/>
      <c r="M352" s="15"/>
      <c r="N352" s="15"/>
      <c r="O352" s="15"/>
      <c r="P352" s="15"/>
      <c r="Q352" s="15"/>
      <c r="R352" s="15"/>
      <c r="S352" s="15"/>
      <c r="T352"/>
      <c r="U352" s="52"/>
      <c r="V352" s="15"/>
      <c r="W352" s="27"/>
      <c r="X352" s="15"/>
      <c r="Y352" s="15"/>
      <c r="Z352" s="15"/>
      <c r="AA352"/>
      <c r="AB352"/>
      <c r="AC352"/>
      <c r="AD352"/>
      <c r="AE352"/>
      <c r="AF352"/>
      <c r="AG352"/>
      <c r="AH352"/>
      <c r="AI352"/>
      <c r="AJ352" s="15"/>
    </row>
    <row r="353" spans="10:36" x14ac:dyDescent="0.25">
      <c r="J353" s="15"/>
      <c r="K353" s="53"/>
      <c r="L353" s="53"/>
      <c r="M353" s="15"/>
      <c r="N353" s="15"/>
      <c r="O353" s="15"/>
      <c r="P353" s="15"/>
      <c r="Q353" s="15"/>
      <c r="R353" s="15"/>
      <c r="S353" s="15"/>
      <c r="T353"/>
      <c r="U353" s="52"/>
      <c r="V353" s="15"/>
      <c r="W353" s="27"/>
      <c r="X353" s="15"/>
      <c r="Y353" s="15"/>
      <c r="Z353" s="15"/>
      <c r="AA353"/>
      <c r="AB353"/>
      <c r="AC353"/>
      <c r="AD353"/>
      <c r="AE353"/>
      <c r="AF353"/>
      <c r="AG353"/>
      <c r="AH353"/>
      <c r="AI353"/>
      <c r="AJ353" s="15"/>
    </row>
    <row r="354" spans="10:36" x14ac:dyDescent="0.25">
      <c r="J354" s="15"/>
      <c r="K354" s="53"/>
      <c r="L354" s="53"/>
      <c r="M354" s="15"/>
      <c r="N354" s="15"/>
      <c r="O354" s="15"/>
      <c r="P354" s="15"/>
      <c r="Q354" s="15"/>
      <c r="R354" s="15"/>
      <c r="S354" s="15"/>
      <c r="T354"/>
      <c r="U354" s="52"/>
      <c r="V354" s="15"/>
      <c r="W354" s="27"/>
      <c r="X354" s="15"/>
      <c r="Y354" s="15"/>
      <c r="Z354" s="15"/>
      <c r="AA354"/>
      <c r="AB354"/>
      <c r="AC354"/>
      <c r="AD354"/>
      <c r="AE354"/>
      <c r="AF354"/>
      <c r="AG354"/>
      <c r="AH354"/>
      <c r="AI354"/>
      <c r="AJ354" s="15"/>
    </row>
    <row r="355" spans="10:36" x14ac:dyDescent="0.25">
      <c r="J355" s="15"/>
      <c r="K355" s="53"/>
      <c r="L355" s="53"/>
      <c r="M355" s="15"/>
      <c r="N355" s="15"/>
      <c r="O355" s="15"/>
      <c r="P355" s="15"/>
      <c r="Q355" s="15"/>
      <c r="R355" s="15"/>
      <c r="S355" s="15"/>
      <c r="T355"/>
      <c r="U355" s="52"/>
      <c r="V355" s="15"/>
      <c r="W355" s="27"/>
      <c r="X355" s="15"/>
      <c r="Y355" s="15"/>
      <c r="Z355" s="15"/>
      <c r="AA355"/>
      <c r="AB355"/>
      <c r="AC355"/>
      <c r="AD355"/>
      <c r="AE355"/>
      <c r="AF355"/>
      <c r="AG355"/>
      <c r="AH355"/>
      <c r="AI355"/>
      <c r="AJ355" s="15"/>
    </row>
    <row r="356" spans="10:36" x14ac:dyDescent="0.25">
      <c r="J356" s="15"/>
      <c r="K356" s="53"/>
      <c r="L356" s="53"/>
      <c r="M356" s="15"/>
      <c r="N356" s="15"/>
      <c r="O356" s="15"/>
      <c r="P356" s="15"/>
      <c r="Q356" s="15"/>
      <c r="R356" s="15"/>
      <c r="S356" s="15"/>
      <c r="T356"/>
      <c r="U356" s="52"/>
      <c r="V356" s="15"/>
      <c r="W356" s="27"/>
      <c r="X356" s="15"/>
      <c r="Y356" s="15"/>
      <c r="Z356" s="15"/>
      <c r="AA356"/>
      <c r="AB356"/>
      <c r="AC356"/>
      <c r="AD356"/>
      <c r="AE356"/>
      <c r="AF356"/>
      <c r="AG356"/>
      <c r="AH356"/>
      <c r="AI356"/>
      <c r="AJ356" s="15"/>
    </row>
    <row r="357" spans="10:36" x14ac:dyDescent="0.25">
      <c r="J357" s="15"/>
      <c r="K357" s="53"/>
      <c r="L357" s="53"/>
      <c r="M357" s="15"/>
      <c r="N357" s="15"/>
      <c r="O357" s="15"/>
      <c r="P357" s="15"/>
      <c r="Q357" s="15"/>
      <c r="R357" s="15"/>
      <c r="S357" s="15"/>
      <c r="T357"/>
      <c r="U357" s="52"/>
      <c r="V357" s="15"/>
      <c r="W357" s="27"/>
      <c r="X357" s="15"/>
      <c r="Y357" s="15"/>
      <c r="Z357" s="15"/>
      <c r="AA357"/>
      <c r="AB357"/>
      <c r="AC357"/>
      <c r="AD357"/>
      <c r="AE357"/>
      <c r="AF357"/>
      <c r="AG357"/>
      <c r="AH357"/>
      <c r="AI357"/>
      <c r="AJ357" s="15"/>
    </row>
    <row r="358" spans="10:36" x14ac:dyDescent="0.25">
      <c r="J358" s="15"/>
      <c r="K358" s="53"/>
      <c r="L358" s="53"/>
      <c r="M358" s="15"/>
      <c r="N358" s="15"/>
      <c r="O358" s="15"/>
      <c r="P358" s="15"/>
      <c r="Q358" s="15"/>
      <c r="R358" s="15"/>
      <c r="S358" s="15"/>
      <c r="T358"/>
      <c r="U358" s="52"/>
      <c r="V358" s="15"/>
      <c r="W358" s="27"/>
      <c r="X358" s="15"/>
      <c r="Y358" s="15"/>
      <c r="Z358" s="15"/>
      <c r="AA358"/>
      <c r="AB358"/>
      <c r="AC358"/>
      <c r="AD358"/>
      <c r="AE358"/>
      <c r="AF358"/>
      <c r="AG358"/>
      <c r="AH358"/>
      <c r="AI358"/>
      <c r="AJ358" s="15"/>
    </row>
    <row r="359" spans="10:36" x14ac:dyDescent="0.25">
      <c r="J359" s="15"/>
      <c r="K359" s="53"/>
      <c r="L359" s="53"/>
      <c r="M359" s="15"/>
      <c r="N359" s="15"/>
      <c r="O359" s="15"/>
      <c r="P359" s="15"/>
      <c r="Q359" s="15"/>
      <c r="R359" s="15"/>
      <c r="S359" s="15"/>
      <c r="T359"/>
      <c r="U359" s="52"/>
      <c r="V359" s="15"/>
      <c r="W359" s="27"/>
      <c r="X359" s="15"/>
      <c r="Y359" s="15"/>
      <c r="Z359" s="15"/>
      <c r="AA359"/>
      <c r="AB359"/>
      <c r="AC359"/>
      <c r="AD359"/>
      <c r="AE359"/>
      <c r="AF359"/>
      <c r="AG359"/>
      <c r="AH359"/>
      <c r="AI359"/>
      <c r="AJ359" s="15"/>
    </row>
    <row r="360" spans="10:36" x14ac:dyDescent="0.25">
      <c r="J360" s="15"/>
      <c r="K360" s="53"/>
      <c r="L360" s="53"/>
      <c r="M360" s="15"/>
      <c r="N360" s="15"/>
      <c r="O360" s="15"/>
      <c r="P360" s="15"/>
      <c r="Q360" s="15"/>
      <c r="R360" s="15"/>
      <c r="S360" s="15"/>
      <c r="T360"/>
      <c r="U360" s="52"/>
      <c r="V360" s="15"/>
      <c r="W360" s="27"/>
      <c r="X360" s="15"/>
      <c r="Y360" s="15"/>
      <c r="Z360" s="15"/>
      <c r="AA360"/>
      <c r="AB360"/>
      <c r="AC360"/>
      <c r="AD360"/>
      <c r="AE360"/>
      <c r="AF360"/>
      <c r="AG360"/>
      <c r="AH360"/>
      <c r="AI360"/>
      <c r="AJ360" s="15"/>
    </row>
    <row r="361" spans="10:36" x14ac:dyDescent="0.25">
      <c r="J361" s="15"/>
      <c r="K361" s="53"/>
      <c r="L361" s="53"/>
      <c r="M361" s="15"/>
      <c r="N361" s="15"/>
      <c r="O361" s="15"/>
      <c r="P361" s="15"/>
      <c r="Q361" s="15"/>
      <c r="R361" s="15"/>
      <c r="S361" s="15"/>
      <c r="T361"/>
      <c r="U361" s="52"/>
      <c r="V361" s="15"/>
      <c r="W361" s="27"/>
      <c r="X361" s="15"/>
      <c r="Y361" s="15"/>
      <c r="Z361" s="15"/>
      <c r="AA361"/>
      <c r="AB361"/>
      <c r="AC361"/>
      <c r="AD361"/>
      <c r="AE361"/>
      <c r="AF361"/>
      <c r="AG361"/>
      <c r="AH361"/>
      <c r="AI361"/>
      <c r="AJ361" s="15"/>
    </row>
    <row r="362" spans="10:36" x14ac:dyDescent="0.25">
      <c r="J362" s="15"/>
      <c r="K362" s="53"/>
      <c r="L362" s="53"/>
      <c r="M362" s="15"/>
      <c r="N362" s="15"/>
      <c r="O362" s="15"/>
      <c r="P362" s="15"/>
      <c r="Q362" s="15"/>
      <c r="R362" s="15"/>
      <c r="S362" s="15"/>
      <c r="T362"/>
      <c r="U362" s="52"/>
      <c r="V362" s="15"/>
      <c r="W362" s="27"/>
      <c r="X362" s="15"/>
      <c r="Y362" s="15"/>
      <c r="Z362" s="15"/>
      <c r="AA362"/>
      <c r="AB362"/>
      <c r="AC362"/>
      <c r="AD362"/>
      <c r="AE362"/>
      <c r="AF362"/>
      <c r="AG362"/>
      <c r="AH362"/>
      <c r="AI362"/>
      <c r="AJ362" s="15"/>
    </row>
    <row r="363" spans="10:36" x14ac:dyDescent="0.25">
      <c r="J363" s="15"/>
      <c r="K363" s="53"/>
      <c r="L363" s="53"/>
      <c r="M363" s="15"/>
      <c r="N363" s="15"/>
      <c r="O363" s="15"/>
      <c r="P363" s="15"/>
      <c r="Q363" s="15"/>
      <c r="R363" s="15"/>
      <c r="S363" s="15"/>
      <c r="T363"/>
      <c r="U363" s="52"/>
      <c r="V363" s="15"/>
      <c r="W363" s="27"/>
      <c r="X363" s="15"/>
      <c r="Y363" s="15"/>
      <c r="Z363" s="15"/>
      <c r="AA363"/>
      <c r="AB363"/>
      <c r="AC363"/>
      <c r="AD363"/>
      <c r="AE363"/>
      <c r="AF363"/>
      <c r="AG363"/>
      <c r="AH363"/>
      <c r="AI363"/>
      <c r="AJ363" s="15"/>
    </row>
    <row r="364" spans="10:36" x14ac:dyDescent="0.25">
      <c r="J364" s="15"/>
      <c r="K364" s="53"/>
      <c r="L364" s="53"/>
      <c r="M364" s="15"/>
      <c r="N364" s="15"/>
      <c r="O364" s="15"/>
      <c r="P364" s="15"/>
      <c r="Q364" s="15"/>
      <c r="R364" s="15"/>
      <c r="S364" s="15"/>
      <c r="T364"/>
      <c r="U364" s="52"/>
      <c r="V364" s="15"/>
      <c r="W364" s="27"/>
      <c r="X364" s="15"/>
      <c r="Y364" s="15"/>
      <c r="Z364" s="15"/>
      <c r="AA364"/>
      <c r="AB364"/>
      <c r="AC364"/>
      <c r="AD364"/>
      <c r="AE364"/>
      <c r="AF364"/>
      <c r="AG364"/>
      <c r="AH364"/>
      <c r="AI364"/>
      <c r="AJ364" s="15"/>
    </row>
    <row r="365" spans="10:36" x14ac:dyDescent="0.25">
      <c r="J365" s="15"/>
      <c r="K365" s="53"/>
      <c r="L365" s="53"/>
      <c r="M365" s="15"/>
      <c r="N365" s="15"/>
      <c r="O365" s="15"/>
      <c r="P365" s="15"/>
      <c r="Q365" s="15"/>
      <c r="R365" s="15"/>
      <c r="S365" s="15"/>
      <c r="T365"/>
      <c r="U365" s="52"/>
      <c r="V365" s="15"/>
      <c r="W365" s="27"/>
      <c r="X365" s="15"/>
      <c r="Y365" s="15"/>
      <c r="Z365" s="15"/>
      <c r="AA365"/>
      <c r="AB365"/>
      <c r="AC365"/>
      <c r="AD365"/>
      <c r="AE365"/>
      <c r="AF365"/>
      <c r="AG365"/>
      <c r="AH365"/>
      <c r="AI365"/>
      <c r="AJ365" s="15"/>
    </row>
    <row r="366" spans="10:36" x14ac:dyDescent="0.25">
      <c r="J366" s="15"/>
      <c r="K366" s="53"/>
      <c r="L366" s="53"/>
      <c r="M366" s="15"/>
      <c r="N366" s="15"/>
      <c r="O366" s="15"/>
      <c r="P366" s="15"/>
      <c r="Q366" s="15"/>
      <c r="R366" s="15"/>
      <c r="S366" s="15"/>
      <c r="T366"/>
      <c r="U366" s="52"/>
      <c r="V366" s="15"/>
      <c r="W366" s="27"/>
      <c r="X366" s="15"/>
      <c r="Y366" s="15"/>
      <c r="Z366" s="15"/>
      <c r="AA366"/>
      <c r="AB366"/>
      <c r="AC366"/>
      <c r="AD366"/>
      <c r="AE366"/>
      <c r="AF366"/>
      <c r="AG366"/>
      <c r="AH366"/>
      <c r="AI366"/>
      <c r="AJ366" s="15"/>
    </row>
    <row r="367" spans="10:36" x14ac:dyDescent="0.25">
      <c r="J367" s="15"/>
      <c r="K367" s="53"/>
      <c r="L367" s="53"/>
      <c r="M367" s="15"/>
      <c r="N367" s="15"/>
      <c r="O367" s="15"/>
      <c r="P367" s="15"/>
      <c r="Q367" s="15"/>
      <c r="R367" s="15"/>
      <c r="S367" s="15"/>
      <c r="T367"/>
      <c r="U367" s="52"/>
      <c r="V367" s="15"/>
      <c r="W367" s="27"/>
      <c r="X367" s="15"/>
      <c r="Y367" s="15"/>
      <c r="Z367" s="15"/>
      <c r="AA367"/>
      <c r="AB367"/>
      <c r="AC367"/>
      <c r="AD367"/>
      <c r="AE367"/>
      <c r="AF367"/>
      <c r="AG367"/>
      <c r="AH367"/>
      <c r="AI367"/>
      <c r="AJ367" s="15"/>
    </row>
    <row r="368" spans="10:36" x14ac:dyDescent="0.25">
      <c r="J368" s="15"/>
      <c r="K368" s="53"/>
      <c r="L368" s="53"/>
      <c r="M368" s="15"/>
      <c r="N368" s="15"/>
      <c r="O368" s="15"/>
      <c r="P368" s="15"/>
      <c r="Q368" s="15"/>
      <c r="R368" s="15"/>
      <c r="S368" s="15"/>
      <c r="T368"/>
      <c r="U368" s="52"/>
      <c r="V368" s="15"/>
      <c r="W368" s="27"/>
      <c r="X368" s="15"/>
      <c r="Y368" s="15"/>
      <c r="Z368" s="15"/>
      <c r="AA368"/>
      <c r="AB368"/>
      <c r="AC368"/>
      <c r="AD368"/>
      <c r="AE368"/>
      <c r="AF368"/>
      <c r="AG368"/>
      <c r="AH368"/>
      <c r="AI368"/>
      <c r="AJ368" s="15"/>
    </row>
    <row r="369" spans="10:36" x14ac:dyDescent="0.25">
      <c r="J369" s="15"/>
      <c r="K369" s="53"/>
      <c r="L369" s="53"/>
      <c r="M369" s="15"/>
      <c r="N369" s="15"/>
      <c r="O369" s="15"/>
      <c r="P369" s="15"/>
      <c r="Q369" s="15"/>
      <c r="R369" s="15"/>
      <c r="S369" s="15"/>
      <c r="T369"/>
      <c r="U369" s="52"/>
      <c r="V369" s="15"/>
      <c r="W369" s="27"/>
      <c r="X369" s="15"/>
      <c r="Y369" s="15"/>
      <c r="Z369" s="15"/>
      <c r="AA369"/>
      <c r="AB369"/>
      <c r="AC369"/>
      <c r="AD369"/>
      <c r="AE369"/>
      <c r="AF369"/>
      <c r="AG369"/>
      <c r="AH369"/>
      <c r="AI369"/>
      <c r="AJ369" s="15"/>
    </row>
    <row r="370" spans="10:36" x14ac:dyDescent="0.25">
      <c r="J370" s="15"/>
      <c r="K370" s="53"/>
      <c r="L370" s="53"/>
      <c r="M370" s="15"/>
      <c r="N370" s="15"/>
      <c r="O370" s="15"/>
      <c r="P370" s="15"/>
      <c r="Q370" s="15"/>
      <c r="R370" s="15"/>
      <c r="S370" s="15"/>
      <c r="T370"/>
      <c r="U370" s="52"/>
      <c r="V370" s="15"/>
      <c r="W370" s="27"/>
      <c r="X370" s="15"/>
      <c r="Y370" s="15"/>
      <c r="Z370" s="15"/>
      <c r="AA370"/>
      <c r="AB370"/>
      <c r="AC370"/>
      <c r="AD370"/>
      <c r="AE370"/>
      <c r="AF370"/>
      <c r="AG370"/>
      <c r="AH370"/>
      <c r="AI370"/>
      <c r="AJ370" s="15"/>
    </row>
    <row r="371" spans="10:36" x14ac:dyDescent="0.25">
      <c r="J371" s="15"/>
      <c r="K371" s="53"/>
      <c r="L371" s="53"/>
      <c r="M371" s="15"/>
      <c r="N371" s="15"/>
      <c r="O371" s="15"/>
      <c r="P371" s="15"/>
      <c r="Q371" s="15"/>
      <c r="R371" s="15"/>
      <c r="S371" s="15"/>
      <c r="T371"/>
      <c r="U371" s="52"/>
      <c r="V371" s="15"/>
      <c r="W371" s="27"/>
      <c r="X371" s="15"/>
      <c r="Y371" s="15"/>
      <c r="Z371" s="15"/>
      <c r="AA371"/>
      <c r="AB371"/>
      <c r="AC371"/>
      <c r="AD371"/>
      <c r="AE371"/>
      <c r="AF371"/>
      <c r="AG371"/>
      <c r="AH371"/>
      <c r="AI371"/>
      <c r="AJ371" s="15"/>
    </row>
    <row r="372" spans="10:36" x14ac:dyDescent="0.25">
      <c r="J372" s="15"/>
      <c r="K372" s="53"/>
      <c r="L372" s="53"/>
      <c r="M372" s="15"/>
      <c r="N372" s="15"/>
      <c r="O372" s="15"/>
      <c r="P372" s="15"/>
      <c r="Q372" s="15"/>
      <c r="R372" s="15"/>
      <c r="S372" s="15"/>
      <c r="T372"/>
      <c r="U372" s="52"/>
      <c r="V372" s="15"/>
      <c r="W372" s="27"/>
      <c r="X372" s="15"/>
      <c r="Y372" s="15"/>
      <c r="Z372" s="15"/>
      <c r="AA372"/>
      <c r="AB372"/>
      <c r="AC372"/>
      <c r="AD372"/>
      <c r="AE372"/>
      <c r="AF372"/>
      <c r="AG372"/>
      <c r="AH372"/>
      <c r="AI372"/>
      <c r="AJ372" s="15"/>
    </row>
    <row r="373" spans="10:36" x14ac:dyDescent="0.25">
      <c r="J373" s="15"/>
      <c r="K373" s="53"/>
      <c r="L373" s="53"/>
      <c r="M373" s="15"/>
      <c r="N373" s="15"/>
      <c r="O373" s="15"/>
      <c r="P373" s="15"/>
      <c r="Q373" s="15"/>
      <c r="R373" s="15"/>
      <c r="S373" s="15"/>
      <c r="T373"/>
      <c r="U373" s="52"/>
      <c r="V373" s="15"/>
      <c r="W373" s="27"/>
      <c r="X373" s="15"/>
      <c r="Y373" s="15"/>
      <c r="Z373" s="15"/>
      <c r="AA373"/>
      <c r="AB373"/>
      <c r="AC373"/>
      <c r="AD373"/>
      <c r="AE373"/>
      <c r="AF373"/>
      <c r="AG373"/>
      <c r="AH373"/>
      <c r="AI373"/>
      <c r="AJ373" s="15"/>
    </row>
    <row r="374" spans="10:36" x14ac:dyDescent="0.25">
      <c r="J374" s="15"/>
      <c r="K374" s="53"/>
      <c r="L374" s="53"/>
      <c r="M374" s="15"/>
      <c r="N374" s="15"/>
      <c r="O374" s="15"/>
      <c r="P374" s="15"/>
      <c r="Q374" s="15"/>
      <c r="R374" s="15"/>
      <c r="S374" s="15"/>
      <c r="T374"/>
      <c r="U374" s="52"/>
      <c r="V374" s="15"/>
      <c r="W374" s="27"/>
      <c r="X374" s="15"/>
      <c r="Y374" s="15"/>
      <c r="Z374" s="15"/>
      <c r="AA374"/>
      <c r="AB374"/>
      <c r="AC374"/>
      <c r="AD374"/>
      <c r="AE374"/>
      <c r="AF374"/>
      <c r="AG374"/>
      <c r="AH374"/>
      <c r="AI374"/>
      <c r="AJ374" s="15"/>
    </row>
    <row r="375" spans="10:36" x14ac:dyDescent="0.25">
      <c r="J375" s="15"/>
      <c r="K375" s="53"/>
      <c r="L375" s="53"/>
      <c r="M375" s="15"/>
      <c r="N375" s="15"/>
      <c r="O375" s="15"/>
      <c r="P375" s="15"/>
      <c r="Q375" s="15"/>
      <c r="R375" s="15"/>
      <c r="S375" s="15"/>
      <c r="T375"/>
      <c r="U375" s="52"/>
      <c r="V375" s="15"/>
      <c r="W375" s="27"/>
      <c r="X375" s="15"/>
      <c r="Y375" s="15"/>
      <c r="Z375" s="15"/>
      <c r="AA375"/>
      <c r="AB375"/>
      <c r="AC375"/>
      <c r="AD375"/>
      <c r="AE375"/>
      <c r="AF375"/>
      <c r="AG375"/>
      <c r="AH375"/>
      <c r="AI375"/>
      <c r="AJ375" s="15"/>
    </row>
    <row r="376" spans="10:36" x14ac:dyDescent="0.25">
      <c r="J376" s="15"/>
      <c r="K376" s="53"/>
      <c r="L376" s="53"/>
      <c r="M376" s="15"/>
      <c r="N376" s="15"/>
      <c r="O376" s="15"/>
      <c r="P376" s="15"/>
      <c r="Q376" s="15"/>
      <c r="R376" s="15"/>
      <c r="S376" s="15"/>
      <c r="T376"/>
      <c r="U376" s="52"/>
      <c r="V376" s="15"/>
      <c r="W376" s="27"/>
      <c r="X376" s="15"/>
      <c r="Y376" s="15"/>
      <c r="Z376" s="15"/>
      <c r="AA376"/>
      <c r="AB376"/>
      <c r="AC376"/>
      <c r="AD376"/>
      <c r="AE376"/>
      <c r="AF376"/>
      <c r="AG376"/>
      <c r="AH376"/>
      <c r="AI376"/>
      <c r="AJ376" s="15"/>
    </row>
    <row r="377" spans="10:36" x14ac:dyDescent="0.25">
      <c r="J377" s="15"/>
      <c r="K377" s="53"/>
      <c r="L377" s="53"/>
      <c r="M377" s="15"/>
      <c r="N377" s="15"/>
      <c r="O377" s="15"/>
      <c r="P377" s="15"/>
      <c r="Q377" s="15"/>
      <c r="R377" s="15"/>
      <c r="S377" s="15"/>
      <c r="T377"/>
      <c r="U377" s="52"/>
      <c r="V377" s="15"/>
      <c r="W377" s="27"/>
      <c r="X377" s="15"/>
      <c r="Y377" s="15"/>
      <c r="Z377" s="15"/>
      <c r="AA377"/>
      <c r="AB377"/>
      <c r="AC377"/>
      <c r="AD377"/>
      <c r="AE377"/>
      <c r="AF377"/>
      <c r="AG377"/>
      <c r="AH377"/>
      <c r="AI377"/>
      <c r="AJ377" s="15"/>
    </row>
    <row r="378" spans="10:36" x14ac:dyDescent="0.25">
      <c r="J378" s="15"/>
      <c r="K378" s="53"/>
      <c r="L378" s="53"/>
      <c r="M378" s="15"/>
      <c r="N378" s="15"/>
      <c r="O378" s="15"/>
      <c r="P378" s="15"/>
      <c r="Q378" s="15"/>
      <c r="R378" s="15"/>
      <c r="S378" s="15"/>
      <c r="T378"/>
      <c r="U378" s="52"/>
      <c r="V378" s="15"/>
      <c r="W378" s="27"/>
      <c r="X378" s="15"/>
      <c r="Y378" s="15"/>
      <c r="Z378" s="15"/>
      <c r="AA378"/>
      <c r="AB378"/>
      <c r="AC378"/>
      <c r="AD378"/>
      <c r="AE378"/>
      <c r="AF378"/>
      <c r="AG378"/>
      <c r="AH378"/>
      <c r="AI378"/>
      <c r="AJ378" s="15"/>
    </row>
    <row r="379" spans="10:36" x14ac:dyDescent="0.25">
      <c r="J379" s="15"/>
      <c r="K379" s="53"/>
      <c r="L379" s="53"/>
      <c r="M379" s="15"/>
      <c r="N379" s="15"/>
      <c r="O379" s="15"/>
      <c r="P379" s="15"/>
      <c r="Q379" s="15"/>
      <c r="R379" s="15"/>
      <c r="S379" s="15"/>
      <c r="T379"/>
      <c r="U379" s="52"/>
      <c r="V379" s="15"/>
      <c r="W379" s="27"/>
      <c r="X379" s="15"/>
      <c r="Y379" s="15"/>
      <c r="Z379" s="15"/>
      <c r="AA379"/>
      <c r="AB379"/>
      <c r="AC379"/>
      <c r="AD379"/>
      <c r="AE379"/>
      <c r="AF379"/>
      <c r="AG379"/>
      <c r="AH379"/>
      <c r="AI379"/>
      <c r="AJ379" s="15"/>
    </row>
    <row r="380" spans="10:36" x14ac:dyDescent="0.25">
      <c r="J380" s="15"/>
      <c r="K380" s="53"/>
      <c r="L380" s="53"/>
      <c r="M380" s="15"/>
      <c r="N380" s="15"/>
      <c r="O380" s="15"/>
      <c r="P380" s="15"/>
      <c r="Q380" s="15"/>
      <c r="R380" s="15"/>
      <c r="S380" s="15"/>
      <c r="T380"/>
      <c r="U380" s="52"/>
      <c r="V380" s="15"/>
      <c r="W380" s="27"/>
      <c r="X380" s="15"/>
      <c r="Y380" s="15"/>
      <c r="Z380" s="15"/>
      <c r="AA380"/>
      <c r="AB380"/>
      <c r="AC380"/>
      <c r="AD380"/>
      <c r="AE380"/>
      <c r="AF380"/>
      <c r="AG380"/>
      <c r="AH380"/>
      <c r="AI380"/>
      <c r="AJ380" s="15"/>
    </row>
    <row r="381" spans="10:36" x14ac:dyDescent="0.25">
      <c r="J381" s="15"/>
      <c r="K381" s="53"/>
      <c r="L381" s="53"/>
      <c r="M381" s="15"/>
      <c r="N381" s="15"/>
      <c r="O381" s="15"/>
      <c r="P381" s="15"/>
      <c r="Q381" s="15"/>
      <c r="R381" s="15"/>
      <c r="S381" s="15"/>
      <c r="T381"/>
      <c r="U381" s="52"/>
      <c r="V381" s="15"/>
      <c r="W381" s="27"/>
      <c r="X381" s="15"/>
      <c r="Y381" s="15"/>
      <c r="Z381" s="15"/>
      <c r="AA381"/>
      <c r="AB381"/>
      <c r="AC381"/>
      <c r="AD381"/>
      <c r="AE381"/>
      <c r="AF381"/>
      <c r="AG381"/>
      <c r="AH381"/>
      <c r="AI381"/>
      <c r="AJ381" s="15"/>
    </row>
    <row r="382" spans="10:36" x14ac:dyDescent="0.25">
      <c r="J382" s="15"/>
      <c r="K382" s="53"/>
      <c r="L382" s="53"/>
      <c r="M382" s="15"/>
      <c r="N382" s="15"/>
      <c r="O382" s="15"/>
      <c r="P382" s="15"/>
      <c r="Q382" s="15"/>
      <c r="R382" s="15"/>
      <c r="S382" s="15"/>
      <c r="T382"/>
      <c r="U382" s="52"/>
      <c r="V382" s="15"/>
      <c r="W382" s="27"/>
      <c r="X382" s="15"/>
      <c r="Y382" s="15"/>
      <c r="Z382" s="15"/>
      <c r="AA382"/>
      <c r="AB382"/>
      <c r="AC382"/>
      <c r="AD382"/>
      <c r="AE382"/>
      <c r="AF382"/>
      <c r="AG382"/>
      <c r="AH382"/>
      <c r="AI382"/>
      <c r="AJ382" s="15"/>
    </row>
    <row r="383" spans="10:36" x14ac:dyDescent="0.25">
      <c r="J383" s="15"/>
      <c r="K383" s="53"/>
      <c r="L383" s="53"/>
      <c r="M383" s="15"/>
      <c r="N383" s="15"/>
      <c r="O383" s="15"/>
      <c r="P383" s="15"/>
      <c r="Q383" s="15"/>
      <c r="R383" s="15"/>
      <c r="S383" s="15"/>
      <c r="T383"/>
      <c r="U383" s="52"/>
      <c r="V383" s="15"/>
      <c r="W383" s="27"/>
      <c r="X383" s="15"/>
      <c r="Y383" s="15"/>
      <c r="Z383" s="15"/>
      <c r="AA383"/>
      <c r="AB383"/>
      <c r="AC383"/>
      <c r="AD383"/>
      <c r="AE383"/>
      <c r="AF383"/>
      <c r="AG383"/>
      <c r="AH383"/>
      <c r="AI383"/>
      <c r="AJ383" s="15"/>
    </row>
    <row r="384" spans="10:36" x14ac:dyDescent="0.25">
      <c r="J384" s="15"/>
      <c r="K384" s="53"/>
      <c r="L384" s="53"/>
      <c r="M384" s="15"/>
      <c r="N384" s="15"/>
      <c r="O384" s="15"/>
      <c r="P384" s="15"/>
      <c r="Q384" s="15"/>
      <c r="R384" s="15"/>
      <c r="S384" s="15"/>
      <c r="T384"/>
      <c r="U384" s="52"/>
      <c r="V384" s="15"/>
      <c r="W384" s="27"/>
      <c r="X384" s="15"/>
      <c r="Y384" s="15"/>
      <c r="Z384" s="15"/>
      <c r="AA384"/>
      <c r="AB384"/>
      <c r="AC384"/>
      <c r="AD384"/>
      <c r="AE384"/>
      <c r="AF384"/>
      <c r="AG384"/>
      <c r="AH384"/>
      <c r="AI384"/>
      <c r="AJ384" s="15"/>
    </row>
    <row r="385" spans="10:36" x14ac:dyDescent="0.25">
      <c r="J385" s="15"/>
      <c r="K385" s="53"/>
      <c r="L385" s="53"/>
      <c r="M385" s="15"/>
      <c r="N385" s="15"/>
      <c r="O385" s="15"/>
      <c r="P385" s="15"/>
      <c r="Q385" s="15"/>
      <c r="R385" s="15"/>
      <c r="S385" s="15"/>
      <c r="T385"/>
      <c r="U385" s="52"/>
      <c r="V385" s="15"/>
      <c r="W385" s="27"/>
      <c r="X385" s="15"/>
      <c r="Y385" s="15"/>
      <c r="Z385" s="15"/>
      <c r="AA385"/>
      <c r="AB385"/>
      <c r="AC385"/>
      <c r="AD385"/>
      <c r="AE385"/>
      <c r="AF385"/>
      <c r="AG385"/>
      <c r="AH385"/>
      <c r="AI385"/>
      <c r="AJ385" s="15"/>
    </row>
    <row r="386" spans="10:36" x14ac:dyDescent="0.25">
      <c r="J386" s="15"/>
      <c r="K386" s="53"/>
      <c r="L386" s="53"/>
      <c r="M386" s="15"/>
      <c r="N386" s="15"/>
      <c r="O386" s="15"/>
      <c r="P386" s="15"/>
      <c r="Q386" s="15"/>
      <c r="R386" s="15"/>
      <c r="S386" s="15"/>
      <c r="T386"/>
      <c r="U386" s="52"/>
      <c r="V386" s="15"/>
      <c r="W386" s="27"/>
      <c r="X386" s="15"/>
      <c r="Y386" s="15"/>
      <c r="Z386" s="15"/>
      <c r="AA386"/>
      <c r="AB386"/>
      <c r="AC386"/>
      <c r="AD386"/>
      <c r="AE386"/>
      <c r="AF386"/>
      <c r="AG386"/>
      <c r="AH386"/>
      <c r="AI386"/>
      <c r="AJ386" s="15"/>
    </row>
    <row r="387" spans="10:36" x14ac:dyDescent="0.25">
      <c r="J387" s="15"/>
      <c r="K387" s="53"/>
      <c r="L387" s="53"/>
      <c r="M387" s="15"/>
      <c r="N387" s="15"/>
      <c r="O387" s="15"/>
      <c r="P387" s="15"/>
      <c r="Q387" s="15"/>
      <c r="R387" s="15"/>
      <c r="S387" s="15"/>
      <c r="T387"/>
      <c r="U387" s="52"/>
      <c r="V387" s="15"/>
      <c r="W387" s="27"/>
      <c r="X387" s="15"/>
      <c r="Y387" s="15"/>
      <c r="Z387" s="15"/>
      <c r="AA387"/>
      <c r="AB387"/>
      <c r="AC387"/>
      <c r="AD387"/>
      <c r="AE387"/>
      <c r="AF387"/>
      <c r="AG387"/>
      <c r="AH387"/>
      <c r="AI387"/>
      <c r="AJ387" s="15"/>
    </row>
    <row r="388" spans="10:36" x14ac:dyDescent="0.25">
      <c r="J388" s="15"/>
      <c r="K388" s="53"/>
      <c r="L388" s="53"/>
      <c r="M388" s="15"/>
      <c r="N388" s="15"/>
      <c r="O388" s="15"/>
      <c r="P388" s="15"/>
      <c r="Q388" s="15"/>
      <c r="R388" s="15"/>
      <c r="S388" s="15"/>
      <c r="T388"/>
      <c r="U388" s="52"/>
      <c r="V388" s="15"/>
      <c r="W388" s="27"/>
      <c r="X388" s="15"/>
      <c r="Y388" s="15"/>
      <c r="Z388" s="15"/>
      <c r="AA388"/>
      <c r="AB388"/>
      <c r="AC388"/>
      <c r="AD388"/>
      <c r="AE388"/>
      <c r="AF388"/>
      <c r="AG388"/>
      <c r="AH388"/>
      <c r="AI388"/>
      <c r="AJ388" s="15"/>
    </row>
    <row r="389" spans="10:36" x14ac:dyDescent="0.25">
      <c r="J389" s="15"/>
      <c r="K389" s="53"/>
      <c r="L389" s="53"/>
      <c r="M389" s="15"/>
      <c r="N389" s="15"/>
      <c r="O389" s="15"/>
      <c r="P389" s="15"/>
      <c r="Q389" s="15"/>
      <c r="R389" s="15"/>
      <c r="S389" s="15"/>
      <c r="T389"/>
      <c r="U389" s="52"/>
      <c r="V389" s="15"/>
      <c r="W389" s="27"/>
      <c r="X389" s="15"/>
      <c r="Y389" s="15"/>
      <c r="Z389" s="15"/>
      <c r="AA389"/>
      <c r="AB389"/>
      <c r="AC389"/>
      <c r="AD389"/>
      <c r="AE389"/>
      <c r="AF389"/>
      <c r="AG389"/>
      <c r="AH389"/>
      <c r="AI389"/>
      <c r="AJ389" s="15"/>
    </row>
    <row r="390" spans="10:36" x14ac:dyDescent="0.25">
      <c r="J390" s="15"/>
      <c r="K390" s="53"/>
      <c r="L390" s="53"/>
      <c r="M390" s="15"/>
      <c r="N390" s="15"/>
      <c r="O390" s="15"/>
      <c r="P390" s="15"/>
      <c r="Q390" s="15"/>
      <c r="R390" s="15"/>
      <c r="S390" s="15"/>
      <c r="T390"/>
      <c r="U390" s="52"/>
      <c r="V390" s="15"/>
      <c r="W390" s="27"/>
      <c r="X390" s="15"/>
      <c r="Y390" s="15"/>
      <c r="Z390" s="15"/>
      <c r="AA390"/>
      <c r="AB390"/>
      <c r="AC390"/>
      <c r="AD390"/>
      <c r="AE390"/>
      <c r="AF390"/>
      <c r="AG390"/>
      <c r="AH390"/>
      <c r="AI390"/>
      <c r="AJ390" s="15"/>
    </row>
    <row r="391" spans="10:36" x14ac:dyDescent="0.25">
      <c r="J391" s="15"/>
      <c r="K391" s="53"/>
      <c r="L391" s="53"/>
      <c r="M391" s="15"/>
      <c r="N391" s="15"/>
      <c r="O391" s="15"/>
      <c r="P391" s="15"/>
      <c r="Q391" s="15"/>
      <c r="R391" s="15"/>
      <c r="S391" s="15"/>
      <c r="T391"/>
      <c r="U391" s="52"/>
      <c r="V391" s="15"/>
      <c r="W391" s="27"/>
      <c r="X391" s="15"/>
      <c r="Y391" s="15"/>
      <c r="Z391" s="15"/>
      <c r="AA391"/>
      <c r="AB391"/>
      <c r="AC391"/>
      <c r="AD391"/>
      <c r="AE391"/>
      <c r="AF391"/>
      <c r="AG391"/>
      <c r="AH391"/>
      <c r="AI391"/>
      <c r="AJ391" s="15"/>
    </row>
    <row r="392" spans="10:36" x14ac:dyDescent="0.25">
      <c r="J392" s="15"/>
      <c r="K392" s="53"/>
      <c r="L392" s="53"/>
      <c r="M392" s="15"/>
      <c r="N392" s="15"/>
      <c r="O392" s="15"/>
      <c r="P392" s="15"/>
      <c r="Q392" s="15"/>
      <c r="R392" s="15"/>
      <c r="S392" s="15"/>
      <c r="T392"/>
      <c r="U392" s="52"/>
      <c r="V392" s="15"/>
      <c r="W392" s="27"/>
      <c r="X392" s="15"/>
      <c r="Y392" s="15"/>
      <c r="Z392" s="15"/>
      <c r="AA392"/>
      <c r="AB392"/>
      <c r="AC392"/>
      <c r="AD392"/>
      <c r="AE392"/>
      <c r="AF392"/>
      <c r="AG392"/>
      <c r="AH392"/>
      <c r="AI392"/>
      <c r="AJ392" s="15"/>
    </row>
    <row r="393" spans="10:36" x14ac:dyDescent="0.25">
      <c r="J393" s="15"/>
      <c r="K393" s="53"/>
      <c r="L393" s="53"/>
      <c r="M393" s="15"/>
      <c r="N393" s="15"/>
      <c r="O393" s="15"/>
      <c r="P393" s="15"/>
      <c r="Q393" s="15"/>
      <c r="R393" s="15"/>
      <c r="S393" s="15"/>
      <c r="T393"/>
      <c r="U393" s="52"/>
      <c r="V393" s="15"/>
      <c r="W393" s="27"/>
      <c r="X393" s="15"/>
      <c r="Y393" s="15"/>
      <c r="Z393" s="15"/>
      <c r="AA393"/>
      <c r="AB393"/>
      <c r="AC393"/>
      <c r="AD393"/>
      <c r="AE393"/>
      <c r="AF393"/>
      <c r="AG393"/>
      <c r="AH393"/>
      <c r="AI393"/>
      <c r="AJ393" s="15"/>
    </row>
    <row r="394" spans="10:36" x14ac:dyDescent="0.25">
      <c r="J394" s="15"/>
      <c r="K394" s="53"/>
      <c r="L394" s="53"/>
      <c r="M394" s="15"/>
      <c r="N394" s="15"/>
      <c r="O394" s="15"/>
      <c r="P394" s="15"/>
      <c r="Q394" s="15"/>
      <c r="R394" s="15"/>
      <c r="S394" s="15"/>
      <c r="T394"/>
      <c r="U394" s="52"/>
      <c r="V394" s="15"/>
      <c r="W394" s="27"/>
      <c r="X394" s="15"/>
      <c r="Y394" s="15"/>
      <c r="Z394" s="15"/>
      <c r="AA394"/>
      <c r="AB394"/>
      <c r="AC394"/>
      <c r="AD394"/>
      <c r="AE394"/>
      <c r="AF394"/>
      <c r="AG394"/>
      <c r="AH394"/>
      <c r="AI394"/>
      <c r="AJ394" s="15"/>
    </row>
    <row r="395" spans="10:36" x14ac:dyDescent="0.25">
      <c r="J395" s="15"/>
      <c r="K395" s="53"/>
      <c r="L395" s="53"/>
      <c r="M395" s="15"/>
      <c r="N395" s="15"/>
      <c r="O395" s="15"/>
      <c r="P395" s="15"/>
      <c r="Q395" s="15"/>
      <c r="R395" s="15"/>
      <c r="S395" s="15"/>
      <c r="T395"/>
      <c r="U395" s="52"/>
      <c r="V395" s="15"/>
      <c r="W395" s="27"/>
      <c r="X395" s="15"/>
      <c r="Y395" s="15"/>
      <c r="Z395" s="15"/>
      <c r="AA395"/>
      <c r="AB395"/>
      <c r="AC395"/>
      <c r="AD395"/>
      <c r="AE395"/>
      <c r="AF395"/>
      <c r="AG395"/>
      <c r="AH395"/>
      <c r="AI395"/>
      <c r="AJ395" s="15"/>
    </row>
    <row r="396" spans="10:36" x14ac:dyDescent="0.25">
      <c r="J396" s="15"/>
      <c r="K396" s="53"/>
      <c r="L396" s="53"/>
      <c r="M396" s="15"/>
      <c r="N396" s="15"/>
      <c r="O396" s="15"/>
      <c r="P396" s="15"/>
      <c r="Q396" s="15"/>
      <c r="R396" s="15"/>
      <c r="S396" s="15"/>
      <c r="T396"/>
      <c r="U396" s="52"/>
      <c r="V396" s="15"/>
      <c r="W396" s="27"/>
      <c r="X396" s="15"/>
      <c r="Y396" s="15"/>
      <c r="Z396" s="15"/>
      <c r="AA396"/>
      <c r="AB396"/>
      <c r="AC396"/>
      <c r="AD396"/>
      <c r="AE396"/>
      <c r="AF396"/>
      <c r="AG396"/>
      <c r="AH396"/>
      <c r="AI396"/>
      <c r="AJ396" s="15"/>
    </row>
    <row r="397" spans="10:36" x14ac:dyDescent="0.25">
      <c r="J397" s="15"/>
      <c r="K397" s="53"/>
      <c r="L397" s="53"/>
      <c r="M397" s="15"/>
      <c r="N397" s="15"/>
      <c r="O397" s="15"/>
      <c r="P397" s="15"/>
      <c r="Q397" s="15"/>
      <c r="R397" s="15"/>
      <c r="S397" s="15"/>
      <c r="T397"/>
      <c r="U397" s="52"/>
      <c r="V397" s="15"/>
      <c r="W397" s="27"/>
      <c r="X397" s="15"/>
      <c r="Y397" s="15"/>
      <c r="Z397" s="15"/>
      <c r="AA397"/>
      <c r="AB397"/>
      <c r="AC397"/>
      <c r="AD397"/>
      <c r="AE397"/>
      <c r="AF397"/>
      <c r="AG397"/>
      <c r="AH397"/>
      <c r="AI397"/>
      <c r="AJ397" s="15"/>
    </row>
    <row r="398" spans="10:36" x14ac:dyDescent="0.25">
      <c r="J398" s="15"/>
      <c r="K398" s="53"/>
      <c r="L398" s="53"/>
      <c r="M398" s="15"/>
      <c r="N398" s="15"/>
      <c r="O398" s="15"/>
      <c r="P398" s="15"/>
      <c r="Q398" s="15"/>
      <c r="R398" s="15"/>
      <c r="S398" s="15"/>
      <c r="T398"/>
      <c r="U398" s="52"/>
      <c r="V398" s="15"/>
      <c r="W398" s="27"/>
      <c r="X398" s="15"/>
      <c r="Y398" s="15"/>
      <c r="Z398" s="15"/>
      <c r="AA398"/>
      <c r="AB398"/>
      <c r="AC398"/>
      <c r="AD398"/>
      <c r="AE398"/>
      <c r="AF398"/>
      <c r="AG398"/>
      <c r="AH398"/>
      <c r="AI398"/>
      <c r="AJ398" s="15"/>
    </row>
    <row r="399" spans="10:36" x14ac:dyDescent="0.25">
      <c r="J399" s="15"/>
      <c r="K399" s="53"/>
      <c r="L399" s="53"/>
      <c r="M399" s="15"/>
      <c r="N399" s="15"/>
      <c r="O399" s="15"/>
      <c r="P399" s="15"/>
      <c r="Q399" s="15"/>
      <c r="R399" s="15"/>
      <c r="S399" s="15"/>
      <c r="T399"/>
      <c r="U399" s="52"/>
      <c r="V399" s="15"/>
      <c r="W399" s="27"/>
      <c r="X399" s="15"/>
      <c r="Y399" s="15"/>
      <c r="Z399" s="15"/>
      <c r="AA399"/>
      <c r="AB399"/>
      <c r="AC399"/>
      <c r="AD399"/>
      <c r="AE399"/>
      <c r="AF399"/>
      <c r="AG399"/>
      <c r="AH399"/>
      <c r="AI399"/>
      <c r="AJ399" s="15"/>
    </row>
    <row r="400" spans="10:36" x14ac:dyDescent="0.25">
      <c r="J400" s="15"/>
      <c r="K400" s="53"/>
      <c r="L400" s="53"/>
      <c r="M400" s="15"/>
      <c r="N400" s="15"/>
      <c r="O400" s="15"/>
      <c r="P400" s="15"/>
      <c r="Q400" s="15"/>
      <c r="R400" s="15"/>
      <c r="S400" s="15"/>
      <c r="T400"/>
      <c r="U400" s="52"/>
      <c r="V400" s="15"/>
      <c r="W400" s="27"/>
      <c r="X400" s="15"/>
      <c r="Y400" s="15"/>
      <c r="Z400" s="15"/>
      <c r="AA400"/>
      <c r="AB400"/>
      <c r="AC400"/>
      <c r="AD400"/>
      <c r="AE400"/>
      <c r="AF400"/>
      <c r="AG400"/>
      <c r="AH400"/>
      <c r="AI400"/>
      <c r="AJ400" s="15"/>
    </row>
    <row r="401" spans="10:36" x14ac:dyDescent="0.25">
      <c r="J401" s="15"/>
      <c r="K401" s="53"/>
      <c r="L401" s="53"/>
      <c r="M401" s="15"/>
      <c r="N401" s="15"/>
      <c r="O401" s="15"/>
      <c r="P401" s="15"/>
      <c r="Q401" s="15"/>
      <c r="R401" s="15"/>
      <c r="S401" s="15"/>
      <c r="T401"/>
      <c r="U401" s="52"/>
      <c r="V401" s="15"/>
      <c r="W401" s="27"/>
      <c r="X401" s="15"/>
      <c r="Y401" s="15"/>
      <c r="Z401" s="15"/>
      <c r="AA401"/>
      <c r="AB401"/>
      <c r="AC401"/>
      <c r="AD401"/>
      <c r="AE401"/>
      <c r="AF401"/>
      <c r="AG401"/>
      <c r="AH401"/>
      <c r="AI401"/>
      <c r="AJ401" s="15"/>
    </row>
    <row r="402" spans="10:36" x14ac:dyDescent="0.25">
      <c r="J402" s="15"/>
      <c r="K402" s="53"/>
      <c r="L402" s="53"/>
      <c r="M402" s="15"/>
      <c r="N402" s="15"/>
      <c r="O402" s="15"/>
      <c r="P402" s="15"/>
      <c r="Q402" s="15"/>
      <c r="R402" s="15"/>
      <c r="S402" s="15"/>
      <c r="T402"/>
      <c r="U402" s="52"/>
      <c r="V402" s="15"/>
      <c r="W402" s="27"/>
      <c r="X402" s="15"/>
      <c r="Y402" s="15"/>
      <c r="Z402" s="15"/>
      <c r="AA402"/>
      <c r="AB402"/>
      <c r="AC402"/>
      <c r="AD402"/>
      <c r="AE402"/>
      <c r="AF402"/>
      <c r="AG402"/>
      <c r="AH402"/>
      <c r="AI402"/>
      <c r="AJ402" s="15"/>
    </row>
    <row r="403" spans="10:36" x14ac:dyDescent="0.25">
      <c r="J403" s="15"/>
      <c r="K403" s="53"/>
      <c r="L403" s="53"/>
      <c r="M403" s="15"/>
      <c r="N403" s="15"/>
      <c r="O403" s="15"/>
      <c r="P403" s="15"/>
      <c r="Q403" s="15"/>
      <c r="R403" s="15"/>
      <c r="S403" s="15"/>
      <c r="T403"/>
      <c r="U403" s="52"/>
      <c r="V403" s="15"/>
      <c r="W403" s="27"/>
      <c r="X403" s="15"/>
      <c r="Y403" s="15"/>
      <c r="Z403" s="15"/>
      <c r="AA403"/>
      <c r="AB403"/>
      <c r="AC403"/>
      <c r="AD403"/>
      <c r="AE403"/>
      <c r="AF403"/>
      <c r="AG403"/>
      <c r="AH403"/>
      <c r="AI403"/>
      <c r="AJ403" s="15"/>
    </row>
    <row r="404" spans="10:36" x14ac:dyDescent="0.25">
      <c r="J404" s="15"/>
      <c r="K404" s="53"/>
      <c r="L404" s="53"/>
      <c r="M404" s="15"/>
      <c r="N404" s="15"/>
      <c r="O404" s="15"/>
      <c r="P404" s="15"/>
      <c r="Q404" s="15"/>
      <c r="R404" s="15"/>
      <c r="S404" s="15"/>
      <c r="T404"/>
      <c r="U404" s="52"/>
      <c r="V404" s="15"/>
      <c r="W404" s="27"/>
      <c r="X404" s="15"/>
      <c r="Y404" s="15"/>
      <c r="Z404" s="15"/>
      <c r="AA404"/>
      <c r="AB404"/>
      <c r="AC404"/>
      <c r="AD404"/>
      <c r="AE404"/>
      <c r="AF404"/>
      <c r="AG404"/>
      <c r="AH404"/>
      <c r="AI404"/>
      <c r="AJ404" s="15"/>
    </row>
    <row r="405" spans="10:36" x14ac:dyDescent="0.25">
      <c r="J405" s="15"/>
      <c r="K405" s="53"/>
      <c r="L405" s="53"/>
      <c r="M405" s="15"/>
      <c r="N405" s="15"/>
      <c r="O405" s="15"/>
      <c r="P405" s="15"/>
      <c r="Q405" s="15"/>
      <c r="R405" s="15"/>
      <c r="S405" s="15"/>
      <c r="T405"/>
      <c r="U405" s="52"/>
      <c r="V405" s="15"/>
      <c r="W405" s="27"/>
      <c r="X405" s="15"/>
      <c r="Y405" s="15"/>
      <c r="Z405" s="15"/>
      <c r="AA405"/>
      <c r="AB405"/>
      <c r="AC405"/>
      <c r="AD405"/>
      <c r="AE405"/>
      <c r="AF405"/>
      <c r="AG405"/>
      <c r="AH405"/>
      <c r="AI405"/>
      <c r="AJ405" s="15"/>
    </row>
    <row r="406" spans="10:36" x14ac:dyDescent="0.25">
      <c r="J406" s="15"/>
      <c r="K406" s="53"/>
      <c r="L406" s="53"/>
      <c r="M406" s="15"/>
      <c r="N406" s="15"/>
      <c r="O406" s="15"/>
      <c r="P406" s="15"/>
      <c r="Q406" s="15"/>
      <c r="R406" s="15"/>
      <c r="S406" s="15"/>
      <c r="T406"/>
      <c r="U406" s="52"/>
      <c r="V406" s="15"/>
      <c r="W406" s="27"/>
      <c r="X406" s="15"/>
      <c r="Y406" s="15"/>
      <c r="Z406" s="15"/>
      <c r="AA406"/>
      <c r="AB406"/>
      <c r="AC406"/>
      <c r="AD406"/>
      <c r="AE406"/>
      <c r="AF406"/>
      <c r="AG406"/>
      <c r="AH406"/>
      <c r="AI406"/>
      <c r="AJ406" s="15"/>
    </row>
    <row r="407" spans="10:36" x14ac:dyDescent="0.25">
      <c r="J407" s="15"/>
      <c r="K407" s="53"/>
      <c r="L407" s="53"/>
      <c r="M407" s="15"/>
      <c r="N407" s="15"/>
      <c r="O407" s="15"/>
      <c r="P407" s="15"/>
      <c r="Q407" s="15"/>
      <c r="R407" s="15"/>
      <c r="S407" s="15"/>
      <c r="T407"/>
      <c r="U407" s="52"/>
      <c r="V407" s="15"/>
      <c r="W407" s="27"/>
      <c r="X407" s="15"/>
      <c r="Y407" s="15"/>
      <c r="Z407" s="15"/>
      <c r="AA407"/>
      <c r="AB407"/>
      <c r="AC407"/>
      <c r="AD407"/>
      <c r="AE407"/>
      <c r="AF407"/>
      <c r="AG407"/>
      <c r="AH407"/>
      <c r="AI407"/>
      <c r="AJ407" s="15"/>
    </row>
    <row r="408" spans="10:36" x14ac:dyDescent="0.25">
      <c r="J408" s="15"/>
      <c r="K408" s="53"/>
      <c r="L408" s="53"/>
      <c r="M408" s="15"/>
      <c r="N408" s="15"/>
      <c r="O408" s="15"/>
      <c r="P408" s="15"/>
      <c r="Q408" s="15"/>
      <c r="R408" s="15"/>
      <c r="S408" s="15"/>
      <c r="T408"/>
      <c r="U408" s="52"/>
      <c r="V408" s="15"/>
      <c r="W408" s="27"/>
      <c r="X408" s="15"/>
      <c r="Y408" s="15"/>
      <c r="Z408" s="15"/>
      <c r="AA408"/>
      <c r="AB408"/>
      <c r="AC408"/>
      <c r="AD408"/>
      <c r="AE408"/>
      <c r="AF408"/>
      <c r="AG408"/>
      <c r="AH408"/>
      <c r="AI408"/>
      <c r="AJ408" s="15"/>
    </row>
    <row r="409" spans="10:36" x14ac:dyDescent="0.25">
      <c r="J409" s="15"/>
      <c r="K409" s="53"/>
      <c r="L409" s="53"/>
      <c r="M409" s="15"/>
      <c r="N409" s="15"/>
      <c r="O409" s="15"/>
      <c r="P409" s="15"/>
      <c r="Q409" s="15"/>
      <c r="R409" s="15"/>
      <c r="S409" s="15"/>
      <c r="T409"/>
      <c r="U409" s="52"/>
      <c r="V409" s="15"/>
      <c r="W409" s="27"/>
      <c r="X409" s="15"/>
      <c r="Y409" s="15"/>
      <c r="Z409" s="15"/>
      <c r="AA409"/>
      <c r="AB409"/>
      <c r="AC409"/>
      <c r="AD409"/>
      <c r="AE409"/>
      <c r="AF409"/>
      <c r="AG409"/>
      <c r="AH409"/>
      <c r="AI409"/>
      <c r="AJ409" s="15"/>
    </row>
    <row r="410" spans="10:36" x14ac:dyDescent="0.25">
      <c r="J410" s="15"/>
      <c r="K410" s="53"/>
      <c r="L410" s="53"/>
      <c r="M410" s="15"/>
      <c r="N410" s="15"/>
      <c r="O410" s="15"/>
      <c r="P410" s="15"/>
      <c r="Q410" s="15"/>
      <c r="R410" s="15"/>
      <c r="S410" s="15"/>
      <c r="T410"/>
      <c r="U410" s="52"/>
      <c r="V410" s="15"/>
      <c r="W410" s="27"/>
      <c r="X410" s="15"/>
      <c r="Y410" s="15"/>
      <c r="Z410" s="15"/>
      <c r="AA410"/>
      <c r="AB410"/>
      <c r="AC410"/>
      <c r="AD410"/>
      <c r="AE410"/>
      <c r="AF410"/>
      <c r="AG410"/>
      <c r="AH410"/>
      <c r="AI410"/>
      <c r="AJ410" s="15"/>
    </row>
    <row r="411" spans="10:36" x14ac:dyDescent="0.25">
      <c r="J411" s="15"/>
      <c r="K411" s="53"/>
      <c r="L411" s="53"/>
      <c r="M411" s="15"/>
      <c r="N411" s="15"/>
      <c r="O411" s="15"/>
      <c r="P411" s="15"/>
      <c r="Q411" s="15"/>
      <c r="R411" s="15"/>
      <c r="S411" s="15"/>
      <c r="T411"/>
      <c r="U411" s="52"/>
      <c r="V411" s="15"/>
      <c r="W411" s="27"/>
      <c r="X411" s="15"/>
      <c r="Y411" s="15"/>
      <c r="Z411" s="15"/>
      <c r="AA411"/>
      <c r="AB411"/>
      <c r="AC411"/>
      <c r="AD411"/>
      <c r="AE411"/>
      <c r="AF411"/>
      <c r="AG411"/>
      <c r="AH411"/>
      <c r="AI411"/>
      <c r="AJ411" s="15"/>
    </row>
    <row r="412" spans="10:36" x14ac:dyDescent="0.25">
      <c r="J412" s="15"/>
      <c r="K412" s="53"/>
      <c r="L412" s="53"/>
      <c r="M412" s="15"/>
      <c r="N412" s="15"/>
      <c r="O412" s="15"/>
      <c r="P412" s="15"/>
      <c r="Q412" s="15"/>
      <c r="R412" s="15"/>
      <c r="S412" s="15"/>
      <c r="T412"/>
      <c r="U412" s="52"/>
      <c r="V412" s="15"/>
      <c r="W412" s="27"/>
      <c r="X412" s="15"/>
      <c r="Y412" s="15"/>
      <c r="Z412" s="15"/>
      <c r="AA412"/>
      <c r="AB412"/>
      <c r="AC412"/>
      <c r="AD412"/>
      <c r="AE412"/>
      <c r="AF412"/>
      <c r="AG412"/>
      <c r="AH412"/>
      <c r="AI412"/>
      <c r="AJ412" s="15"/>
    </row>
    <row r="413" spans="10:36" x14ac:dyDescent="0.25">
      <c r="J413" s="15"/>
      <c r="K413" s="53"/>
      <c r="L413" s="53"/>
      <c r="M413" s="15"/>
      <c r="N413" s="15"/>
      <c r="O413" s="15"/>
      <c r="P413" s="15"/>
      <c r="Q413" s="15"/>
      <c r="R413" s="15"/>
      <c r="S413" s="15"/>
      <c r="T413"/>
      <c r="U413" s="52"/>
      <c r="V413" s="15"/>
      <c r="W413" s="27"/>
      <c r="X413" s="15"/>
      <c r="Y413" s="15"/>
      <c r="Z413" s="15"/>
      <c r="AA413"/>
      <c r="AB413"/>
      <c r="AC413"/>
      <c r="AD413"/>
      <c r="AE413"/>
      <c r="AF413"/>
      <c r="AG413"/>
      <c r="AH413"/>
      <c r="AI413"/>
      <c r="AJ413" s="15"/>
    </row>
    <row r="414" spans="10:36" x14ac:dyDescent="0.25">
      <c r="J414" s="15"/>
      <c r="K414" s="53"/>
      <c r="L414" s="53"/>
      <c r="M414" s="15"/>
      <c r="N414" s="15"/>
      <c r="O414" s="15"/>
      <c r="P414" s="15"/>
      <c r="Q414" s="15"/>
      <c r="R414" s="15"/>
      <c r="S414" s="15"/>
      <c r="T414"/>
      <c r="U414" s="52"/>
      <c r="V414" s="15"/>
      <c r="W414" s="27"/>
      <c r="X414" s="15"/>
      <c r="Y414" s="15"/>
      <c r="Z414" s="15"/>
      <c r="AA414"/>
      <c r="AB414"/>
      <c r="AC414"/>
      <c r="AD414"/>
      <c r="AE414"/>
      <c r="AF414"/>
      <c r="AG414"/>
      <c r="AH414"/>
      <c r="AI414"/>
      <c r="AJ414" s="15"/>
    </row>
    <row r="415" spans="10:36" x14ac:dyDescent="0.25">
      <c r="J415" s="15"/>
      <c r="K415" s="53"/>
      <c r="L415" s="53"/>
      <c r="M415" s="15"/>
      <c r="N415" s="15"/>
      <c r="O415" s="15"/>
      <c r="P415" s="15"/>
      <c r="Q415" s="15"/>
      <c r="R415" s="15"/>
      <c r="S415" s="15"/>
      <c r="T415"/>
      <c r="U415" s="52"/>
      <c r="V415" s="15"/>
      <c r="W415" s="27"/>
      <c r="X415" s="15"/>
      <c r="Y415" s="15"/>
      <c r="Z415" s="15"/>
      <c r="AA415"/>
      <c r="AB415"/>
      <c r="AC415"/>
      <c r="AD415"/>
      <c r="AE415"/>
      <c r="AF415"/>
      <c r="AG415"/>
      <c r="AH415"/>
      <c r="AI415"/>
      <c r="AJ415" s="15"/>
    </row>
    <row r="416" spans="10:36" x14ac:dyDescent="0.25">
      <c r="J416" s="15"/>
      <c r="K416" s="53"/>
      <c r="L416" s="53"/>
      <c r="M416" s="15"/>
      <c r="N416" s="15"/>
      <c r="O416" s="15"/>
      <c r="P416" s="15"/>
      <c r="Q416" s="15"/>
      <c r="R416" s="15"/>
      <c r="S416" s="15"/>
      <c r="T416"/>
      <c r="U416" s="52"/>
      <c r="V416" s="15"/>
      <c r="W416" s="27"/>
      <c r="X416" s="15"/>
      <c r="Y416" s="15"/>
      <c r="Z416" s="15"/>
      <c r="AA416"/>
      <c r="AB416"/>
      <c r="AC416"/>
      <c r="AD416"/>
      <c r="AE416"/>
      <c r="AF416"/>
      <c r="AG416"/>
      <c r="AH416"/>
      <c r="AI416"/>
      <c r="AJ416" s="15"/>
    </row>
    <row r="417" spans="10:36" x14ac:dyDescent="0.25">
      <c r="J417" s="15"/>
      <c r="K417" s="53"/>
      <c r="L417" s="53"/>
      <c r="M417" s="15"/>
      <c r="N417" s="15"/>
      <c r="O417" s="15"/>
      <c r="P417" s="15"/>
      <c r="Q417" s="15"/>
      <c r="R417" s="15"/>
      <c r="S417" s="15"/>
      <c r="T417"/>
      <c r="U417" s="52"/>
      <c r="V417" s="15"/>
      <c r="W417" s="27"/>
      <c r="X417" s="15"/>
      <c r="Y417" s="15"/>
      <c r="Z417" s="15"/>
      <c r="AA417"/>
      <c r="AB417"/>
      <c r="AC417"/>
      <c r="AD417"/>
      <c r="AE417"/>
      <c r="AF417"/>
      <c r="AG417"/>
      <c r="AH417"/>
      <c r="AI417"/>
      <c r="AJ417" s="15"/>
    </row>
    <row r="418" spans="10:36" x14ac:dyDescent="0.25">
      <c r="J418" s="15"/>
      <c r="K418" s="53"/>
      <c r="L418" s="53"/>
      <c r="M418" s="15"/>
      <c r="N418" s="15"/>
      <c r="O418" s="15"/>
      <c r="P418" s="15"/>
      <c r="Q418" s="15"/>
      <c r="R418" s="15"/>
      <c r="S418" s="15"/>
      <c r="T418"/>
      <c r="U418" s="52"/>
      <c r="V418" s="15"/>
      <c r="W418" s="27"/>
      <c r="X418" s="15"/>
      <c r="Y418" s="15"/>
      <c r="Z418" s="15"/>
      <c r="AA418"/>
      <c r="AB418"/>
      <c r="AC418"/>
      <c r="AD418"/>
      <c r="AE418"/>
      <c r="AF418"/>
      <c r="AG418"/>
      <c r="AH418"/>
      <c r="AI418"/>
      <c r="AJ418" s="15"/>
    </row>
    <row r="419" spans="10:36" x14ac:dyDescent="0.25">
      <c r="J419" s="15"/>
      <c r="K419" s="53"/>
      <c r="L419" s="53"/>
      <c r="M419" s="15"/>
      <c r="N419" s="15"/>
      <c r="O419" s="15"/>
      <c r="P419" s="15"/>
      <c r="Q419" s="15"/>
      <c r="R419" s="15"/>
      <c r="S419" s="15"/>
      <c r="T419"/>
      <c r="U419" s="52"/>
      <c r="V419" s="15"/>
      <c r="W419" s="27"/>
      <c r="X419" s="15"/>
      <c r="Y419" s="15"/>
      <c r="Z419" s="15"/>
      <c r="AA419"/>
      <c r="AB419"/>
      <c r="AC419"/>
      <c r="AD419"/>
      <c r="AE419"/>
      <c r="AF419"/>
      <c r="AG419"/>
      <c r="AH419"/>
      <c r="AI419"/>
      <c r="AJ419" s="15"/>
    </row>
    <row r="420" spans="10:36" x14ac:dyDescent="0.25">
      <c r="J420" s="15"/>
      <c r="K420" s="53"/>
      <c r="L420" s="53"/>
      <c r="M420" s="15"/>
      <c r="N420" s="15"/>
      <c r="O420" s="15"/>
      <c r="P420" s="15"/>
      <c r="Q420" s="15"/>
      <c r="R420" s="15"/>
      <c r="S420" s="15"/>
      <c r="T420"/>
      <c r="U420" s="52"/>
      <c r="V420" s="15"/>
      <c r="W420" s="27"/>
      <c r="X420" s="15"/>
      <c r="Y420" s="15"/>
      <c r="Z420" s="15"/>
      <c r="AA420"/>
      <c r="AB420"/>
      <c r="AC420"/>
      <c r="AD420"/>
      <c r="AE420"/>
      <c r="AF420"/>
      <c r="AG420"/>
      <c r="AH420"/>
      <c r="AI420"/>
      <c r="AJ420" s="15"/>
    </row>
    <row r="421" spans="10:36" x14ac:dyDescent="0.25">
      <c r="J421" s="15"/>
      <c r="K421" s="53"/>
      <c r="L421" s="53"/>
      <c r="M421" s="15"/>
      <c r="N421" s="15"/>
      <c r="O421" s="15"/>
      <c r="P421" s="15"/>
      <c r="Q421" s="15"/>
      <c r="R421" s="15"/>
      <c r="S421" s="15"/>
      <c r="T421"/>
      <c r="U421" s="52"/>
      <c r="V421" s="15"/>
      <c r="W421" s="27"/>
      <c r="X421" s="15"/>
      <c r="Y421" s="15"/>
      <c r="Z421" s="15"/>
      <c r="AA421"/>
      <c r="AB421"/>
      <c r="AC421"/>
      <c r="AD421"/>
      <c r="AE421"/>
      <c r="AF421"/>
      <c r="AG421"/>
      <c r="AH421"/>
      <c r="AI421"/>
      <c r="AJ421" s="15"/>
    </row>
    <row r="422" spans="10:36" x14ac:dyDescent="0.25">
      <c r="J422" s="15"/>
      <c r="K422" s="53"/>
      <c r="L422" s="53"/>
      <c r="M422" s="15"/>
      <c r="N422" s="15"/>
      <c r="O422" s="15"/>
      <c r="P422" s="15"/>
      <c r="Q422" s="15"/>
      <c r="R422" s="15"/>
      <c r="S422" s="15"/>
      <c r="T422"/>
      <c r="U422" s="52"/>
      <c r="V422" s="15"/>
      <c r="W422" s="27"/>
      <c r="X422" s="15"/>
      <c r="Y422" s="15"/>
      <c r="Z422" s="15"/>
      <c r="AA422"/>
      <c r="AB422"/>
      <c r="AC422"/>
      <c r="AD422"/>
      <c r="AE422"/>
      <c r="AF422"/>
      <c r="AG422"/>
      <c r="AH422"/>
      <c r="AI422"/>
      <c r="AJ422" s="15"/>
    </row>
    <row r="423" spans="10:36" x14ac:dyDescent="0.25">
      <c r="J423" s="15"/>
      <c r="K423" s="53"/>
      <c r="L423" s="53"/>
      <c r="M423" s="15"/>
      <c r="N423" s="15"/>
      <c r="O423" s="15"/>
      <c r="P423" s="15"/>
      <c r="Q423" s="15"/>
      <c r="R423" s="15"/>
      <c r="S423" s="15"/>
      <c r="T423"/>
      <c r="U423" s="52"/>
      <c r="V423" s="15"/>
      <c r="W423" s="27"/>
      <c r="X423" s="15"/>
      <c r="Y423" s="15"/>
      <c r="Z423" s="15"/>
      <c r="AA423"/>
      <c r="AB423"/>
      <c r="AC423"/>
      <c r="AD423"/>
      <c r="AE423"/>
      <c r="AF423"/>
      <c r="AG423"/>
      <c r="AH423"/>
      <c r="AI423"/>
      <c r="AJ423" s="15"/>
    </row>
    <row r="424" spans="10:36" x14ac:dyDescent="0.25">
      <c r="J424" s="15"/>
      <c r="K424" s="53"/>
      <c r="L424" s="53"/>
      <c r="M424" s="15"/>
      <c r="N424" s="15"/>
      <c r="O424" s="15"/>
      <c r="P424" s="15"/>
      <c r="Q424" s="15"/>
      <c r="R424" s="15"/>
      <c r="S424" s="15"/>
      <c r="T424"/>
      <c r="U424" s="52"/>
      <c r="V424" s="15"/>
      <c r="W424" s="27"/>
      <c r="X424" s="15"/>
      <c r="Y424" s="15"/>
      <c r="Z424" s="15"/>
      <c r="AA424"/>
      <c r="AB424"/>
      <c r="AC424"/>
      <c r="AD424"/>
      <c r="AE424"/>
      <c r="AF424"/>
      <c r="AG424"/>
      <c r="AH424"/>
      <c r="AI424"/>
      <c r="AJ424" s="15"/>
    </row>
    <row r="425" spans="10:36" x14ac:dyDescent="0.25">
      <c r="J425" s="15"/>
      <c r="K425" s="53"/>
      <c r="L425" s="53"/>
      <c r="M425" s="15"/>
      <c r="N425" s="15"/>
      <c r="O425" s="15"/>
      <c r="P425" s="15"/>
      <c r="Q425" s="15"/>
      <c r="R425" s="15"/>
      <c r="S425" s="15"/>
      <c r="T425"/>
      <c r="U425" s="52"/>
      <c r="V425" s="15"/>
      <c r="W425" s="27"/>
      <c r="X425" s="15"/>
      <c r="Y425" s="15"/>
      <c r="Z425" s="15"/>
      <c r="AA425"/>
      <c r="AB425"/>
      <c r="AC425"/>
      <c r="AD425"/>
      <c r="AE425"/>
      <c r="AF425"/>
      <c r="AG425"/>
      <c r="AH425"/>
      <c r="AI425"/>
      <c r="AJ425" s="15"/>
    </row>
    <row r="426" spans="10:36" x14ac:dyDescent="0.25">
      <c r="J426" s="15"/>
      <c r="K426" s="53"/>
      <c r="L426" s="53"/>
      <c r="M426" s="15"/>
      <c r="N426" s="15"/>
      <c r="O426" s="15"/>
      <c r="P426" s="15"/>
      <c r="Q426" s="15"/>
      <c r="R426" s="15"/>
      <c r="S426" s="15"/>
      <c r="T426"/>
      <c r="U426" s="52"/>
      <c r="V426" s="15"/>
      <c r="W426" s="27"/>
      <c r="X426" s="15"/>
      <c r="Y426" s="15"/>
      <c r="Z426" s="15"/>
      <c r="AA426"/>
      <c r="AB426"/>
      <c r="AC426"/>
      <c r="AD426"/>
      <c r="AE426"/>
      <c r="AF426"/>
      <c r="AG426"/>
      <c r="AH426"/>
      <c r="AI426"/>
      <c r="AJ426" s="15"/>
    </row>
    <row r="427" spans="10:36" x14ac:dyDescent="0.25">
      <c r="J427" s="15"/>
      <c r="K427" s="53"/>
      <c r="L427" s="53"/>
      <c r="M427" s="15"/>
      <c r="N427" s="15"/>
      <c r="O427" s="15"/>
      <c r="P427" s="15"/>
      <c r="Q427" s="15"/>
      <c r="R427" s="15"/>
      <c r="S427" s="15"/>
      <c r="T427"/>
      <c r="U427" s="52"/>
      <c r="V427" s="15"/>
      <c r="W427" s="27"/>
      <c r="X427" s="15"/>
      <c r="Y427" s="15"/>
      <c r="Z427" s="15"/>
      <c r="AA427"/>
      <c r="AB427"/>
      <c r="AC427"/>
      <c r="AD427"/>
      <c r="AE427"/>
      <c r="AF427"/>
      <c r="AG427"/>
      <c r="AH427"/>
      <c r="AI427"/>
      <c r="AJ427" s="15"/>
    </row>
    <row r="428" spans="10:36" x14ac:dyDescent="0.25">
      <c r="J428" s="15"/>
      <c r="K428" s="53"/>
      <c r="L428" s="53"/>
      <c r="M428" s="15"/>
      <c r="N428" s="15"/>
      <c r="O428" s="15"/>
      <c r="P428" s="15"/>
      <c r="Q428" s="15"/>
      <c r="R428" s="15"/>
      <c r="S428" s="15"/>
      <c r="T428"/>
      <c r="U428" s="52"/>
      <c r="V428" s="15"/>
      <c r="W428" s="27"/>
      <c r="X428" s="15"/>
      <c r="Y428" s="15"/>
      <c r="Z428" s="15"/>
      <c r="AA428"/>
      <c r="AB428"/>
      <c r="AC428"/>
      <c r="AD428"/>
      <c r="AE428"/>
      <c r="AF428"/>
      <c r="AG428"/>
      <c r="AH428"/>
      <c r="AI428"/>
      <c r="AJ428" s="15"/>
    </row>
    <row r="429" spans="10:36" x14ac:dyDescent="0.25">
      <c r="J429" s="15"/>
      <c r="K429" s="53"/>
      <c r="L429" s="53"/>
      <c r="M429" s="15"/>
      <c r="N429" s="15"/>
      <c r="O429" s="15"/>
      <c r="P429" s="15"/>
      <c r="Q429" s="15"/>
      <c r="R429" s="15"/>
      <c r="S429" s="15"/>
      <c r="T429"/>
      <c r="U429" s="52"/>
      <c r="V429" s="15"/>
      <c r="W429" s="27"/>
      <c r="X429" s="15"/>
      <c r="Y429" s="15"/>
      <c r="Z429" s="15"/>
      <c r="AA429"/>
      <c r="AB429"/>
      <c r="AC429"/>
      <c r="AD429"/>
      <c r="AE429"/>
      <c r="AF429"/>
      <c r="AG429"/>
      <c r="AH429"/>
      <c r="AI429"/>
      <c r="AJ429" s="15"/>
    </row>
    <row r="430" spans="10:36" x14ac:dyDescent="0.25">
      <c r="J430" s="15"/>
      <c r="K430" s="53"/>
      <c r="L430" s="53"/>
      <c r="M430" s="15"/>
      <c r="N430" s="15"/>
      <c r="O430" s="15"/>
      <c r="P430" s="15"/>
      <c r="Q430" s="15"/>
      <c r="R430" s="15"/>
      <c r="S430" s="15"/>
      <c r="T430"/>
      <c r="U430" s="52"/>
      <c r="V430" s="15"/>
      <c r="W430" s="27"/>
      <c r="X430" s="15"/>
      <c r="Y430" s="15"/>
      <c r="Z430" s="15"/>
      <c r="AA430"/>
      <c r="AB430"/>
      <c r="AC430"/>
      <c r="AD430"/>
      <c r="AE430"/>
      <c r="AF430"/>
      <c r="AG430"/>
      <c r="AH430"/>
      <c r="AI430"/>
      <c r="AJ430" s="15"/>
    </row>
    <row r="431" spans="10:36" x14ac:dyDescent="0.25">
      <c r="J431" s="15"/>
      <c r="K431" s="53"/>
      <c r="L431" s="53"/>
      <c r="M431" s="15"/>
      <c r="N431" s="15"/>
      <c r="O431" s="15"/>
      <c r="P431" s="15"/>
      <c r="Q431" s="15"/>
      <c r="R431" s="15"/>
      <c r="S431" s="15"/>
      <c r="T431"/>
      <c r="U431" s="52"/>
      <c r="V431" s="15"/>
      <c r="W431" s="27"/>
      <c r="X431" s="15"/>
      <c r="Y431" s="15"/>
      <c r="Z431" s="15"/>
      <c r="AA431"/>
      <c r="AB431"/>
      <c r="AC431"/>
      <c r="AD431"/>
      <c r="AE431"/>
      <c r="AF431"/>
      <c r="AG431"/>
      <c r="AH431"/>
      <c r="AI431"/>
      <c r="AJ431" s="15"/>
    </row>
    <row r="432" spans="10:36" x14ac:dyDescent="0.25">
      <c r="J432" s="15"/>
      <c r="K432" s="53"/>
      <c r="L432" s="53"/>
      <c r="M432" s="15"/>
      <c r="N432" s="15"/>
      <c r="O432" s="15"/>
      <c r="P432" s="15"/>
      <c r="Q432" s="15"/>
      <c r="R432" s="15"/>
      <c r="S432" s="15"/>
      <c r="T432"/>
      <c r="U432" s="52"/>
      <c r="V432" s="15"/>
      <c r="W432" s="27"/>
      <c r="X432" s="15"/>
      <c r="Y432" s="15"/>
      <c r="Z432" s="15"/>
      <c r="AA432"/>
      <c r="AB432"/>
      <c r="AC432"/>
      <c r="AD432"/>
      <c r="AE432"/>
      <c r="AF432"/>
      <c r="AG432"/>
      <c r="AH432"/>
      <c r="AI432"/>
      <c r="AJ432" s="15"/>
    </row>
    <row r="433" spans="10:36" x14ac:dyDescent="0.25">
      <c r="J433" s="15"/>
      <c r="K433" s="53"/>
      <c r="L433" s="53"/>
      <c r="M433" s="15"/>
      <c r="N433" s="15"/>
      <c r="O433" s="15"/>
      <c r="P433" s="15"/>
      <c r="Q433" s="15"/>
      <c r="R433" s="15"/>
      <c r="S433" s="15"/>
      <c r="T433"/>
      <c r="U433" s="52"/>
      <c r="V433" s="15"/>
      <c r="W433" s="27"/>
      <c r="X433" s="15"/>
      <c r="Y433" s="15"/>
      <c r="Z433" s="15"/>
      <c r="AA433"/>
      <c r="AB433"/>
      <c r="AC433"/>
      <c r="AD433"/>
      <c r="AE433"/>
      <c r="AF433"/>
      <c r="AG433"/>
      <c r="AH433"/>
      <c r="AI433"/>
      <c r="AJ433" s="15"/>
    </row>
    <row r="434" spans="10:36" x14ac:dyDescent="0.25">
      <c r="J434" s="15"/>
      <c r="K434" s="53"/>
      <c r="L434" s="53"/>
      <c r="M434" s="15"/>
      <c r="N434" s="15"/>
      <c r="O434" s="15"/>
      <c r="P434" s="15"/>
      <c r="Q434" s="15"/>
      <c r="R434" s="15"/>
      <c r="S434" s="15"/>
      <c r="T434"/>
      <c r="U434" s="52"/>
      <c r="V434" s="15"/>
      <c r="W434" s="27"/>
      <c r="X434" s="15"/>
      <c r="Y434" s="15"/>
      <c r="Z434" s="15"/>
      <c r="AA434"/>
      <c r="AB434"/>
      <c r="AC434"/>
      <c r="AD434"/>
      <c r="AE434"/>
      <c r="AF434"/>
      <c r="AG434"/>
      <c r="AH434"/>
      <c r="AI434"/>
      <c r="AJ434" s="15"/>
    </row>
    <row r="435" spans="10:36" x14ac:dyDescent="0.25">
      <c r="J435" s="15"/>
      <c r="K435" s="53"/>
      <c r="L435" s="53"/>
      <c r="M435" s="15"/>
      <c r="N435" s="15"/>
      <c r="O435" s="15"/>
      <c r="P435" s="15"/>
      <c r="Q435" s="15"/>
      <c r="R435" s="15"/>
      <c r="S435" s="15"/>
      <c r="T435"/>
      <c r="U435" s="52"/>
      <c r="V435" s="15"/>
      <c r="W435" s="27"/>
      <c r="X435" s="15"/>
      <c r="Y435" s="15"/>
      <c r="Z435" s="15"/>
      <c r="AA435"/>
      <c r="AB435"/>
      <c r="AC435"/>
      <c r="AD435"/>
      <c r="AE435"/>
      <c r="AF435"/>
      <c r="AG435"/>
      <c r="AH435"/>
      <c r="AI435"/>
      <c r="AJ435" s="15"/>
    </row>
    <row r="436" spans="10:36" x14ac:dyDescent="0.25">
      <c r="J436" s="15"/>
      <c r="K436" s="53"/>
      <c r="L436" s="53"/>
      <c r="M436" s="15"/>
      <c r="N436" s="15"/>
      <c r="O436" s="15"/>
      <c r="P436" s="15"/>
      <c r="Q436" s="15"/>
      <c r="R436" s="15"/>
      <c r="S436" s="15"/>
      <c r="T436"/>
      <c r="U436" s="52"/>
      <c r="V436" s="15"/>
      <c r="W436" s="27"/>
      <c r="X436" s="15"/>
      <c r="Y436" s="15"/>
      <c r="Z436" s="15"/>
      <c r="AA436"/>
      <c r="AB436"/>
      <c r="AC436"/>
      <c r="AD436"/>
      <c r="AE436"/>
      <c r="AF436"/>
      <c r="AG436"/>
      <c r="AH436"/>
      <c r="AI436"/>
      <c r="AJ436" s="15"/>
    </row>
    <row r="437" spans="10:36" x14ac:dyDescent="0.25">
      <c r="J437" s="15"/>
      <c r="K437" s="53"/>
      <c r="L437" s="53"/>
      <c r="M437" s="15"/>
      <c r="N437" s="15"/>
      <c r="O437" s="15"/>
      <c r="P437" s="15"/>
      <c r="Q437" s="15"/>
      <c r="R437" s="15"/>
      <c r="S437" s="15"/>
      <c r="T437"/>
      <c r="U437" s="52"/>
      <c r="V437" s="15"/>
      <c r="W437" s="27"/>
      <c r="X437" s="15"/>
      <c r="Y437" s="15"/>
      <c r="Z437" s="15"/>
      <c r="AA437"/>
      <c r="AB437"/>
      <c r="AC437"/>
      <c r="AD437"/>
      <c r="AE437"/>
      <c r="AF437"/>
      <c r="AG437"/>
      <c r="AH437"/>
      <c r="AI437"/>
      <c r="AJ437" s="15"/>
    </row>
    <row r="438" spans="10:36" x14ac:dyDescent="0.25">
      <c r="J438" s="15"/>
      <c r="K438" s="53"/>
      <c r="L438" s="53"/>
      <c r="M438" s="15"/>
      <c r="N438" s="15"/>
      <c r="O438" s="15"/>
      <c r="P438" s="15"/>
      <c r="Q438" s="15"/>
      <c r="R438" s="15"/>
      <c r="S438" s="15"/>
      <c r="T438"/>
      <c r="U438" s="52"/>
      <c r="V438" s="15"/>
      <c r="W438" s="27"/>
      <c r="X438" s="15"/>
      <c r="Y438" s="15"/>
      <c r="Z438" s="15"/>
      <c r="AA438"/>
      <c r="AB438"/>
      <c r="AC438"/>
      <c r="AD438"/>
      <c r="AE438"/>
      <c r="AF438"/>
      <c r="AG438"/>
      <c r="AH438"/>
      <c r="AI438"/>
      <c r="AJ438" s="15"/>
    </row>
    <row r="439" spans="10:36" x14ac:dyDescent="0.25">
      <c r="J439" s="15"/>
      <c r="K439" s="53"/>
      <c r="L439" s="53"/>
      <c r="M439" s="15"/>
      <c r="N439" s="15"/>
      <c r="O439" s="15"/>
      <c r="P439" s="15"/>
      <c r="Q439" s="15"/>
      <c r="R439" s="15"/>
      <c r="S439" s="15"/>
      <c r="T439"/>
      <c r="U439" s="52"/>
      <c r="V439" s="15"/>
      <c r="W439" s="27"/>
      <c r="X439" s="15"/>
      <c r="Y439" s="15"/>
      <c r="Z439" s="15"/>
      <c r="AA439"/>
      <c r="AB439"/>
      <c r="AC439"/>
      <c r="AD439"/>
      <c r="AE439"/>
      <c r="AF439"/>
      <c r="AG439"/>
      <c r="AH439"/>
      <c r="AI439"/>
      <c r="AJ439" s="15"/>
    </row>
    <row r="440" spans="10:36" x14ac:dyDescent="0.25">
      <c r="J440" s="15"/>
      <c r="K440" s="53"/>
      <c r="L440" s="53"/>
      <c r="M440" s="15"/>
      <c r="N440" s="15"/>
      <c r="O440" s="15"/>
      <c r="P440" s="15"/>
      <c r="Q440" s="15"/>
      <c r="R440" s="15"/>
      <c r="S440" s="15"/>
      <c r="T440"/>
      <c r="U440" s="52"/>
      <c r="V440" s="15"/>
      <c r="W440" s="27"/>
      <c r="X440" s="15"/>
      <c r="Y440" s="15"/>
      <c r="Z440" s="15"/>
      <c r="AA440"/>
      <c r="AB440"/>
      <c r="AC440"/>
      <c r="AD440"/>
      <c r="AE440"/>
      <c r="AF440"/>
      <c r="AG440"/>
      <c r="AH440"/>
      <c r="AI440"/>
      <c r="AJ440" s="15"/>
    </row>
    <row r="441" spans="10:36" x14ac:dyDescent="0.25">
      <c r="J441" s="15"/>
      <c r="K441" s="53"/>
      <c r="L441" s="53"/>
      <c r="M441" s="15"/>
      <c r="N441" s="15"/>
      <c r="O441" s="15"/>
      <c r="P441" s="15"/>
      <c r="Q441" s="15"/>
      <c r="R441" s="15"/>
      <c r="S441" s="15"/>
      <c r="T441"/>
      <c r="U441" s="52"/>
      <c r="V441" s="15"/>
      <c r="W441" s="27"/>
      <c r="X441" s="15"/>
      <c r="Y441" s="15"/>
      <c r="Z441" s="15"/>
      <c r="AA441"/>
      <c r="AB441"/>
      <c r="AC441"/>
      <c r="AD441"/>
      <c r="AE441"/>
      <c r="AF441"/>
      <c r="AG441"/>
      <c r="AH441"/>
      <c r="AI441"/>
      <c r="AJ441" s="15"/>
    </row>
    <row r="442" spans="10:36" x14ac:dyDescent="0.25">
      <c r="J442" s="15"/>
      <c r="K442" s="53"/>
      <c r="L442" s="53"/>
      <c r="M442" s="15"/>
      <c r="N442" s="15"/>
      <c r="O442" s="15"/>
      <c r="P442" s="15"/>
      <c r="Q442" s="15"/>
      <c r="R442" s="15"/>
      <c r="S442" s="15"/>
      <c r="T442"/>
      <c r="U442" s="52"/>
      <c r="V442" s="15"/>
      <c r="W442" s="27"/>
      <c r="X442" s="15"/>
      <c r="Y442" s="15"/>
      <c r="Z442" s="15"/>
      <c r="AA442"/>
      <c r="AB442"/>
      <c r="AC442"/>
      <c r="AD442"/>
      <c r="AE442"/>
      <c r="AF442"/>
      <c r="AG442"/>
      <c r="AH442"/>
      <c r="AI442"/>
      <c r="AJ442" s="15"/>
    </row>
    <row r="443" spans="10:36" x14ac:dyDescent="0.25">
      <c r="J443" s="15"/>
      <c r="K443" s="53"/>
      <c r="L443" s="53"/>
      <c r="M443" s="15"/>
      <c r="N443" s="15"/>
      <c r="O443" s="15"/>
      <c r="P443" s="15"/>
      <c r="Q443" s="15"/>
      <c r="R443" s="15"/>
      <c r="S443" s="15"/>
      <c r="T443"/>
      <c r="U443" s="52"/>
      <c r="V443" s="15"/>
      <c r="W443" s="27"/>
      <c r="X443" s="15"/>
      <c r="Y443" s="15"/>
      <c r="Z443" s="15"/>
      <c r="AA443"/>
      <c r="AB443"/>
      <c r="AC443"/>
      <c r="AD443"/>
      <c r="AE443"/>
      <c r="AF443"/>
      <c r="AG443"/>
      <c r="AH443"/>
      <c r="AI443"/>
      <c r="AJ443" s="15"/>
    </row>
    <row r="444" spans="10:36" x14ac:dyDescent="0.25">
      <c r="J444" s="15"/>
      <c r="K444" s="53"/>
      <c r="L444" s="53"/>
      <c r="M444" s="15"/>
      <c r="N444" s="15"/>
      <c r="O444" s="15"/>
      <c r="P444" s="15"/>
      <c r="Q444" s="15"/>
      <c r="R444" s="15"/>
      <c r="S444" s="15"/>
      <c r="T444"/>
      <c r="U444" s="52"/>
      <c r="V444" s="15"/>
      <c r="W444" s="27"/>
      <c r="X444" s="15"/>
      <c r="Y444" s="15"/>
      <c r="Z444" s="15"/>
      <c r="AA444"/>
      <c r="AB444"/>
      <c r="AC444"/>
      <c r="AD444"/>
      <c r="AE444"/>
      <c r="AF444"/>
      <c r="AG444"/>
      <c r="AH444"/>
      <c r="AI444"/>
      <c r="AJ444" s="15"/>
    </row>
    <row r="445" spans="10:36" x14ac:dyDescent="0.25">
      <c r="J445" s="15"/>
      <c r="K445" s="53"/>
      <c r="L445" s="53"/>
      <c r="M445" s="15"/>
      <c r="N445" s="15"/>
      <c r="O445" s="15"/>
      <c r="P445" s="15"/>
      <c r="Q445" s="15"/>
      <c r="R445" s="15"/>
      <c r="S445" s="15"/>
      <c r="T445"/>
      <c r="U445" s="52"/>
      <c r="V445" s="15"/>
      <c r="W445" s="27"/>
      <c r="X445" s="15"/>
      <c r="Y445" s="15"/>
      <c r="Z445" s="15"/>
      <c r="AA445"/>
      <c r="AB445"/>
      <c r="AC445"/>
      <c r="AD445"/>
      <c r="AE445"/>
      <c r="AF445"/>
      <c r="AG445"/>
      <c r="AH445"/>
      <c r="AI445"/>
      <c r="AJ445" s="15"/>
    </row>
    <row r="446" spans="10:36" x14ac:dyDescent="0.25">
      <c r="J446" s="15"/>
      <c r="K446" s="53"/>
      <c r="L446" s="53"/>
      <c r="M446" s="15"/>
      <c r="N446" s="15"/>
      <c r="O446" s="15"/>
      <c r="P446" s="15"/>
      <c r="Q446" s="15"/>
      <c r="R446" s="15"/>
      <c r="S446" s="15"/>
      <c r="T446"/>
      <c r="U446" s="52"/>
      <c r="V446" s="15"/>
      <c r="W446" s="27"/>
      <c r="X446" s="15"/>
      <c r="Y446" s="15"/>
      <c r="Z446" s="15"/>
      <c r="AA446"/>
      <c r="AB446"/>
      <c r="AC446"/>
      <c r="AD446"/>
      <c r="AE446"/>
      <c r="AF446"/>
      <c r="AG446"/>
      <c r="AH446"/>
      <c r="AI446"/>
      <c r="AJ446" s="15"/>
    </row>
    <row r="447" spans="10:36" x14ac:dyDescent="0.25">
      <c r="J447" s="15"/>
      <c r="K447" s="53"/>
      <c r="L447" s="53"/>
      <c r="M447" s="15"/>
      <c r="N447" s="15"/>
      <c r="O447" s="15"/>
      <c r="P447" s="15"/>
      <c r="Q447" s="15"/>
      <c r="R447" s="15"/>
      <c r="S447" s="15"/>
      <c r="T447"/>
      <c r="U447" s="52"/>
      <c r="V447" s="15"/>
      <c r="W447" s="27"/>
      <c r="X447" s="15"/>
      <c r="Y447" s="15"/>
      <c r="Z447" s="15"/>
      <c r="AA447"/>
      <c r="AB447"/>
      <c r="AC447"/>
      <c r="AD447"/>
      <c r="AE447"/>
      <c r="AF447"/>
      <c r="AG447"/>
      <c r="AH447"/>
      <c r="AI447"/>
      <c r="AJ447" s="15"/>
    </row>
    <row r="448" spans="10:36" x14ac:dyDescent="0.25">
      <c r="J448" s="15"/>
      <c r="K448" s="53"/>
      <c r="L448" s="53"/>
      <c r="M448" s="15"/>
      <c r="N448" s="15"/>
      <c r="O448" s="15"/>
      <c r="P448" s="15"/>
      <c r="Q448" s="15"/>
      <c r="R448" s="15"/>
      <c r="S448" s="15"/>
      <c r="T448"/>
      <c r="U448" s="52"/>
      <c r="V448" s="15"/>
      <c r="W448" s="27"/>
      <c r="X448" s="15"/>
      <c r="Y448" s="15"/>
      <c r="Z448" s="15"/>
      <c r="AA448"/>
      <c r="AB448"/>
      <c r="AC448"/>
      <c r="AD448"/>
      <c r="AE448"/>
      <c r="AF448"/>
      <c r="AG448"/>
      <c r="AH448"/>
      <c r="AI448"/>
      <c r="AJ448" s="15"/>
    </row>
    <row r="449" spans="10:36" x14ac:dyDescent="0.25">
      <c r="J449" s="15"/>
      <c r="K449" s="53"/>
      <c r="L449" s="53"/>
      <c r="M449" s="15"/>
      <c r="N449" s="15"/>
      <c r="O449" s="15"/>
      <c r="P449" s="15"/>
      <c r="Q449" s="15"/>
      <c r="R449" s="15"/>
      <c r="S449" s="15"/>
      <c r="T449"/>
      <c r="U449" s="52"/>
      <c r="V449" s="15"/>
      <c r="W449" s="27"/>
      <c r="X449" s="15"/>
      <c r="Y449" s="15"/>
      <c r="Z449" s="15"/>
      <c r="AA449"/>
      <c r="AB449"/>
      <c r="AC449"/>
      <c r="AD449"/>
      <c r="AE449"/>
      <c r="AF449"/>
      <c r="AG449"/>
      <c r="AH449"/>
      <c r="AI449"/>
      <c r="AJ449" s="15"/>
    </row>
    <row r="450" spans="10:36" x14ac:dyDescent="0.25">
      <c r="J450" s="15"/>
      <c r="K450" s="53"/>
      <c r="L450" s="53"/>
      <c r="M450" s="15"/>
      <c r="N450" s="15"/>
      <c r="O450" s="15"/>
      <c r="P450" s="15"/>
      <c r="Q450" s="15"/>
      <c r="R450" s="15"/>
      <c r="S450" s="15"/>
      <c r="T450"/>
      <c r="U450" s="52"/>
      <c r="V450" s="15"/>
      <c r="W450" s="27"/>
      <c r="X450" s="15"/>
      <c r="Y450" s="15"/>
      <c r="Z450" s="15"/>
      <c r="AA450"/>
      <c r="AB450"/>
      <c r="AC450"/>
      <c r="AD450"/>
      <c r="AE450"/>
      <c r="AF450"/>
      <c r="AG450"/>
      <c r="AH450"/>
      <c r="AI450"/>
      <c r="AJ450" s="15"/>
    </row>
    <row r="451" spans="10:36" x14ac:dyDescent="0.25">
      <c r="J451" s="15"/>
      <c r="K451" s="53"/>
      <c r="L451" s="53"/>
      <c r="M451" s="15"/>
      <c r="N451" s="15"/>
      <c r="O451" s="15"/>
      <c r="P451" s="15"/>
      <c r="Q451" s="15"/>
      <c r="R451" s="15"/>
      <c r="S451" s="15"/>
      <c r="T451"/>
      <c r="U451" s="52"/>
      <c r="V451" s="15"/>
      <c r="W451" s="27"/>
      <c r="X451" s="15"/>
      <c r="Y451" s="15"/>
      <c r="Z451" s="15"/>
      <c r="AA451"/>
      <c r="AB451"/>
      <c r="AC451"/>
      <c r="AD451"/>
      <c r="AE451"/>
      <c r="AF451"/>
      <c r="AG451"/>
      <c r="AH451"/>
      <c r="AI451"/>
      <c r="AJ451" s="15"/>
    </row>
    <row r="452" spans="10:36" x14ac:dyDescent="0.25">
      <c r="J452" s="15"/>
      <c r="K452" s="53"/>
      <c r="L452" s="53"/>
      <c r="M452" s="15"/>
      <c r="N452" s="15"/>
      <c r="O452" s="15"/>
      <c r="P452" s="15"/>
      <c r="Q452" s="15"/>
      <c r="R452" s="15"/>
      <c r="S452" s="15"/>
      <c r="T452"/>
      <c r="U452" s="52"/>
      <c r="V452" s="15"/>
      <c r="W452" s="27"/>
      <c r="X452" s="15"/>
      <c r="Y452" s="15"/>
      <c r="Z452" s="15"/>
      <c r="AA452"/>
      <c r="AB452"/>
      <c r="AC452"/>
      <c r="AD452"/>
      <c r="AE452"/>
      <c r="AF452"/>
      <c r="AG452"/>
      <c r="AH452"/>
      <c r="AI452"/>
      <c r="AJ452" s="15"/>
    </row>
    <row r="453" spans="10:36" x14ac:dyDescent="0.25">
      <c r="J453" s="15"/>
      <c r="K453" s="53"/>
      <c r="L453" s="53"/>
      <c r="M453" s="15"/>
      <c r="N453" s="15"/>
      <c r="O453" s="15"/>
      <c r="P453" s="15"/>
      <c r="Q453" s="15"/>
      <c r="R453" s="15"/>
      <c r="S453" s="15"/>
      <c r="T453"/>
      <c r="U453" s="52"/>
      <c r="V453" s="15"/>
      <c r="W453" s="27"/>
      <c r="X453" s="15"/>
      <c r="Y453" s="15"/>
      <c r="Z453" s="15"/>
      <c r="AA453"/>
      <c r="AB453"/>
      <c r="AC453"/>
      <c r="AD453"/>
      <c r="AE453"/>
      <c r="AF453"/>
      <c r="AG453"/>
      <c r="AH453"/>
      <c r="AI453"/>
      <c r="AJ453" s="15"/>
    </row>
    <row r="454" spans="10:36" x14ac:dyDescent="0.25">
      <c r="J454" s="15"/>
      <c r="K454" s="53"/>
      <c r="L454" s="53"/>
      <c r="M454" s="15"/>
      <c r="N454" s="15"/>
      <c r="O454" s="15"/>
      <c r="P454" s="15"/>
      <c r="Q454" s="15"/>
      <c r="R454" s="15"/>
      <c r="S454" s="15"/>
      <c r="T454"/>
      <c r="U454" s="52"/>
      <c r="V454" s="15"/>
      <c r="W454" s="27"/>
      <c r="X454" s="15"/>
      <c r="Y454" s="15"/>
      <c r="Z454" s="15"/>
      <c r="AA454"/>
      <c r="AB454"/>
      <c r="AC454"/>
      <c r="AD454"/>
      <c r="AE454"/>
      <c r="AF454"/>
      <c r="AG454"/>
      <c r="AH454"/>
      <c r="AI454"/>
      <c r="AJ454" s="15"/>
    </row>
    <row r="455" spans="10:36" x14ac:dyDescent="0.25">
      <c r="J455" s="15"/>
      <c r="K455" s="53"/>
      <c r="L455" s="53"/>
      <c r="M455" s="15"/>
      <c r="N455" s="15"/>
      <c r="O455" s="15"/>
      <c r="P455" s="15"/>
      <c r="Q455" s="15"/>
      <c r="R455" s="15"/>
      <c r="S455" s="15"/>
      <c r="T455"/>
      <c r="U455" s="52"/>
      <c r="V455" s="15"/>
      <c r="W455" s="27"/>
      <c r="X455" s="15"/>
      <c r="Y455" s="15"/>
      <c r="Z455" s="15"/>
      <c r="AA455"/>
      <c r="AB455"/>
      <c r="AC455"/>
      <c r="AD455"/>
      <c r="AE455"/>
      <c r="AF455"/>
      <c r="AG455"/>
      <c r="AH455"/>
      <c r="AI455"/>
      <c r="AJ455" s="15"/>
    </row>
    <row r="456" spans="10:36" x14ac:dyDescent="0.25">
      <c r="J456" s="15"/>
      <c r="K456" s="53"/>
      <c r="L456" s="53"/>
      <c r="M456" s="15"/>
      <c r="N456" s="15"/>
      <c r="O456" s="15"/>
      <c r="P456" s="15"/>
      <c r="Q456" s="15"/>
      <c r="R456" s="15"/>
      <c r="S456" s="15"/>
      <c r="T456"/>
      <c r="U456" s="52"/>
      <c r="V456" s="15"/>
      <c r="W456" s="27"/>
      <c r="X456" s="15"/>
      <c r="Y456" s="15"/>
      <c r="Z456" s="15"/>
      <c r="AA456"/>
      <c r="AB456"/>
      <c r="AC456"/>
      <c r="AD456"/>
      <c r="AE456"/>
      <c r="AF456"/>
      <c r="AG456"/>
      <c r="AH456"/>
      <c r="AI456"/>
      <c r="AJ456" s="15"/>
    </row>
    <row r="457" spans="10:36" x14ac:dyDescent="0.25">
      <c r="J457" s="15"/>
      <c r="K457" s="53"/>
      <c r="L457" s="53"/>
      <c r="M457" s="15"/>
      <c r="N457" s="15"/>
      <c r="O457" s="15"/>
      <c r="P457" s="15"/>
      <c r="Q457" s="15"/>
      <c r="R457" s="15"/>
      <c r="S457" s="15"/>
      <c r="T457"/>
      <c r="U457" s="52"/>
      <c r="V457" s="15"/>
      <c r="W457" s="27"/>
      <c r="X457" s="15"/>
      <c r="Y457" s="15"/>
      <c r="Z457" s="15"/>
      <c r="AA457"/>
      <c r="AB457"/>
      <c r="AC457"/>
      <c r="AD457"/>
      <c r="AE457"/>
      <c r="AF457"/>
      <c r="AG457"/>
      <c r="AH457"/>
      <c r="AI457"/>
      <c r="AJ457" s="15"/>
    </row>
    <row r="458" spans="10:36" x14ac:dyDescent="0.25">
      <c r="J458" s="15"/>
      <c r="K458" s="53"/>
      <c r="L458" s="53"/>
      <c r="M458" s="15"/>
      <c r="N458" s="15"/>
      <c r="O458" s="15"/>
      <c r="P458" s="15"/>
      <c r="Q458" s="15"/>
      <c r="R458" s="15"/>
      <c r="S458" s="15"/>
      <c r="T458"/>
      <c r="U458" s="52"/>
      <c r="V458" s="15"/>
      <c r="W458" s="27"/>
      <c r="X458" s="15"/>
      <c r="Y458" s="15"/>
      <c r="Z458" s="15"/>
      <c r="AA458"/>
      <c r="AB458"/>
      <c r="AC458"/>
      <c r="AD458"/>
      <c r="AE458"/>
      <c r="AF458"/>
      <c r="AG458"/>
      <c r="AH458"/>
      <c r="AI458"/>
      <c r="AJ458" s="15"/>
    </row>
    <row r="459" spans="10:36" x14ac:dyDescent="0.25">
      <c r="J459" s="15"/>
      <c r="K459" s="53"/>
      <c r="L459" s="53"/>
      <c r="M459" s="15"/>
      <c r="N459" s="15"/>
      <c r="O459" s="15"/>
      <c r="P459" s="15"/>
      <c r="Q459" s="15"/>
      <c r="R459" s="15"/>
      <c r="S459" s="15"/>
      <c r="T459"/>
      <c r="U459" s="52"/>
      <c r="V459" s="15"/>
      <c r="W459" s="27"/>
      <c r="X459" s="15"/>
      <c r="Y459" s="15"/>
      <c r="Z459" s="15"/>
      <c r="AA459"/>
      <c r="AB459"/>
      <c r="AC459"/>
      <c r="AD459"/>
      <c r="AE459"/>
      <c r="AF459"/>
      <c r="AG459"/>
      <c r="AH459"/>
      <c r="AI459"/>
      <c r="AJ459" s="15"/>
    </row>
    <row r="460" spans="10:36" x14ac:dyDescent="0.25">
      <c r="J460" s="15"/>
      <c r="K460" s="53"/>
      <c r="L460" s="53"/>
      <c r="M460" s="15"/>
      <c r="N460" s="15"/>
      <c r="O460" s="15"/>
      <c r="P460" s="15"/>
      <c r="Q460" s="15"/>
      <c r="R460" s="15"/>
      <c r="S460" s="15"/>
      <c r="T460"/>
      <c r="U460" s="52"/>
      <c r="V460" s="15"/>
      <c r="W460" s="27"/>
      <c r="X460" s="15"/>
      <c r="Y460" s="15"/>
      <c r="Z460" s="15"/>
      <c r="AA460"/>
      <c r="AB460"/>
      <c r="AC460"/>
      <c r="AD460"/>
      <c r="AE460"/>
      <c r="AF460"/>
      <c r="AG460"/>
      <c r="AH460"/>
      <c r="AI460"/>
      <c r="AJ460" s="15"/>
    </row>
    <row r="461" spans="10:36" x14ac:dyDescent="0.25">
      <c r="J461" s="15"/>
      <c r="K461" s="53"/>
      <c r="L461" s="53"/>
      <c r="M461" s="15"/>
      <c r="N461" s="15"/>
      <c r="O461" s="15"/>
      <c r="P461" s="15"/>
      <c r="Q461" s="15"/>
      <c r="R461" s="15"/>
      <c r="S461" s="15"/>
      <c r="T461"/>
      <c r="U461" s="52"/>
      <c r="V461" s="15"/>
      <c r="W461" s="27"/>
      <c r="X461" s="15"/>
      <c r="Y461" s="15"/>
      <c r="Z461" s="15"/>
      <c r="AA461"/>
      <c r="AB461"/>
      <c r="AC461"/>
      <c r="AD461"/>
      <c r="AE461"/>
      <c r="AF461"/>
      <c r="AG461"/>
      <c r="AH461"/>
      <c r="AI461"/>
      <c r="AJ461" s="15"/>
    </row>
    <row r="462" spans="10:36" x14ac:dyDescent="0.25">
      <c r="J462" s="15"/>
      <c r="K462" s="53"/>
      <c r="L462" s="53"/>
      <c r="M462" s="15"/>
      <c r="N462" s="15"/>
      <c r="O462" s="15"/>
      <c r="P462" s="15"/>
      <c r="Q462" s="15"/>
      <c r="R462" s="15"/>
      <c r="S462" s="15"/>
      <c r="T462"/>
      <c r="U462" s="52"/>
      <c r="V462" s="15"/>
      <c r="W462" s="27"/>
      <c r="X462" s="15"/>
      <c r="Y462" s="15"/>
      <c r="Z462" s="15"/>
      <c r="AA462"/>
      <c r="AB462"/>
      <c r="AC462"/>
      <c r="AD462"/>
      <c r="AE462"/>
      <c r="AF462"/>
      <c r="AG462"/>
      <c r="AH462"/>
      <c r="AI462"/>
      <c r="AJ462" s="15"/>
    </row>
    <row r="463" spans="10:36" x14ac:dyDescent="0.25">
      <c r="J463" s="15"/>
      <c r="K463" s="53"/>
      <c r="L463" s="53"/>
      <c r="M463" s="15"/>
      <c r="N463" s="15"/>
      <c r="O463" s="15"/>
      <c r="P463" s="15"/>
      <c r="Q463" s="15"/>
      <c r="R463" s="15"/>
      <c r="S463" s="15"/>
      <c r="T463"/>
      <c r="U463" s="52"/>
      <c r="V463" s="15"/>
      <c r="W463" s="27"/>
      <c r="X463" s="15"/>
      <c r="Y463" s="15"/>
      <c r="Z463" s="15"/>
      <c r="AA463"/>
      <c r="AB463"/>
      <c r="AC463"/>
      <c r="AD463"/>
      <c r="AE463"/>
      <c r="AF463"/>
      <c r="AG463"/>
      <c r="AH463"/>
      <c r="AI463"/>
      <c r="AJ463" s="15"/>
    </row>
    <row r="464" spans="10:36" x14ac:dyDescent="0.25">
      <c r="J464" s="15"/>
      <c r="K464" s="53"/>
      <c r="L464" s="53"/>
      <c r="M464" s="15"/>
      <c r="N464" s="15"/>
      <c r="O464" s="15"/>
      <c r="P464" s="15"/>
      <c r="Q464" s="15"/>
      <c r="R464" s="15"/>
      <c r="S464" s="15"/>
      <c r="T464"/>
      <c r="U464" s="52"/>
      <c r="V464" s="15"/>
      <c r="W464" s="27"/>
      <c r="X464" s="15"/>
      <c r="Y464" s="15"/>
      <c r="Z464" s="15"/>
      <c r="AA464"/>
      <c r="AB464"/>
      <c r="AC464"/>
      <c r="AD464"/>
      <c r="AE464"/>
      <c r="AF464"/>
      <c r="AG464"/>
      <c r="AH464"/>
      <c r="AI464"/>
      <c r="AJ464" s="15"/>
    </row>
    <row r="465" spans="10:36" x14ac:dyDescent="0.25">
      <c r="J465" s="15"/>
      <c r="K465" s="53"/>
      <c r="L465" s="53"/>
      <c r="M465" s="15"/>
      <c r="N465" s="15"/>
      <c r="O465" s="15"/>
      <c r="P465" s="15"/>
      <c r="Q465" s="15"/>
      <c r="R465" s="15"/>
      <c r="S465" s="15"/>
      <c r="T465"/>
      <c r="U465" s="52"/>
      <c r="V465" s="15"/>
      <c r="W465" s="27"/>
      <c r="X465" s="15"/>
      <c r="Y465" s="15"/>
      <c r="Z465" s="15"/>
      <c r="AA465"/>
      <c r="AB465"/>
      <c r="AC465"/>
      <c r="AD465"/>
      <c r="AE465"/>
      <c r="AF465"/>
      <c r="AG465"/>
      <c r="AH465"/>
      <c r="AI465"/>
      <c r="AJ465" s="15"/>
    </row>
    <row r="466" spans="10:36" x14ac:dyDescent="0.25">
      <c r="J466" s="15"/>
      <c r="K466" s="53"/>
      <c r="L466" s="53"/>
      <c r="M466" s="15"/>
      <c r="N466" s="15"/>
      <c r="O466" s="15"/>
      <c r="P466" s="15"/>
      <c r="Q466" s="15"/>
      <c r="R466" s="15"/>
      <c r="S466" s="15"/>
      <c r="T466"/>
      <c r="U466" s="52"/>
      <c r="V466" s="15"/>
      <c r="W466" s="27"/>
      <c r="X466" s="15"/>
      <c r="Y466" s="15"/>
      <c r="Z466" s="15"/>
      <c r="AA466"/>
      <c r="AB466"/>
      <c r="AC466"/>
      <c r="AD466"/>
      <c r="AE466"/>
      <c r="AF466"/>
      <c r="AG466"/>
      <c r="AH466"/>
      <c r="AI466"/>
      <c r="AJ466" s="15"/>
    </row>
    <row r="467" spans="10:36" x14ac:dyDescent="0.25">
      <c r="J467" s="15"/>
      <c r="K467" s="53"/>
      <c r="L467" s="53"/>
      <c r="M467" s="15"/>
      <c r="N467" s="15"/>
      <c r="O467" s="15"/>
      <c r="P467" s="15"/>
      <c r="Q467" s="15"/>
      <c r="R467" s="15"/>
      <c r="S467" s="15"/>
      <c r="T467"/>
      <c r="U467" s="52"/>
      <c r="V467" s="15"/>
      <c r="W467" s="27"/>
      <c r="X467" s="15"/>
      <c r="Y467" s="15"/>
      <c r="Z467" s="15"/>
      <c r="AA467"/>
      <c r="AB467"/>
      <c r="AC467"/>
      <c r="AD467"/>
      <c r="AE467"/>
      <c r="AF467"/>
      <c r="AG467"/>
      <c r="AH467"/>
      <c r="AI467"/>
      <c r="AJ467" s="15"/>
    </row>
    <row r="468" spans="10:36" x14ac:dyDescent="0.25">
      <c r="J468" s="15"/>
      <c r="K468" s="53"/>
      <c r="L468" s="53"/>
      <c r="M468" s="15"/>
      <c r="N468" s="15"/>
      <c r="O468" s="15"/>
      <c r="P468" s="15"/>
      <c r="Q468" s="15"/>
      <c r="R468" s="15"/>
      <c r="S468" s="15"/>
      <c r="T468"/>
      <c r="U468" s="52"/>
      <c r="V468" s="15"/>
      <c r="W468" s="27"/>
      <c r="X468" s="15"/>
      <c r="Y468" s="15"/>
      <c r="Z468" s="15"/>
      <c r="AA468"/>
      <c r="AB468"/>
      <c r="AC468"/>
      <c r="AD468"/>
      <c r="AE468"/>
      <c r="AF468"/>
      <c r="AG468"/>
      <c r="AH468"/>
      <c r="AI468"/>
      <c r="AJ468" s="15"/>
    </row>
    <row r="469" spans="10:36" x14ac:dyDescent="0.25">
      <c r="J469" s="15"/>
      <c r="K469" s="53"/>
      <c r="L469" s="53"/>
      <c r="M469" s="15"/>
      <c r="N469" s="15"/>
      <c r="O469" s="15"/>
      <c r="P469" s="15"/>
      <c r="Q469" s="15"/>
      <c r="R469" s="15"/>
      <c r="S469" s="15"/>
      <c r="T469"/>
      <c r="U469" s="52"/>
      <c r="V469" s="15"/>
      <c r="W469" s="27"/>
      <c r="X469" s="15"/>
      <c r="Y469" s="15"/>
      <c r="Z469" s="15"/>
      <c r="AA469"/>
      <c r="AB469"/>
      <c r="AC469"/>
      <c r="AD469"/>
      <c r="AE469"/>
      <c r="AF469"/>
      <c r="AG469"/>
      <c r="AH469"/>
      <c r="AI469"/>
      <c r="AJ469" s="15"/>
    </row>
    <row r="470" spans="10:36" x14ac:dyDescent="0.25">
      <c r="J470" s="15"/>
      <c r="K470" s="53"/>
      <c r="L470" s="53"/>
      <c r="M470" s="15"/>
      <c r="N470" s="15"/>
      <c r="O470" s="15"/>
      <c r="P470" s="15"/>
      <c r="Q470" s="15"/>
      <c r="R470" s="15"/>
      <c r="S470" s="15"/>
      <c r="T470"/>
      <c r="U470" s="52"/>
      <c r="V470" s="15"/>
      <c r="W470" s="27"/>
      <c r="X470" s="15"/>
      <c r="Y470" s="15"/>
      <c r="Z470" s="15"/>
      <c r="AA470"/>
      <c r="AB470"/>
      <c r="AC470"/>
      <c r="AD470"/>
      <c r="AE470"/>
      <c r="AF470"/>
      <c r="AG470"/>
      <c r="AH470"/>
      <c r="AI470"/>
      <c r="AJ470" s="15"/>
    </row>
    <row r="471" spans="10:36" x14ac:dyDescent="0.25">
      <c r="J471" s="15"/>
      <c r="K471" s="53"/>
      <c r="L471" s="53"/>
      <c r="M471" s="15"/>
      <c r="N471" s="15"/>
      <c r="O471" s="15"/>
      <c r="P471" s="15"/>
      <c r="Q471" s="15"/>
      <c r="R471" s="15"/>
      <c r="S471" s="15"/>
      <c r="T471"/>
      <c r="U471" s="52"/>
      <c r="V471" s="15"/>
      <c r="W471" s="27"/>
      <c r="X471" s="15"/>
      <c r="Y471" s="15"/>
      <c r="Z471" s="15"/>
      <c r="AA471"/>
      <c r="AB471"/>
      <c r="AC471"/>
      <c r="AD471"/>
      <c r="AE471"/>
      <c r="AF471"/>
      <c r="AG471"/>
      <c r="AH471"/>
      <c r="AI471"/>
      <c r="AJ471" s="15"/>
    </row>
    <row r="472" spans="10:36" x14ac:dyDescent="0.25">
      <c r="J472" s="15"/>
      <c r="K472" s="53"/>
      <c r="L472" s="53"/>
      <c r="M472" s="15"/>
      <c r="N472" s="15"/>
      <c r="O472" s="15"/>
      <c r="P472" s="15"/>
      <c r="Q472" s="15"/>
      <c r="R472" s="15"/>
      <c r="S472" s="15"/>
      <c r="T472"/>
      <c r="U472" s="52"/>
      <c r="V472" s="15"/>
      <c r="W472" s="27"/>
      <c r="X472" s="15"/>
      <c r="Y472" s="15"/>
      <c r="Z472" s="15"/>
      <c r="AA472"/>
      <c r="AB472"/>
      <c r="AC472"/>
      <c r="AD472"/>
      <c r="AE472"/>
      <c r="AF472"/>
      <c r="AG472"/>
      <c r="AH472"/>
      <c r="AI472"/>
      <c r="AJ472" s="15"/>
    </row>
    <row r="473" spans="10:36" x14ac:dyDescent="0.25">
      <c r="J473" s="15"/>
      <c r="K473" s="53"/>
      <c r="L473" s="53"/>
      <c r="M473" s="15"/>
      <c r="N473" s="15"/>
      <c r="O473" s="15"/>
      <c r="P473" s="15"/>
      <c r="Q473" s="15"/>
      <c r="R473" s="15"/>
      <c r="S473" s="15"/>
      <c r="T473"/>
      <c r="U473" s="52"/>
      <c r="V473" s="15"/>
      <c r="W473" s="27"/>
      <c r="X473" s="15"/>
      <c r="Y473" s="15"/>
      <c r="Z473" s="15"/>
      <c r="AA473"/>
      <c r="AB473"/>
      <c r="AC473"/>
      <c r="AD473"/>
      <c r="AE473"/>
      <c r="AF473"/>
      <c r="AG473"/>
      <c r="AH473"/>
      <c r="AI473"/>
      <c r="AJ473" s="15"/>
    </row>
    <row r="474" spans="10:36" x14ac:dyDescent="0.25">
      <c r="J474" s="15"/>
      <c r="K474" s="53"/>
      <c r="L474" s="53"/>
      <c r="M474" s="15"/>
      <c r="N474" s="15"/>
      <c r="O474" s="15"/>
      <c r="P474" s="15"/>
      <c r="Q474" s="15"/>
      <c r="R474" s="15"/>
      <c r="S474" s="15"/>
      <c r="T474"/>
      <c r="U474" s="52"/>
      <c r="V474" s="15"/>
      <c r="W474" s="27"/>
      <c r="X474" s="15"/>
      <c r="Y474" s="15"/>
      <c r="Z474" s="15"/>
      <c r="AA474"/>
      <c r="AB474"/>
      <c r="AC474"/>
      <c r="AD474"/>
      <c r="AE474"/>
      <c r="AF474"/>
      <c r="AG474"/>
      <c r="AH474"/>
      <c r="AI474"/>
      <c r="AJ474" s="15"/>
    </row>
    <row r="475" spans="10:36" x14ac:dyDescent="0.25">
      <c r="J475" s="15"/>
      <c r="K475" s="53"/>
      <c r="L475" s="53"/>
      <c r="M475" s="15"/>
      <c r="N475" s="15"/>
      <c r="O475" s="15"/>
      <c r="P475" s="15"/>
      <c r="Q475" s="15"/>
      <c r="R475" s="15"/>
      <c r="S475" s="15"/>
      <c r="T475"/>
      <c r="U475" s="52"/>
      <c r="V475" s="15"/>
      <c r="W475" s="27"/>
      <c r="X475" s="15"/>
      <c r="Y475" s="15"/>
      <c r="Z475" s="15"/>
      <c r="AA475"/>
      <c r="AB475"/>
      <c r="AC475"/>
      <c r="AD475"/>
      <c r="AE475"/>
      <c r="AF475"/>
      <c r="AG475"/>
      <c r="AH475"/>
      <c r="AI475"/>
      <c r="AJ475" s="15"/>
    </row>
    <row r="476" spans="10:36" x14ac:dyDescent="0.25">
      <c r="J476" s="15"/>
      <c r="K476" s="53"/>
      <c r="L476" s="53"/>
      <c r="M476" s="15"/>
      <c r="N476" s="15"/>
      <c r="O476" s="15"/>
      <c r="P476" s="15"/>
      <c r="Q476" s="15"/>
      <c r="R476" s="15"/>
      <c r="S476" s="15"/>
      <c r="T476"/>
      <c r="U476" s="52"/>
      <c r="V476" s="15"/>
      <c r="W476" s="27"/>
      <c r="X476" s="15"/>
      <c r="Y476" s="15"/>
      <c r="Z476" s="15"/>
      <c r="AA476"/>
      <c r="AB476"/>
      <c r="AC476"/>
      <c r="AD476"/>
      <c r="AE476"/>
      <c r="AF476"/>
      <c r="AG476"/>
      <c r="AH476"/>
      <c r="AI476"/>
      <c r="AJ476" s="15"/>
    </row>
    <row r="477" spans="10:36" x14ac:dyDescent="0.25">
      <c r="J477" s="15"/>
      <c r="K477" s="53"/>
      <c r="L477" s="53"/>
      <c r="M477" s="15"/>
      <c r="N477" s="15"/>
      <c r="O477" s="15"/>
      <c r="P477" s="15"/>
      <c r="Q477" s="15"/>
      <c r="R477" s="15"/>
      <c r="S477" s="15"/>
      <c r="T477"/>
      <c r="U477" s="52"/>
      <c r="V477" s="15"/>
      <c r="W477" s="27"/>
      <c r="X477" s="15"/>
      <c r="Y477" s="15"/>
      <c r="Z477" s="15"/>
      <c r="AA477"/>
      <c r="AB477"/>
      <c r="AC477"/>
      <c r="AD477"/>
      <c r="AE477"/>
      <c r="AF477"/>
      <c r="AG477"/>
      <c r="AH477"/>
      <c r="AI477"/>
      <c r="AJ477" s="15"/>
    </row>
    <row r="478" spans="10:36" x14ac:dyDescent="0.25">
      <c r="J478" s="15"/>
      <c r="K478" s="53"/>
      <c r="L478" s="53"/>
      <c r="M478" s="15"/>
      <c r="N478" s="15"/>
      <c r="O478" s="15"/>
      <c r="P478" s="15"/>
      <c r="Q478" s="15"/>
      <c r="R478" s="15"/>
      <c r="S478" s="15"/>
      <c r="T478"/>
      <c r="U478" s="52"/>
      <c r="V478" s="15"/>
      <c r="W478" s="27"/>
      <c r="X478" s="15"/>
      <c r="Y478" s="15"/>
      <c r="Z478" s="15"/>
      <c r="AA478"/>
      <c r="AB478"/>
      <c r="AC478"/>
      <c r="AD478"/>
      <c r="AE478"/>
      <c r="AF478"/>
      <c r="AG478"/>
      <c r="AH478"/>
      <c r="AI478"/>
      <c r="AJ478" s="15"/>
    </row>
    <row r="479" spans="10:36" x14ac:dyDescent="0.25">
      <c r="J479" s="15"/>
      <c r="K479" s="53"/>
      <c r="L479" s="53"/>
      <c r="M479" s="15"/>
      <c r="N479" s="15"/>
      <c r="O479" s="15"/>
      <c r="P479" s="15"/>
      <c r="Q479" s="15"/>
      <c r="R479" s="15"/>
      <c r="S479" s="15"/>
      <c r="T479"/>
      <c r="U479" s="52"/>
      <c r="V479" s="15"/>
      <c r="W479" s="27"/>
      <c r="X479" s="15"/>
      <c r="Y479" s="15"/>
      <c r="Z479" s="15"/>
      <c r="AA479"/>
      <c r="AB479"/>
      <c r="AC479"/>
      <c r="AD479"/>
      <c r="AE479"/>
      <c r="AF479"/>
      <c r="AG479"/>
      <c r="AH479"/>
      <c r="AI479"/>
      <c r="AJ479" s="15"/>
    </row>
    <row r="480" spans="10:36" x14ac:dyDescent="0.25">
      <c r="J480" s="15"/>
      <c r="K480" s="53"/>
      <c r="L480" s="53"/>
      <c r="M480" s="15"/>
      <c r="N480" s="15"/>
      <c r="O480" s="15"/>
      <c r="P480" s="15"/>
      <c r="Q480" s="15"/>
      <c r="R480" s="15"/>
      <c r="S480" s="15"/>
      <c r="T480"/>
      <c r="U480" s="52"/>
      <c r="V480" s="15"/>
      <c r="W480" s="27"/>
      <c r="X480" s="15"/>
      <c r="Y480" s="15"/>
      <c r="Z480" s="15"/>
      <c r="AA480"/>
      <c r="AB480"/>
      <c r="AC480"/>
      <c r="AD480"/>
      <c r="AE480"/>
      <c r="AF480"/>
      <c r="AG480"/>
      <c r="AH480"/>
      <c r="AI480"/>
      <c r="AJ480" s="15"/>
    </row>
    <row r="481" spans="10:36" x14ac:dyDescent="0.25">
      <c r="J481" s="15"/>
      <c r="K481" s="53"/>
      <c r="L481" s="53"/>
      <c r="M481" s="15"/>
      <c r="N481" s="15"/>
      <c r="O481" s="15"/>
      <c r="P481" s="15"/>
      <c r="Q481" s="15"/>
      <c r="R481" s="15"/>
      <c r="S481" s="15"/>
      <c r="T481"/>
      <c r="U481" s="52"/>
      <c r="V481" s="15"/>
      <c r="W481" s="27"/>
      <c r="X481" s="15"/>
      <c r="Y481" s="15"/>
      <c r="Z481" s="15"/>
      <c r="AA481"/>
      <c r="AB481"/>
      <c r="AC481"/>
      <c r="AD481"/>
      <c r="AE481"/>
      <c r="AF481"/>
      <c r="AG481"/>
      <c r="AH481"/>
      <c r="AI481"/>
      <c r="AJ481" s="15"/>
    </row>
    <row r="482" spans="10:36" x14ac:dyDescent="0.25">
      <c r="J482" s="15"/>
      <c r="K482" s="53"/>
      <c r="L482" s="53"/>
      <c r="M482" s="15"/>
      <c r="N482" s="15"/>
      <c r="O482" s="15"/>
      <c r="P482" s="15"/>
      <c r="Q482" s="15"/>
      <c r="R482" s="15"/>
      <c r="S482" s="15"/>
      <c r="T482"/>
      <c r="U482" s="52"/>
      <c r="V482" s="15"/>
      <c r="W482" s="27"/>
      <c r="X482" s="15"/>
      <c r="Y482" s="15"/>
      <c r="Z482" s="15"/>
      <c r="AA482"/>
      <c r="AB482"/>
      <c r="AC482"/>
      <c r="AD482"/>
      <c r="AE482"/>
      <c r="AF482"/>
      <c r="AG482"/>
      <c r="AH482"/>
      <c r="AI482"/>
      <c r="AJ482" s="15"/>
    </row>
    <row r="483" spans="10:36" x14ac:dyDescent="0.25">
      <c r="J483" s="15"/>
      <c r="K483" s="53"/>
      <c r="L483" s="53"/>
      <c r="M483" s="15"/>
      <c r="N483" s="15"/>
      <c r="O483" s="15"/>
      <c r="P483" s="15"/>
      <c r="Q483" s="15"/>
      <c r="R483" s="15"/>
      <c r="S483" s="15"/>
      <c r="T483"/>
      <c r="U483" s="52"/>
      <c r="V483" s="15"/>
      <c r="W483" s="27"/>
      <c r="X483" s="15"/>
      <c r="Y483" s="15"/>
      <c r="Z483" s="15"/>
      <c r="AA483"/>
      <c r="AB483"/>
      <c r="AC483"/>
      <c r="AD483"/>
      <c r="AE483"/>
      <c r="AF483"/>
      <c r="AG483"/>
      <c r="AH483"/>
      <c r="AI483"/>
      <c r="AJ483" s="15"/>
    </row>
    <row r="484" spans="10:36" x14ac:dyDescent="0.25">
      <c r="J484" s="15"/>
      <c r="K484" s="53"/>
      <c r="L484" s="53"/>
      <c r="M484" s="15"/>
      <c r="N484" s="15"/>
      <c r="O484" s="15"/>
      <c r="P484" s="15"/>
      <c r="Q484" s="15"/>
      <c r="R484" s="15"/>
      <c r="S484" s="15"/>
      <c r="T484"/>
      <c r="U484" s="52"/>
      <c r="V484" s="15"/>
      <c r="W484" s="27"/>
      <c r="X484" s="15"/>
      <c r="Y484" s="15"/>
      <c r="Z484" s="15"/>
      <c r="AA484"/>
      <c r="AB484"/>
      <c r="AC484"/>
      <c r="AD484"/>
      <c r="AE484"/>
      <c r="AF484"/>
      <c r="AG484"/>
      <c r="AH484"/>
      <c r="AI484"/>
      <c r="AJ484" s="15"/>
    </row>
    <row r="485" spans="10:36" x14ac:dyDescent="0.25">
      <c r="J485" s="15"/>
      <c r="K485" s="53"/>
      <c r="L485" s="53"/>
      <c r="M485" s="15"/>
      <c r="N485" s="15"/>
      <c r="O485" s="15"/>
      <c r="P485" s="15"/>
      <c r="Q485" s="15"/>
      <c r="R485" s="15"/>
      <c r="S485" s="15"/>
      <c r="T485"/>
      <c r="U485" s="52"/>
      <c r="V485" s="15"/>
      <c r="W485" s="27"/>
      <c r="X485" s="15"/>
      <c r="Y485" s="15"/>
      <c r="Z485" s="15"/>
      <c r="AA485"/>
      <c r="AB485"/>
      <c r="AC485"/>
      <c r="AD485"/>
      <c r="AE485"/>
      <c r="AF485"/>
      <c r="AG485"/>
      <c r="AH485"/>
      <c r="AI485"/>
      <c r="AJ485" s="15"/>
    </row>
    <row r="486" spans="10:36" x14ac:dyDescent="0.25">
      <c r="J486" s="15"/>
      <c r="K486" s="53"/>
      <c r="L486" s="53"/>
      <c r="M486" s="15"/>
      <c r="N486" s="15"/>
      <c r="O486" s="15"/>
      <c r="P486" s="15"/>
      <c r="Q486" s="15"/>
      <c r="R486" s="15"/>
      <c r="S486" s="15"/>
      <c r="T486"/>
      <c r="U486" s="52"/>
      <c r="V486" s="15"/>
      <c r="W486" s="27"/>
      <c r="X486" s="15"/>
      <c r="Y486" s="15"/>
      <c r="Z486" s="15"/>
      <c r="AA486"/>
      <c r="AB486"/>
      <c r="AC486"/>
      <c r="AD486"/>
      <c r="AE486"/>
      <c r="AF486"/>
      <c r="AG486"/>
      <c r="AH486"/>
      <c r="AI486"/>
      <c r="AJ486" s="15"/>
    </row>
    <row r="487" spans="10:36" x14ac:dyDescent="0.25">
      <c r="J487" s="15"/>
      <c r="K487" s="53"/>
      <c r="L487" s="53"/>
      <c r="M487" s="15"/>
      <c r="N487" s="15"/>
      <c r="O487" s="15"/>
      <c r="P487" s="15"/>
      <c r="Q487" s="15"/>
      <c r="R487" s="15"/>
      <c r="S487" s="15"/>
      <c r="T487"/>
      <c r="U487" s="52"/>
      <c r="V487" s="15"/>
      <c r="W487" s="27"/>
      <c r="X487" s="15"/>
      <c r="Y487" s="15"/>
      <c r="Z487" s="15"/>
      <c r="AA487"/>
      <c r="AB487"/>
      <c r="AC487"/>
      <c r="AD487"/>
      <c r="AE487"/>
      <c r="AF487"/>
      <c r="AG487"/>
      <c r="AH487"/>
      <c r="AI487"/>
      <c r="AJ487" s="15"/>
    </row>
    <row r="488" spans="10:36" x14ac:dyDescent="0.25">
      <c r="J488" s="15"/>
      <c r="K488" s="53"/>
      <c r="L488" s="53"/>
      <c r="M488" s="15"/>
      <c r="N488" s="15"/>
      <c r="O488" s="15"/>
      <c r="P488" s="15"/>
      <c r="Q488" s="15"/>
      <c r="R488" s="15"/>
      <c r="S488" s="15"/>
      <c r="T488"/>
      <c r="U488" s="52"/>
      <c r="V488" s="15"/>
      <c r="W488" s="27"/>
      <c r="X488" s="15"/>
      <c r="Y488" s="15"/>
      <c r="Z488" s="15"/>
      <c r="AA488"/>
      <c r="AB488"/>
      <c r="AC488"/>
      <c r="AD488"/>
      <c r="AE488"/>
      <c r="AF488"/>
      <c r="AG488"/>
      <c r="AH488"/>
      <c r="AI488"/>
      <c r="AJ488" s="15"/>
    </row>
    <row r="489" spans="10:36" x14ac:dyDescent="0.25">
      <c r="J489" s="15"/>
      <c r="K489" s="53"/>
      <c r="L489" s="53"/>
      <c r="M489" s="15"/>
      <c r="N489" s="15"/>
      <c r="O489" s="15"/>
      <c r="P489" s="15"/>
      <c r="Q489" s="15"/>
      <c r="R489" s="15"/>
      <c r="S489" s="15"/>
      <c r="T489"/>
      <c r="U489" s="52"/>
      <c r="V489" s="15"/>
      <c r="W489" s="27"/>
      <c r="X489" s="15"/>
      <c r="Y489" s="15"/>
      <c r="Z489" s="15"/>
      <c r="AA489"/>
      <c r="AB489"/>
      <c r="AC489"/>
      <c r="AD489"/>
      <c r="AE489"/>
      <c r="AF489"/>
      <c r="AG489"/>
      <c r="AH489"/>
      <c r="AI489"/>
      <c r="AJ489" s="15"/>
    </row>
    <row r="490" spans="10:36" x14ac:dyDescent="0.25">
      <c r="J490" s="15"/>
      <c r="K490" s="53"/>
      <c r="L490" s="53"/>
      <c r="M490" s="15"/>
      <c r="N490" s="15"/>
      <c r="O490" s="15"/>
      <c r="P490" s="15"/>
      <c r="Q490" s="15"/>
      <c r="R490" s="15"/>
      <c r="S490" s="15"/>
      <c r="T490"/>
      <c r="U490" s="52"/>
      <c r="V490" s="15"/>
      <c r="W490" s="27"/>
      <c r="X490" s="15"/>
      <c r="Y490" s="15"/>
      <c r="Z490" s="15"/>
      <c r="AA490"/>
      <c r="AB490"/>
      <c r="AC490"/>
      <c r="AD490"/>
      <c r="AE490"/>
      <c r="AF490"/>
      <c r="AG490"/>
      <c r="AH490"/>
      <c r="AI490"/>
      <c r="AJ490" s="15"/>
    </row>
    <row r="491" spans="10:36" x14ac:dyDescent="0.25">
      <c r="J491" s="15"/>
      <c r="K491" s="53"/>
      <c r="L491" s="53"/>
      <c r="M491" s="15"/>
      <c r="N491" s="15"/>
      <c r="O491" s="15"/>
      <c r="P491" s="15"/>
      <c r="Q491" s="15"/>
      <c r="R491" s="15"/>
      <c r="S491" s="15"/>
      <c r="T491"/>
      <c r="U491" s="52"/>
      <c r="V491" s="15"/>
      <c r="W491" s="27"/>
      <c r="X491" s="15"/>
      <c r="Y491" s="15"/>
      <c r="Z491" s="15"/>
      <c r="AA491"/>
      <c r="AB491"/>
      <c r="AC491"/>
      <c r="AD491"/>
      <c r="AE491"/>
      <c r="AF491"/>
      <c r="AG491"/>
      <c r="AH491"/>
      <c r="AI491"/>
      <c r="AJ491" s="15"/>
    </row>
    <row r="492" spans="10:36" x14ac:dyDescent="0.25">
      <c r="J492" s="15"/>
      <c r="K492" s="53"/>
      <c r="L492" s="53"/>
      <c r="M492" s="15"/>
      <c r="N492" s="15"/>
      <c r="O492" s="15"/>
      <c r="P492" s="15"/>
      <c r="Q492" s="15"/>
      <c r="R492" s="15"/>
      <c r="S492" s="15"/>
      <c r="T492"/>
      <c r="U492" s="52"/>
      <c r="V492" s="15"/>
      <c r="W492" s="27"/>
      <c r="X492" s="15"/>
      <c r="Y492" s="15"/>
      <c r="Z492" s="15"/>
      <c r="AA492"/>
      <c r="AB492"/>
      <c r="AC492"/>
      <c r="AD492"/>
      <c r="AE492"/>
      <c r="AF492"/>
      <c r="AG492"/>
      <c r="AH492"/>
      <c r="AI492"/>
      <c r="AJ492" s="15"/>
    </row>
    <row r="493" spans="10:36" x14ac:dyDescent="0.25">
      <c r="J493" s="15"/>
      <c r="K493" s="53"/>
      <c r="L493" s="53"/>
      <c r="M493" s="15"/>
      <c r="N493" s="15"/>
      <c r="O493" s="15"/>
      <c r="P493" s="15"/>
      <c r="Q493" s="15"/>
      <c r="R493" s="15"/>
      <c r="S493" s="15"/>
      <c r="T493"/>
      <c r="U493" s="52"/>
      <c r="V493" s="15"/>
      <c r="W493" s="27"/>
      <c r="X493" s="15"/>
      <c r="Y493" s="15"/>
      <c r="Z493" s="15"/>
      <c r="AA493"/>
      <c r="AB493"/>
      <c r="AC493"/>
      <c r="AD493"/>
      <c r="AE493"/>
      <c r="AF493"/>
      <c r="AG493"/>
      <c r="AH493"/>
      <c r="AI493"/>
      <c r="AJ493" s="15"/>
    </row>
    <row r="494" spans="10:36" x14ac:dyDescent="0.25">
      <c r="J494" s="15"/>
      <c r="K494" s="53"/>
      <c r="L494" s="53"/>
      <c r="M494" s="15"/>
      <c r="N494" s="15"/>
      <c r="O494" s="15"/>
      <c r="P494" s="15"/>
      <c r="Q494" s="15"/>
      <c r="R494" s="15"/>
      <c r="S494" s="15"/>
      <c r="T494"/>
      <c r="U494" s="52"/>
      <c r="V494" s="15"/>
      <c r="W494" s="27"/>
      <c r="X494" s="15"/>
      <c r="Y494" s="15"/>
      <c r="Z494" s="15"/>
      <c r="AA494"/>
      <c r="AB494"/>
      <c r="AC494"/>
      <c r="AD494"/>
      <c r="AE494"/>
      <c r="AF494"/>
      <c r="AG494"/>
      <c r="AH494"/>
      <c r="AI494"/>
      <c r="AJ494" s="15"/>
    </row>
    <row r="495" spans="10:36" x14ac:dyDescent="0.25">
      <c r="J495" s="15"/>
      <c r="K495" s="53"/>
      <c r="L495" s="53"/>
      <c r="M495" s="15"/>
      <c r="N495" s="15"/>
      <c r="O495" s="15"/>
      <c r="P495" s="15"/>
      <c r="Q495" s="15"/>
      <c r="R495" s="15"/>
      <c r="S495" s="15"/>
      <c r="T495"/>
      <c r="U495" s="52"/>
      <c r="V495" s="15"/>
      <c r="W495" s="27"/>
      <c r="X495" s="15"/>
      <c r="Y495" s="15"/>
      <c r="Z495" s="15"/>
      <c r="AA495"/>
      <c r="AB495"/>
      <c r="AC495"/>
      <c r="AD495"/>
      <c r="AE495"/>
      <c r="AF495"/>
      <c r="AG495"/>
      <c r="AH495"/>
      <c r="AI495"/>
      <c r="AJ495" s="15"/>
    </row>
    <row r="496" spans="10:36" x14ac:dyDescent="0.25">
      <c r="J496" s="15"/>
      <c r="K496" s="53"/>
      <c r="L496" s="53"/>
      <c r="M496" s="15"/>
      <c r="N496" s="15"/>
      <c r="O496" s="15"/>
      <c r="P496" s="15"/>
      <c r="Q496" s="15"/>
      <c r="R496" s="15"/>
      <c r="S496" s="15"/>
      <c r="T496"/>
      <c r="U496" s="52"/>
      <c r="V496" s="15"/>
      <c r="W496" s="27"/>
      <c r="X496" s="15"/>
      <c r="Y496" s="15"/>
      <c r="Z496" s="15"/>
      <c r="AA496"/>
      <c r="AB496"/>
      <c r="AC496"/>
      <c r="AD496"/>
      <c r="AE496"/>
      <c r="AF496"/>
      <c r="AG496"/>
      <c r="AH496"/>
      <c r="AI496"/>
      <c r="AJ496" s="15"/>
    </row>
    <row r="497" spans="10:36" x14ac:dyDescent="0.25">
      <c r="J497" s="15"/>
      <c r="K497" s="53"/>
      <c r="L497" s="53"/>
      <c r="M497" s="15"/>
      <c r="N497" s="15"/>
      <c r="O497" s="15"/>
      <c r="P497" s="15"/>
      <c r="Q497" s="15"/>
      <c r="R497" s="15"/>
      <c r="S497" s="15"/>
      <c r="T497"/>
      <c r="U497" s="52"/>
      <c r="V497" s="15"/>
      <c r="W497" s="27"/>
      <c r="X497" s="15"/>
      <c r="Y497" s="15"/>
      <c r="Z497" s="15"/>
      <c r="AA497"/>
      <c r="AB497"/>
      <c r="AC497"/>
      <c r="AD497"/>
      <c r="AE497"/>
      <c r="AF497"/>
      <c r="AG497"/>
      <c r="AH497"/>
      <c r="AI497"/>
      <c r="AJ497" s="15"/>
    </row>
    <row r="498" spans="10:36" x14ac:dyDescent="0.25">
      <c r="J498" s="15"/>
      <c r="K498" s="53"/>
      <c r="L498" s="53"/>
      <c r="M498" s="15"/>
      <c r="N498" s="15"/>
      <c r="O498" s="15"/>
      <c r="P498" s="15"/>
      <c r="Q498" s="15"/>
      <c r="R498" s="15"/>
      <c r="S498" s="15"/>
      <c r="T498"/>
      <c r="U498" s="52"/>
      <c r="V498" s="15"/>
      <c r="W498" s="27"/>
      <c r="X498" s="15"/>
      <c r="Y498" s="15"/>
      <c r="Z498" s="15"/>
      <c r="AA498"/>
      <c r="AB498"/>
      <c r="AC498"/>
      <c r="AD498"/>
      <c r="AE498"/>
      <c r="AF498"/>
      <c r="AG498"/>
      <c r="AH498"/>
      <c r="AI498"/>
      <c r="AJ498" s="15"/>
    </row>
    <row r="499" spans="10:36" x14ac:dyDescent="0.25">
      <c r="J499" s="15"/>
      <c r="K499" s="53"/>
      <c r="L499" s="53"/>
      <c r="M499" s="15"/>
      <c r="N499" s="15"/>
      <c r="O499" s="15"/>
      <c r="P499" s="15"/>
      <c r="Q499" s="15"/>
      <c r="R499" s="15"/>
      <c r="S499" s="15"/>
      <c r="T499"/>
      <c r="U499" s="52"/>
      <c r="V499" s="15"/>
      <c r="W499" s="27"/>
      <c r="X499" s="15"/>
      <c r="Y499" s="15"/>
      <c r="Z499" s="15"/>
      <c r="AA499"/>
      <c r="AB499"/>
      <c r="AC499"/>
      <c r="AD499"/>
      <c r="AE499"/>
      <c r="AF499"/>
      <c r="AG499"/>
      <c r="AH499"/>
      <c r="AI499"/>
      <c r="AJ499" s="15"/>
    </row>
    <row r="500" spans="10:36" x14ac:dyDescent="0.25">
      <c r="J500" s="15"/>
      <c r="K500" s="53"/>
      <c r="L500" s="53"/>
      <c r="M500" s="15"/>
      <c r="N500" s="15"/>
      <c r="O500" s="15"/>
      <c r="P500" s="15"/>
      <c r="Q500" s="15"/>
      <c r="R500" s="15"/>
      <c r="S500" s="15"/>
      <c r="T500"/>
      <c r="U500" s="52"/>
      <c r="V500" s="15"/>
      <c r="W500" s="27"/>
      <c r="X500" s="15"/>
      <c r="Y500" s="15"/>
      <c r="Z500" s="15"/>
      <c r="AA500"/>
      <c r="AB500"/>
      <c r="AC500"/>
      <c r="AD500"/>
      <c r="AE500"/>
      <c r="AF500"/>
      <c r="AG500"/>
      <c r="AH500"/>
      <c r="AI500"/>
      <c r="AJ500" s="15"/>
    </row>
    <row r="501" spans="10:36" x14ac:dyDescent="0.25">
      <c r="J501" s="15"/>
      <c r="K501" s="53"/>
      <c r="L501" s="53"/>
      <c r="M501" s="15"/>
      <c r="N501" s="15"/>
      <c r="O501" s="15"/>
      <c r="P501" s="15"/>
      <c r="Q501" s="15"/>
      <c r="R501" s="15"/>
      <c r="S501" s="15"/>
      <c r="T501"/>
      <c r="U501" s="52"/>
      <c r="V501" s="15"/>
      <c r="W501" s="27"/>
      <c r="X501" s="15"/>
      <c r="Y501" s="15"/>
      <c r="Z501" s="15"/>
      <c r="AA501"/>
      <c r="AB501"/>
      <c r="AC501"/>
      <c r="AD501"/>
      <c r="AE501"/>
      <c r="AF501"/>
      <c r="AG501"/>
      <c r="AH501"/>
      <c r="AI501"/>
      <c r="AJ501" s="15"/>
    </row>
    <row r="502" spans="10:36" x14ac:dyDescent="0.25">
      <c r="J502" s="15"/>
      <c r="K502" s="53"/>
      <c r="L502" s="53"/>
      <c r="M502" s="15"/>
      <c r="N502" s="15"/>
      <c r="O502" s="15"/>
      <c r="P502" s="15"/>
      <c r="Q502" s="15"/>
      <c r="R502" s="15"/>
      <c r="S502" s="15"/>
      <c r="T502"/>
      <c r="U502" s="52"/>
      <c r="V502" s="15"/>
      <c r="W502" s="27"/>
      <c r="X502" s="15"/>
      <c r="Y502" s="15"/>
      <c r="Z502" s="15"/>
      <c r="AA502"/>
      <c r="AB502"/>
      <c r="AC502"/>
      <c r="AD502"/>
      <c r="AE502"/>
      <c r="AF502"/>
      <c r="AG502"/>
      <c r="AH502"/>
      <c r="AI502"/>
      <c r="AJ502" s="15"/>
    </row>
    <row r="503" spans="10:36" x14ac:dyDescent="0.25">
      <c r="J503" s="15"/>
      <c r="K503" s="53"/>
      <c r="L503" s="53"/>
      <c r="M503" s="15"/>
      <c r="N503" s="15"/>
      <c r="O503" s="15"/>
      <c r="P503" s="15"/>
      <c r="Q503" s="15"/>
      <c r="R503" s="15"/>
      <c r="S503" s="15"/>
      <c r="T503"/>
      <c r="U503" s="52"/>
      <c r="V503" s="15"/>
      <c r="W503" s="27"/>
      <c r="X503" s="15"/>
      <c r="Y503" s="15"/>
      <c r="Z503" s="15"/>
      <c r="AA503"/>
      <c r="AB503"/>
      <c r="AC503"/>
      <c r="AD503"/>
      <c r="AE503"/>
      <c r="AF503"/>
      <c r="AG503"/>
      <c r="AH503"/>
      <c r="AI503"/>
      <c r="AJ503" s="15"/>
    </row>
    <row r="504" spans="10:36" x14ac:dyDescent="0.25">
      <c r="J504" s="15"/>
      <c r="K504" s="53"/>
      <c r="L504" s="53"/>
      <c r="M504" s="15"/>
      <c r="N504" s="15"/>
      <c r="O504" s="15"/>
      <c r="P504" s="15"/>
      <c r="Q504" s="15"/>
      <c r="R504" s="15"/>
      <c r="S504" s="15"/>
      <c r="T504"/>
      <c r="U504" s="52"/>
      <c r="V504" s="15"/>
      <c r="W504" s="27"/>
      <c r="X504" s="15"/>
      <c r="Y504" s="15"/>
      <c r="Z504" s="15"/>
      <c r="AA504"/>
      <c r="AB504"/>
      <c r="AC504"/>
      <c r="AD504"/>
      <c r="AE504"/>
      <c r="AF504"/>
      <c r="AG504"/>
      <c r="AH504"/>
      <c r="AI504"/>
      <c r="AJ504" s="15"/>
    </row>
    <row r="505" spans="10:36" x14ac:dyDescent="0.25">
      <c r="J505" s="15"/>
      <c r="K505" s="53"/>
      <c r="L505" s="53"/>
      <c r="M505" s="15"/>
      <c r="N505" s="15"/>
      <c r="O505" s="15"/>
      <c r="P505" s="15"/>
      <c r="Q505" s="15"/>
      <c r="R505" s="15"/>
      <c r="S505" s="15"/>
      <c r="T505"/>
      <c r="U505" s="52"/>
      <c r="V505" s="15"/>
      <c r="W505" s="27"/>
      <c r="X505" s="15"/>
      <c r="Y505" s="15"/>
      <c r="Z505" s="15"/>
      <c r="AA505"/>
      <c r="AB505"/>
      <c r="AC505"/>
      <c r="AD505"/>
      <c r="AE505"/>
      <c r="AF505"/>
      <c r="AG505"/>
      <c r="AH505"/>
      <c r="AI505"/>
      <c r="AJ505" s="15"/>
    </row>
    <row r="506" spans="10:36" x14ac:dyDescent="0.25">
      <c r="J506" s="15"/>
      <c r="K506" s="53"/>
      <c r="L506" s="53"/>
      <c r="M506" s="15"/>
      <c r="N506" s="15"/>
      <c r="O506" s="15"/>
      <c r="P506" s="15"/>
      <c r="Q506" s="15"/>
      <c r="R506" s="15"/>
      <c r="S506" s="15"/>
      <c r="T506"/>
      <c r="U506" s="52"/>
      <c r="V506" s="15"/>
      <c r="W506" s="27"/>
      <c r="X506" s="15"/>
      <c r="Y506" s="15"/>
      <c r="Z506" s="15"/>
      <c r="AA506"/>
      <c r="AB506"/>
      <c r="AC506"/>
      <c r="AD506"/>
      <c r="AE506"/>
      <c r="AF506"/>
      <c r="AG506"/>
      <c r="AH506"/>
      <c r="AI506"/>
      <c r="AJ506" s="15"/>
    </row>
    <row r="507" spans="10:36" x14ac:dyDescent="0.25">
      <c r="J507" s="15"/>
      <c r="K507" s="53"/>
      <c r="L507" s="53"/>
      <c r="M507" s="15"/>
      <c r="N507" s="15"/>
      <c r="O507" s="15"/>
      <c r="P507" s="15"/>
      <c r="Q507" s="15"/>
      <c r="R507" s="15"/>
      <c r="S507" s="15"/>
      <c r="T507"/>
      <c r="U507" s="52"/>
      <c r="V507" s="15"/>
      <c r="W507" s="27"/>
      <c r="X507" s="15"/>
      <c r="Y507" s="15"/>
      <c r="Z507" s="15"/>
      <c r="AA507"/>
      <c r="AB507"/>
      <c r="AC507"/>
      <c r="AD507"/>
      <c r="AE507"/>
      <c r="AF507"/>
      <c r="AG507"/>
      <c r="AH507"/>
      <c r="AI507"/>
      <c r="AJ507" s="15"/>
    </row>
    <row r="508" spans="10:36" x14ac:dyDescent="0.25">
      <c r="J508" s="15"/>
      <c r="K508" s="53"/>
      <c r="L508" s="53"/>
      <c r="M508" s="15"/>
      <c r="N508" s="15"/>
      <c r="O508" s="15"/>
      <c r="P508" s="15"/>
      <c r="Q508" s="15"/>
      <c r="R508" s="15"/>
      <c r="S508" s="15"/>
      <c r="T508"/>
      <c r="U508" s="52"/>
      <c r="V508" s="15"/>
      <c r="W508" s="27"/>
      <c r="X508" s="15"/>
      <c r="Y508" s="15"/>
      <c r="Z508" s="15"/>
      <c r="AA508"/>
      <c r="AB508"/>
      <c r="AC508"/>
      <c r="AD508"/>
      <c r="AE508"/>
      <c r="AF508"/>
      <c r="AG508"/>
      <c r="AH508"/>
      <c r="AI508"/>
      <c r="AJ508" s="15"/>
    </row>
    <row r="509" spans="10:36" x14ac:dyDescent="0.25">
      <c r="J509" s="15"/>
      <c r="K509" s="53"/>
      <c r="L509" s="53"/>
      <c r="M509" s="15"/>
      <c r="N509" s="15"/>
      <c r="O509" s="15"/>
      <c r="P509" s="15"/>
      <c r="Q509" s="15"/>
      <c r="R509" s="15"/>
      <c r="S509" s="15"/>
      <c r="T509"/>
      <c r="U509" s="52"/>
      <c r="V509" s="15"/>
      <c r="W509" s="27"/>
      <c r="X509" s="15"/>
      <c r="Y509" s="15"/>
      <c r="Z509" s="15"/>
      <c r="AA509"/>
      <c r="AB509"/>
      <c r="AC509"/>
      <c r="AD509"/>
      <c r="AE509"/>
      <c r="AF509"/>
      <c r="AG509"/>
      <c r="AH509"/>
      <c r="AI509"/>
      <c r="AJ509" s="15"/>
    </row>
    <row r="510" spans="10:36" x14ac:dyDescent="0.25">
      <c r="J510" s="15"/>
      <c r="K510" s="53"/>
      <c r="L510" s="53"/>
      <c r="M510" s="15"/>
      <c r="N510" s="15"/>
      <c r="O510" s="15"/>
      <c r="P510" s="15"/>
      <c r="Q510" s="15"/>
      <c r="R510" s="15"/>
      <c r="S510" s="15"/>
      <c r="T510"/>
      <c r="U510" s="52"/>
      <c r="V510" s="15"/>
      <c r="W510" s="27"/>
      <c r="X510" s="15"/>
      <c r="Y510" s="15"/>
      <c r="Z510" s="15"/>
      <c r="AA510"/>
      <c r="AB510"/>
      <c r="AC510"/>
      <c r="AD510"/>
      <c r="AE510"/>
      <c r="AF510"/>
      <c r="AG510"/>
      <c r="AH510"/>
      <c r="AI510"/>
      <c r="AJ510" s="15"/>
    </row>
    <row r="511" spans="10:36" x14ac:dyDescent="0.25">
      <c r="J511" s="15"/>
      <c r="K511" s="53"/>
      <c r="L511" s="53"/>
      <c r="M511" s="15"/>
      <c r="N511" s="15"/>
      <c r="O511" s="15"/>
      <c r="P511" s="15"/>
      <c r="Q511" s="15"/>
      <c r="R511" s="15"/>
      <c r="S511" s="15"/>
      <c r="T511"/>
      <c r="U511" s="52"/>
      <c r="V511" s="15"/>
      <c r="W511" s="27"/>
      <c r="X511" s="15"/>
      <c r="Y511" s="15"/>
      <c r="Z511" s="15"/>
      <c r="AA511"/>
      <c r="AB511"/>
      <c r="AC511"/>
      <c r="AD511"/>
      <c r="AE511"/>
      <c r="AF511"/>
      <c r="AG511"/>
      <c r="AH511"/>
      <c r="AI511"/>
      <c r="AJ511" s="15"/>
    </row>
    <row r="512" spans="10:36" x14ac:dyDescent="0.25">
      <c r="J512" s="15"/>
      <c r="K512" s="53"/>
      <c r="L512" s="53"/>
      <c r="M512" s="15"/>
      <c r="N512" s="15"/>
      <c r="O512" s="15"/>
      <c r="P512" s="15"/>
      <c r="Q512" s="15"/>
      <c r="R512" s="15"/>
      <c r="S512" s="15"/>
      <c r="T512"/>
      <c r="U512" s="52"/>
      <c r="V512" s="15"/>
      <c r="W512" s="27"/>
      <c r="X512" s="15"/>
      <c r="Y512" s="15"/>
      <c r="Z512" s="15"/>
      <c r="AA512"/>
      <c r="AB512"/>
      <c r="AC512"/>
      <c r="AD512"/>
      <c r="AE512"/>
      <c r="AF512"/>
      <c r="AG512"/>
      <c r="AH512"/>
      <c r="AI512"/>
      <c r="AJ512" s="15"/>
    </row>
    <row r="513" spans="10:36" x14ac:dyDescent="0.25">
      <c r="J513" s="15"/>
      <c r="K513" s="53"/>
      <c r="L513" s="53"/>
      <c r="M513" s="15"/>
      <c r="N513" s="15"/>
      <c r="O513" s="15"/>
      <c r="P513" s="15"/>
      <c r="Q513" s="15"/>
      <c r="R513" s="15"/>
      <c r="S513" s="15"/>
      <c r="T513"/>
      <c r="U513" s="52"/>
      <c r="V513" s="15"/>
      <c r="W513" s="27"/>
      <c r="X513" s="15"/>
      <c r="Y513" s="15"/>
      <c r="Z513" s="15"/>
      <c r="AA513"/>
      <c r="AB513"/>
      <c r="AC513"/>
      <c r="AD513"/>
      <c r="AE513"/>
      <c r="AF513"/>
      <c r="AG513"/>
      <c r="AH513"/>
      <c r="AI513"/>
      <c r="AJ513" s="15"/>
    </row>
    <row r="514" spans="10:36" x14ac:dyDescent="0.25">
      <c r="J514" s="15"/>
      <c r="K514" s="53"/>
      <c r="L514" s="53"/>
      <c r="M514" s="15"/>
      <c r="N514" s="15"/>
      <c r="O514" s="15"/>
      <c r="P514" s="15"/>
      <c r="Q514" s="15"/>
      <c r="R514" s="15"/>
      <c r="S514" s="15"/>
      <c r="T514"/>
      <c r="U514" s="52"/>
      <c r="V514" s="15"/>
      <c r="W514" s="27"/>
      <c r="X514" s="15"/>
      <c r="Y514" s="15"/>
      <c r="Z514" s="15"/>
      <c r="AA514"/>
      <c r="AB514"/>
      <c r="AC514"/>
      <c r="AD514"/>
      <c r="AE514"/>
      <c r="AF514"/>
      <c r="AG514"/>
      <c r="AH514"/>
      <c r="AI514"/>
      <c r="AJ514" s="15"/>
    </row>
    <row r="515" spans="10:36" x14ac:dyDescent="0.25">
      <c r="J515" s="15"/>
      <c r="K515" s="53"/>
      <c r="L515" s="53"/>
      <c r="M515" s="15"/>
      <c r="N515" s="15"/>
      <c r="O515" s="15"/>
      <c r="P515" s="15"/>
      <c r="Q515" s="15"/>
      <c r="R515" s="15"/>
      <c r="S515" s="15"/>
      <c r="T515"/>
      <c r="U515" s="52"/>
      <c r="V515" s="15"/>
      <c r="W515" s="27"/>
      <c r="X515" s="15"/>
      <c r="Y515" s="15"/>
      <c r="Z515" s="15"/>
      <c r="AA515"/>
      <c r="AB515"/>
      <c r="AC515"/>
      <c r="AD515"/>
      <c r="AE515"/>
      <c r="AF515"/>
      <c r="AG515"/>
      <c r="AH515"/>
      <c r="AI515"/>
      <c r="AJ515" s="15"/>
    </row>
    <row r="516" spans="10:36" x14ac:dyDescent="0.25">
      <c r="J516" s="15"/>
      <c r="K516" s="53"/>
      <c r="L516" s="53"/>
      <c r="M516" s="15"/>
      <c r="N516" s="15"/>
      <c r="O516" s="15"/>
      <c r="P516" s="15"/>
      <c r="Q516" s="15"/>
      <c r="R516" s="15"/>
      <c r="S516" s="15"/>
      <c r="T516"/>
      <c r="U516" s="52"/>
      <c r="V516" s="15"/>
      <c r="W516" s="27"/>
      <c r="X516" s="15"/>
      <c r="Y516" s="15"/>
      <c r="Z516" s="15"/>
      <c r="AA516"/>
      <c r="AB516"/>
      <c r="AC516"/>
      <c r="AD516"/>
      <c r="AE516"/>
      <c r="AF516"/>
      <c r="AG516"/>
      <c r="AH516"/>
      <c r="AI516"/>
      <c r="AJ516" s="15"/>
    </row>
    <row r="517" spans="10:36" x14ac:dyDescent="0.25">
      <c r="J517" s="15"/>
      <c r="K517" s="53"/>
      <c r="L517" s="53"/>
      <c r="M517" s="15"/>
      <c r="N517" s="15"/>
      <c r="O517" s="15"/>
      <c r="P517" s="15"/>
      <c r="Q517" s="15"/>
      <c r="R517" s="15"/>
      <c r="S517" s="15"/>
      <c r="T517"/>
      <c r="U517" s="52"/>
      <c r="V517" s="15"/>
      <c r="W517" s="27"/>
      <c r="X517" s="15"/>
      <c r="Y517" s="15"/>
      <c r="Z517" s="15"/>
      <c r="AA517"/>
      <c r="AB517"/>
      <c r="AC517"/>
      <c r="AD517"/>
      <c r="AE517"/>
      <c r="AF517"/>
      <c r="AG517"/>
      <c r="AH517"/>
      <c r="AI517"/>
      <c r="AJ517" s="15"/>
    </row>
    <row r="518" spans="10:36" x14ac:dyDescent="0.25">
      <c r="J518" s="15"/>
      <c r="K518" s="53"/>
      <c r="L518" s="53"/>
      <c r="M518" s="15"/>
      <c r="N518" s="15"/>
      <c r="O518" s="15"/>
      <c r="P518" s="15"/>
      <c r="Q518" s="15"/>
      <c r="R518" s="15"/>
      <c r="S518" s="15"/>
      <c r="T518"/>
      <c r="U518" s="52"/>
      <c r="V518" s="15"/>
      <c r="W518" s="27"/>
      <c r="X518" s="15"/>
      <c r="Y518" s="15"/>
      <c r="Z518" s="15"/>
      <c r="AA518"/>
      <c r="AB518"/>
      <c r="AC518"/>
      <c r="AD518"/>
      <c r="AE518"/>
      <c r="AF518"/>
      <c r="AG518"/>
      <c r="AH518"/>
      <c r="AI518"/>
      <c r="AJ518" s="15"/>
    </row>
    <row r="519" spans="10:36" x14ac:dyDescent="0.25">
      <c r="J519" s="15"/>
      <c r="K519" s="53"/>
      <c r="L519" s="53"/>
      <c r="M519" s="15"/>
      <c r="N519" s="15"/>
      <c r="O519" s="15"/>
      <c r="P519" s="15"/>
      <c r="Q519" s="15"/>
      <c r="R519" s="15"/>
      <c r="S519" s="15"/>
      <c r="T519"/>
      <c r="U519" s="52"/>
      <c r="V519" s="15"/>
      <c r="W519" s="27"/>
      <c r="X519" s="15"/>
      <c r="Y519" s="15"/>
      <c r="Z519" s="15"/>
      <c r="AA519"/>
      <c r="AB519"/>
      <c r="AC519"/>
      <c r="AD519"/>
      <c r="AE519"/>
      <c r="AF519"/>
      <c r="AG519"/>
      <c r="AH519"/>
      <c r="AI519"/>
      <c r="AJ519" s="15"/>
    </row>
    <row r="520" spans="10:36" x14ac:dyDescent="0.25">
      <c r="J520" s="15"/>
      <c r="K520" s="53"/>
      <c r="L520" s="53"/>
      <c r="M520" s="15"/>
      <c r="N520" s="15"/>
      <c r="O520" s="15"/>
      <c r="P520" s="15"/>
      <c r="Q520" s="15"/>
      <c r="R520" s="15"/>
      <c r="S520" s="15"/>
      <c r="T520"/>
      <c r="U520" s="52"/>
      <c r="V520" s="15"/>
      <c r="W520" s="27"/>
      <c r="X520" s="15"/>
      <c r="Y520" s="15"/>
      <c r="Z520" s="15"/>
      <c r="AA520"/>
      <c r="AB520"/>
      <c r="AC520"/>
      <c r="AD520"/>
      <c r="AE520"/>
      <c r="AF520"/>
      <c r="AG520"/>
      <c r="AH520"/>
      <c r="AI520"/>
      <c r="AJ520" s="15"/>
    </row>
    <row r="521" spans="10:36" x14ac:dyDescent="0.25">
      <c r="J521" s="15"/>
      <c r="K521" s="53"/>
      <c r="L521" s="53"/>
      <c r="M521" s="15"/>
      <c r="N521" s="15"/>
      <c r="O521" s="15"/>
      <c r="P521" s="15"/>
      <c r="Q521" s="15"/>
      <c r="R521" s="15"/>
      <c r="S521" s="15"/>
      <c r="T521"/>
      <c r="U521" s="52"/>
      <c r="V521" s="15"/>
      <c r="W521" s="27"/>
      <c r="X521" s="15"/>
      <c r="Y521" s="15"/>
      <c r="Z521" s="15"/>
      <c r="AA521"/>
      <c r="AB521"/>
      <c r="AC521"/>
      <c r="AD521"/>
      <c r="AE521"/>
      <c r="AF521"/>
      <c r="AG521"/>
      <c r="AH521"/>
      <c r="AI521"/>
      <c r="AJ521" s="15"/>
    </row>
    <row r="522" spans="10:36" x14ac:dyDescent="0.25">
      <c r="J522" s="15"/>
      <c r="K522" s="53"/>
      <c r="L522" s="53"/>
      <c r="M522" s="15"/>
      <c r="N522" s="15"/>
      <c r="O522" s="15"/>
      <c r="P522" s="15"/>
      <c r="Q522" s="15"/>
      <c r="R522" s="15"/>
      <c r="S522" s="15"/>
      <c r="T522"/>
      <c r="U522" s="52"/>
      <c r="V522" s="15"/>
      <c r="W522" s="27"/>
      <c r="X522" s="15"/>
      <c r="Y522" s="15"/>
      <c r="Z522" s="15"/>
      <c r="AA522"/>
      <c r="AB522"/>
      <c r="AC522"/>
      <c r="AD522"/>
      <c r="AE522"/>
      <c r="AF522"/>
      <c r="AG522"/>
      <c r="AH522"/>
      <c r="AI522"/>
      <c r="AJ522" s="15"/>
    </row>
    <row r="523" spans="10:36" x14ac:dyDescent="0.25">
      <c r="J523" s="15"/>
      <c r="K523" s="53"/>
      <c r="L523" s="53"/>
      <c r="M523" s="15"/>
      <c r="N523" s="15"/>
      <c r="O523" s="15"/>
      <c r="P523" s="15"/>
      <c r="Q523" s="15"/>
      <c r="R523" s="15"/>
      <c r="S523" s="15"/>
      <c r="T523"/>
      <c r="U523" s="52"/>
      <c r="V523" s="15"/>
      <c r="W523" s="27"/>
      <c r="X523" s="15"/>
      <c r="Y523" s="15"/>
      <c r="Z523" s="15"/>
      <c r="AA523"/>
      <c r="AB523"/>
      <c r="AC523"/>
      <c r="AD523"/>
      <c r="AE523"/>
      <c r="AF523"/>
      <c r="AG523"/>
      <c r="AH523"/>
      <c r="AI523"/>
      <c r="AJ523" s="15"/>
    </row>
    <row r="524" spans="10:36" x14ac:dyDescent="0.25">
      <c r="J524" s="15"/>
      <c r="K524" s="53"/>
      <c r="L524" s="53"/>
      <c r="M524" s="15"/>
      <c r="N524" s="15"/>
      <c r="O524" s="15"/>
      <c r="P524" s="15"/>
      <c r="Q524" s="15"/>
      <c r="R524" s="15"/>
      <c r="S524" s="15"/>
      <c r="T524"/>
      <c r="U524" s="52"/>
      <c r="V524" s="15"/>
      <c r="W524" s="27"/>
      <c r="X524" s="15"/>
      <c r="Y524" s="15"/>
      <c r="Z524" s="15"/>
      <c r="AA524"/>
      <c r="AB524"/>
      <c r="AC524"/>
      <c r="AD524"/>
      <c r="AE524"/>
      <c r="AF524"/>
      <c r="AG524"/>
      <c r="AH524"/>
      <c r="AI524"/>
      <c r="AJ524" s="15"/>
    </row>
    <row r="525" spans="10:36" x14ac:dyDescent="0.25">
      <c r="J525" s="15"/>
      <c r="K525" s="53"/>
      <c r="L525" s="53"/>
      <c r="M525" s="15"/>
      <c r="N525" s="15"/>
      <c r="O525" s="15"/>
      <c r="P525" s="15"/>
      <c r="Q525" s="15"/>
      <c r="R525" s="15"/>
      <c r="S525" s="15"/>
      <c r="T525"/>
      <c r="U525" s="52"/>
      <c r="V525" s="15"/>
      <c r="W525" s="27"/>
      <c r="X525" s="15"/>
      <c r="Y525" s="15"/>
      <c r="Z525" s="15"/>
      <c r="AA525"/>
      <c r="AB525"/>
      <c r="AC525"/>
      <c r="AD525"/>
      <c r="AE525"/>
      <c r="AF525"/>
      <c r="AG525"/>
      <c r="AH525"/>
      <c r="AI525"/>
      <c r="AJ525" s="15"/>
    </row>
    <row r="526" spans="10:36" x14ac:dyDescent="0.25">
      <c r="J526" s="15"/>
      <c r="K526" s="53"/>
      <c r="L526" s="53"/>
      <c r="M526" s="15"/>
      <c r="N526" s="15"/>
      <c r="O526" s="15"/>
      <c r="P526" s="15"/>
      <c r="Q526" s="15"/>
      <c r="R526" s="15"/>
      <c r="S526" s="15"/>
      <c r="T526"/>
      <c r="U526" s="52"/>
      <c r="V526" s="15"/>
      <c r="W526" s="27"/>
      <c r="X526" s="15"/>
      <c r="Y526" s="15"/>
      <c r="Z526" s="15"/>
      <c r="AA526"/>
      <c r="AB526"/>
      <c r="AC526"/>
      <c r="AD526"/>
      <c r="AE526"/>
      <c r="AF526"/>
      <c r="AG526"/>
      <c r="AH526"/>
      <c r="AI526"/>
      <c r="AJ526" s="15"/>
    </row>
    <row r="527" spans="10:36" x14ac:dyDescent="0.25">
      <c r="J527" s="15"/>
      <c r="K527" s="53"/>
      <c r="L527" s="53"/>
      <c r="M527" s="15"/>
      <c r="N527" s="15"/>
      <c r="O527" s="15"/>
      <c r="P527" s="15"/>
      <c r="Q527" s="15"/>
      <c r="R527" s="15"/>
      <c r="S527" s="15"/>
      <c r="T527"/>
      <c r="U527" s="52"/>
      <c r="V527" s="15"/>
      <c r="W527" s="27"/>
      <c r="X527" s="15"/>
      <c r="Y527" s="15"/>
      <c r="Z527" s="15"/>
      <c r="AA527"/>
      <c r="AB527"/>
      <c r="AC527"/>
      <c r="AD527"/>
      <c r="AE527"/>
      <c r="AF527"/>
      <c r="AG527"/>
      <c r="AH527"/>
      <c r="AI527"/>
      <c r="AJ527" s="15"/>
    </row>
    <row r="528" spans="10:36" x14ac:dyDescent="0.25">
      <c r="J528" s="15"/>
      <c r="K528" s="53"/>
      <c r="L528" s="53"/>
      <c r="M528" s="15"/>
      <c r="N528" s="15"/>
      <c r="O528" s="15"/>
      <c r="P528" s="15"/>
      <c r="Q528" s="15"/>
      <c r="R528" s="15"/>
      <c r="S528" s="15"/>
      <c r="T528"/>
      <c r="U528" s="52"/>
      <c r="V528" s="15"/>
      <c r="W528" s="27"/>
      <c r="X528" s="15"/>
      <c r="Y528" s="15"/>
      <c r="Z528" s="15"/>
      <c r="AA528"/>
      <c r="AB528"/>
      <c r="AC528"/>
      <c r="AD528"/>
      <c r="AE528"/>
      <c r="AF528"/>
      <c r="AG528"/>
      <c r="AH528"/>
      <c r="AI528"/>
      <c r="AJ528" s="15"/>
    </row>
    <row r="529" spans="10:36" x14ac:dyDescent="0.25">
      <c r="J529" s="15"/>
      <c r="K529" s="53"/>
      <c r="L529" s="53"/>
      <c r="M529" s="15"/>
      <c r="N529" s="15"/>
      <c r="O529" s="15"/>
      <c r="P529" s="15"/>
      <c r="Q529" s="15"/>
      <c r="R529" s="15"/>
      <c r="S529" s="15"/>
      <c r="T529"/>
      <c r="U529" s="52"/>
      <c r="V529" s="15"/>
      <c r="W529" s="27"/>
      <c r="X529" s="15"/>
      <c r="Y529" s="15"/>
      <c r="Z529" s="15"/>
      <c r="AA529"/>
      <c r="AB529"/>
      <c r="AC529"/>
      <c r="AD529"/>
      <c r="AE529"/>
      <c r="AF529"/>
      <c r="AG529"/>
      <c r="AH529"/>
      <c r="AI529"/>
      <c r="AJ529" s="15"/>
    </row>
    <row r="530" spans="10:36" x14ac:dyDescent="0.25">
      <c r="J530" s="15"/>
      <c r="K530" s="53"/>
      <c r="L530" s="53"/>
      <c r="M530" s="15"/>
      <c r="N530" s="15"/>
      <c r="O530" s="15"/>
      <c r="P530" s="15"/>
      <c r="Q530" s="15"/>
      <c r="R530" s="15"/>
      <c r="S530" s="15"/>
      <c r="T530"/>
      <c r="U530" s="52"/>
      <c r="V530" s="15"/>
      <c r="W530" s="27"/>
      <c r="X530" s="15"/>
      <c r="Y530" s="15"/>
      <c r="Z530" s="15"/>
      <c r="AA530"/>
      <c r="AB530"/>
      <c r="AC530"/>
      <c r="AD530"/>
      <c r="AE530"/>
      <c r="AF530"/>
      <c r="AG530"/>
      <c r="AH530"/>
      <c r="AI530"/>
      <c r="AJ530" s="15"/>
    </row>
    <row r="531" spans="10:36" x14ac:dyDescent="0.25">
      <c r="J531" s="15"/>
      <c r="K531" s="53"/>
      <c r="L531" s="53"/>
      <c r="M531" s="15"/>
      <c r="N531" s="15"/>
      <c r="O531" s="15"/>
      <c r="P531" s="15"/>
      <c r="Q531" s="15"/>
      <c r="R531" s="15"/>
      <c r="S531" s="15"/>
      <c r="T531"/>
      <c r="U531" s="52"/>
      <c r="V531" s="15"/>
      <c r="W531" s="27"/>
      <c r="X531" s="15"/>
      <c r="Y531" s="15"/>
      <c r="Z531" s="15"/>
      <c r="AA531"/>
      <c r="AB531"/>
      <c r="AC531"/>
      <c r="AD531"/>
      <c r="AE531"/>
      <c r="AF531"/>
      <c r="AG531"/>
      <c r="AH531"/>
      <c r="AI531"/>
      <c r="AJ531" s="15"/>
    </row>
    <row r="532" spans="10:36" x14ac:dyDescent="0.25">
      <c r="J532" s="15"/>
      <c r="K532" s="53"/>
      <c r="L532" s="53"/>
      <c r="M532" s="15"/>
      <c r="N532" s="15"/>
      <c r="O532" s="15"/>
      <c r="P532" s="15"/>
      <c r="Q532" s="15"/>
      <c r="R532" s="15"/>
      <c r="S532" s="15"/>
      <c r="T532"/>
      <c r="U532" s="52"/>
      <c r="V532" s="15"/>
      <c r="W532" s="27"/>
      <c r="X532" s="15"/>
      <c r="Y532" s="15"/>
      <c r="Z532" s="15"/>
      <c r="AA532"/>
      <c r="AB532"/>
      <c r="AC532"/>
      <c r="AD532"/>
      <c r="AE532"/>
      <c r="AF532"/>
      <c r="AG532"/>
      <c r="AH532"/>
      <c r="AI532"/>
      <c r="AJ532" s="15"/>
    </row>
    <row r="533" spans="10:36" x14ac:dyDescent="0.25">
      <c r="J533" s="15"/>
      <c r="K533" s="53"/>
      <c r="L533" s="53"/>
      <c r="M533" s="15"/>
      <c r="N533" s="15"/>
      <c r="O533" s="15"/>
      <c r="P533" s="15"/>
      <c r="Q533" s="15"/>
      <c r="R533" s="15"/>
      <c r="S533" s="15"/>
      <c r="T533"/>
      <c r="U533" s="52"/>
      <c r="V533" s="15"/>
      <c r="W533" s="27"/>
      <c r="X533" s="15"/>
      <c r="Y533" s="15"/>
      <c r="Z533" s="15"/>
      <c r="AA533"/>
      <c r="AB533"/>
      <c r="AC533"/>
      <c r="AD533"/>
      <c r="AE533"/>
      <c r="AF533"/>
      <c r="AG533"/>
      <c r="AH533"/>
      <c r="AI533"/>
      <c r="AJ533" s="15"/>
    </row>
    <row r="534" spans="10:36" x14ac:dyDescent="0.25">
      <c r="J534" s="15"/>
      <c r="K534" s="53"/>
      <c r="L534" s="53"/>
      <c r="M534" s="15"/>
      <c r="N534" s="15"/>
      <c r="O534" s="15"/>
      <c r="P534" s="15"/>
      <c r="Q534" s="15"/>
      <c r="R534" s="15"/>
      <c r="S534" s="15"/>
      <c r="T534"/>
      <c r="U534" s="52"/>
      <c r="V534" s="15"/>
      <c r="W534" s="27"/>
      <c r="X534" s="15"/>
      <c r="Y534" s="15"/>
      <c r="Z534" s="15"/>
      <c r="AA534"/>
      <c r="AB534"/>
      <c r="AC534"/>
      <c r="AD534"/>
      <c r="AE534"/>
      <c r="AF534"/>
      <c r="AG534"/>
      <c r="AH534"/>
      <c r="AI534"/>
      <c r="AJ534" s="15"/>
    </row>
    <row r="535" spans="10:36" x14ac:dyDescent="0.25">
      <c r="J535" s="15"/>
      <c r="K535" s="53"/>
      <c r="L535" s="53"/>
      <c r="M535" s="15"/>
      <c r="N535" s="15"/>
      <c r="O535" s="15"/>
      <c r="P535" s="15"/>
      <c r="Q535" s="15"/>
      <c r="R535" s="15"/>
      <c r="S535" s="15"/>
      <c r="T535"/>
      <c r="U535" s="52"/>
      <c r="V535" s="15"/>
      <c r="W535" s="27"/>
      <c r="X535" s="15"/>
      <c r="Y535" s="15"/>
      <c r="Z535" s="15"/>
      <c r="AA535"/>
      <c r="AB535"/>
      <c r="AC535"/>
      <c r="AD535"/>
      <c r="AE535"/>
      <c r="AF535"/>
      <c r="AG535"/>
      <c r="AH535"/>
      <c r="AI535"/>
      <c r="AJ535" s="15"/>
    </row>
    <row r="536" spans="10:36" x14ac:dyDescent="0.25">
      <c r="J536" s="15"/>
      <c r="K536" s="53"/>
      <c r="L536" s="53"/>
      <c r="M536" s="15"/>
      <c r="N536" s="15"/>
      <c r="O536" s="15"/>
      <c r="P536" s="15"/>
      <c r="Q536" s="15"/>
      <c r="R536" s="15"/>
      <c r="S536" s="15"/>
      <c r="T536"/>
      <c r="U536" s="52"/>
      <c r="V536" s="15"/>
      <c r="W536" s="27"/>
      <c r="X536" s="15"/>
      <c r="Y536" s="15"/>
      <c r="Z536" s="15"/>
      <c r="AA536"/>
      <c r="AB536"/>
      <c r="AC536"/>
      <c r="AD536"/>
      <c r="AE536"/>
      <c r="AF536"/>
      <c r="AG536"/>
      <c r="AH536"/>
      <c r="AI536"/>
      <c r="AJ536" s="15"/>
    </row>
    <row r="537" spans="10:36" x14ac:dyDescent="0.25">
      <c r="J537" s="15"/>
      <c r="K537" s="53"/>
      <c r="L537" s="53"/>
      <c r="M537" s="15"/>
      <c r="N537" s="15"/>
      <c r="O537" s="15"/>
      <c r="P537" s="15"/>
      <c r="Q537" s="15"/>
      <c r="R537" s="15"/>
      <c r="S537" s="15"/>
      <c r="T537"/>
      <c r="U537" s="52"/>
      <c r="V537" s="15"/>
      <c r="W537" s="27"/>
      <c r="X537" s="15"/>
      <c r="Y537" s="15"/>
      <c r="Z537" s="15"/>
      <c r="AA537"/>
      <c r="AB537"/>
      <c r="AC537"/>
      <c r="AD537"/>
      <c r="AE537"/>
      <c r="AF537"/>
      <c r="AG537"/>
      <c r="AH537"/>
      <c r="AI537"/>
      <c r="AJ537" s="15"/>
    </row>
    <row r="538" spans="10:36" x14ac:dyDescent="0.25">
      <c r="J538" s="15"/>
      <c r="K538" s="53"/>
      <c r="L538" s="53"/>
      <c r="M538" s="15"/>
      <c r="N538" s="15"/>
      <c r="O538" s="15"/>
      <c r="P538" s="15"/>
      <c r="Q538" s="15"/>
      <c r="R538" s="15"/>
      <c r="S538" s="15"/>
      <c r="T538"/>
      <c r="U538" s="52"/>
      <c r="V538" s="15"/>
      <c r="W538" s="27"/>
      <c r="X538" s="15"/>
      <c r="Y538" s="15"/>
      <c r="Z538" s="15"/>
      <c r="AA538"/>
      <c r="AB538"/>
      <c r="AC538"/>
      <c r="AD538"/>
      <c r="AE538"/>
      <c r="AF538"/>
      <c r="AG538"/>
      <c r="AH538"/>
      <c r="AI538"/>
      <c r="AJ538" s="15"/>
    </row>
    <row r="539" spans="10:36" x14ac:dyDescent="0.25">
      <c r="J539" s="15"/>
      <c r="K539" s="53"/>
      <c r="L539" s="53"/>
      <c r="M539" s="15"/>
      <c r="N539" s="15"/>
      <c r="O539" s="15"/>
      <c r="P539" s="15"/>
      <c r="Q539" s="15"/>
      <c r="R539" s="15"/>
      <c r="S539" s="15"/>
      <c r="T539"/>
      <c r="U539" s="52"/>
      <c r="V539" s="15"/>
      <c r="W539" s="27"/>
      <c r="X539" s="15"/>
      <c r="Y539" s="15"/>
      <c r="Z539" s="15"/>
      <c r="AA539"/>
      <c r="AB539"/>
      <c r="AC539"/>
      <c r="AD539"/>
      <c r="AE539"/>
      <c r="AF539"/>
      <c r="AG539"/>
      <c r="AH539"/>
      <c r="AI539"/>
      <c r="AJ539" s="15"/>
    </row>
    <row r="540" spans="10:36" x14ac:dyDescent="0.25">
      <c r="J540" s="15"/>
      <c r="K540" s="53"/>
      <c r="L540" s="53"/>
      <c r="M540" s="15"/>
      <c r="N540" s="15"/>
      <c r="O540" s="15"/>
      <c r="P540" s="15"/>
      <c r="Q540" s="15"/>
      <c r="R540" s="15"/>
      <c r="S540" s="15"/>
      <c r="T540"/>
      <c r="U540" s="52"/>
      <c r="V540" s="15"/>
      <c r="W540" s="27"/>
      <c r="X540" s="15"/>
      <c r="Y540" s="15"/>
      <c r="Z540" s="15"/>
      <c r="AA540"/>
      <c r="AB540"/>
      <c r="AC540"/>
      <c r="AD540"/>
      <c r="AE540"/>
      <c r="AF540"/>
      <c r="AG540"/>
      <c r="AH540"/>
      <c r="AI540"/>
      <c r="AJ540" s="15"/>
    </row>
    <row r="541" spans="10:36" x14ac:dyDescent="0.25">
      <c r="J541" s="15"/>
      <c r="K541" s="53"/>
      <c r="L541" s="53"/>
      <c r="M541" s="15"/>
      <c r="N541" s="15"/>
      <c r="O541" s="15"/>
      <c r="P541" s="15"/>
      <c r="Q541" s="15"/>
      <c r="R541" s="15"/>
      <c r="S541" s="15"/>
      <c r="T541"/>
      <c r="U541" s="52"/>
      <c r="V541" s="15"/>
      <c r="W541" s="27"/>
      <c r="X541" s="15"/>
      <c r="Y541" s="15"/>
      <c r="Z541" s="15"/>
      <c r="AA541"/>
      <c r="AB541"/>
      <c r="AC541"/>
      <c r="AD541"/>
      <c r="AE541"/>
      <c r="AF541"/>
      <c r="AG541"/>
      <c r="AH541"/>
      <c r="AI541"/>
      <c r="AJ541" s="15"/>
    </row>
    <row r="542" spans="10:36" x14ac:dyDescent="0.25">
      <c r="J542" s="15"/>
      <c r="K542" s="53"/>
      <c r="L542" s="53"/>
      <c r="M542" s="15"/>
      <c r="N542" s="15"/>
      <c r="O542" s="15"/>
      <c r="P542" s="15"/>
      <c r="Q542" s="15"/>
      <c r="R542" s="15"/>
      <c r="S542" s="15"/>
      <c r="T542"/>
      <c r="U542" s="52"/>
      <c r="V542" s="15"/>
      <c r="W542" s="27"/>
      <c r="X542" s="15"/>
      <c r="Y542" s="15"/>
      <c r="Z542" s="15"/>
      <c r="AA542"/>
      <c r="AB542"/>
      <c r="AC542"/>
      <c r="AD542"/>
      <c r="AE542"/>
      <c r="AF542"/>
      <c r="AG542"/>
      <c r="AH542"/>
      <c r="AI542"/>
      <c r="AJ542" s="15"/>
    </row>
    <row r="543" spans="10:36" x14ac:dyDescent="0.25">
      <c r="J543" s="15"/>
      <c r="K543" s="53"/>
      <c r="L543" s="53"/>
      <c r="M543" s="15"/>
      <c r="N543" s="15"/>
      <c r="O543" s="15"/>
      <c r="P543" s="15"/>
      <c r="Q543" s="15"/>
      <c r="R543" s="15"/>
      <c r="S543" s="15"/>
      <c r="T543"/>
      <c r="U543" s="52"/>
      <c r="V543" s="15"/>
      <c r="W543" s="27"/>
      <c r="X543" s="15"/>
      <c r="Y543" s="15"/>
      <c r="Z543" s="15"/>
      <c r="AA543"/>
      <c r="AB543"/>
      <c r="AC543"/>
      <c r="AD543"/>
      <c r="AE543"/>
      <c r="AF543"/>
      <c r="AG543"/>
      <c r="AH543"/>
      <c r="AI543"/>
      <c r="AJ543" s="15"/>
    </row>
    <row r="544" spans="10:36" x14ac:dyDescent="0.25">
      <c r="J544" s="15"/>
      <c r="K544" s="53"/>
      <c r="L544" s="53"/>
      <c r="M544" s="15"/>
      <c r="N544" s="15"/>
      <c r="O544" s="15"/>
      <c r="P544" s="15"/>
      <c r="Q544" s="15"/>
      <c r="R544" s="15"/>
      <c r="S544" s="15"/>
      <c r="T544"/>
      <c r="U544" s="52"/>
      <c r="V544" s="15"/>
      <c r="W544" s="27"/>
      <c r="X544" s="15"/>
      <c r="Y544" s="15"/>
      <c r="Z544" s="15"/>
      <c r="AA544"/>
      <c r="AB544"/>
      <c r="AC544"/>
      <c r="AD544"/>
      <c r="AE544"/>
      <c r="AF544"/>
      <c r="AG544"/>
      <c r="AH544"/>
      <c r="AI544"/>
      <c r="AJ544" s="15"/>
    </row>
    <row r="545" spans="10:36" x14ac:dyDescent="0.25">
      <c r="J545" s="15"/>
      <c r="K545" s="53"/>
      <c r="L545" s="53"/>
      <c r="M545" s="15"/>
      <c r="N545" s="15"/>
      <c r="O545" s="15"/>
      <c r="P545" s="15"/>
      <c r="Q545" s="15"/>
      <c r="R545" s="15"/>
      <c r="S545" s="15"/>
      <c r="T545"/>
      <c r="U545" s="52"/>
      <c r="V545" s="15"/>
      <c r="W545" s="27"/>
      <c r="X545" s="15"/>
      <c r="Y545" s="15"/>
      <c r="Z545" s="15"/>
      <c r="AA545"/>
      <c r="AB545"/>
      <c r="AC545"/>
      <c r="AD545"/>
      <c r="AE545"/>
      <c r="AF545"/>
      <c r="AG545"/>
      <c r="AH545"/>
      <c r="AI545"/>
      <c r="AJ545" s="15"/>
    </row>
    <row r="546" spans="10:36" x14ac:dyDescent="0.25">
      <c r="J546" s="15"/>
      <c r="K546" s="53"/>
      <c r="L546" s="53"/>
      <c r="M546" s="15"/>
      <c r="N546" s="15"/>
      <c r="O546" s="15"/>
      <c r="P546" s="15"/>
      <c r="Q546" s="15"/>
      <c r="R546" s="15"/>
      <c r="S546" s="15"/>
      <c r="T546"/>
      <c r="U546" s="52"/>
      <c r="V546" s="15"/>
      <c r="W546" s="27"/>
      <c r="X546" s="15"/>
      <c r="Y546" s="15"/>
      <c r="Z546" s="15"/>
      <c r="AA546"/>
      <c r="AB546"/>
      <c r="AC546"/>
      <c r="AD546"/>
      <c r="AE546"/>
      <c r="AF546"/>
      <c r="AG546"/>
      <c r="AH546"/>
      <c r="AI546"/>
      <c r="AJ546" s="15"/>
    </row>
    <row r="547" spans="10:36" x14ac:dyDescent="0.25">
      <c r="J547" s="15"/>
      <c r="K547" s="53"/>
      <c r="L547" s="53"/>
      <c r="M547" s="15"/>
      <c r="N547" s="15"/>
      <c r="O547" s="15"/>
      <c r="P547" s="15"/>
      <c r="Q547" s="15"/>
      <c r="R547" s="15"/>
      <c r="S547" s="15"/>
      <c r="T547"/>
      <c r="U547" s="52"/>
      <c r="V547" s="15"/>
      <c r="W547" s="27"/>
      <c r="X547" s="15"/>
      <c r="Y547" s="15"/>
      <c r="Z547" s="15"/>
      <c r="AA547"/>
      <c r="AB547"/>
      <c r="AC547"/>
      <c r="AD547"/>
      <c r="AE547"/>
      <c r="AF547"/>
      <c r="AG547"/>
      <c r="AH547"/>
      <c r="AI547"/>
      <c r="AJ547" s="15"/>
    </row>
    <row r="548" spans="10:36" x14ac:dyDescent="0.25">
      <c r="J548" s="15"/>
      <c r="K548" s="53"/>
      <c r="L548" s="53"/>
      <c r="M548" s="15"/>
      <c r="N548" s="15"/>
      <c r="O548" s="15"/>
      <c r="P548" s="15"/>
      <c r="Q548" s="15"/>
      <c r="R548" s="15"/>
      <c r="S548" s="15"/>
      <c r="T548"/>
      <c r="U548" s="52"/>
      <c r="V548" s="15"/>
      <c r="W548" s="27"/>
      <c r="X548" s="15"/>
      <c r="Y548" s="15"/>
      <c r="Z548" s="15"/>
      <c r="AA548"/>
      <c r="AB548"/>
      <c r="AC548"/>
      <c r="AD548"/>
      <c r="AE548"/>
      <c r="AF548"/>
      <c r="AG548"/>
      <c r="AH548"/>
      <c r="AI548"/>
      <c r="AJ548" s="15"/>
    </row>
    <row r="549" spans="10:36" x14ac:dyDescent="0.25">
      <c r="J549" s="15"/>
      <c r="K549" s="53"/>
      <c r="L549" s="53"/>
      <c r="M549" s="15"/>
      <c r="N549" s="15"/>
      <c r="O549" s="15"/>
      <c r="P549" s="15"/>
      <c r="Q549" s="15"/>
      <c r="R549" s="15"/>
      <c r="S549" s="15"/>
      <c r="T549"/>
      <c r="U549" s="52"/>
      <c r="V549" s="15"/>
      <c r="W549" s="27"/>
      <c r="X549" s="15"/>
      <c r="Y549" s="15"/>
      <c r="Z549" s="15"/>
      <c r="AA549"/>
      <c r="AB549"/>
      <c r="AC549"/>
      <c r="AD549"/>
      <c r="AE549"/>
      <c r="AF549"/>
      <c r="AG549"/>
      <c r="AH549"/>
      <c r="AI549"/>
      <c r="AJ549" s="15"/>
    </row>
    <row r="550" spans="10:36" x14ac:dyDescent="0.25">
      <c r="J550" s="15"/>
      <c r="K550" s="53"/>
      <c r="L550" s="53"/>
      <c r="M550" s="15"/>
      <c r="N550" s="15"/>
      <c r="O550" s="15"/>
      <c r="P550" s="15"/>
      <c r="Q550" s="15"/>
      <c r="R550" s="15"/>
      <c r="S550" s="15"/>
      <c r="T550"/>
      <c r="U550" s="52"/>
      <c r="V550" s="15"/>
      <c r="W550" s="27"/>
      <c r="X550" s="15"/>
      <c r="Y550" s="15"/>
      <c r="Z550" s="15"/>
      <c r="AA550"/>
      <c r="AB550"/>
      <c r="AC550"/>
      <c r="AD550"/>
      <c r="AE550"/>
      <c r="AF550"/>
      <c r="AG550"/>
      <c r="AH550"/>
      <c r="AI550"/>
      <c r="AJ550" s="15"/>
    </row>
    <row r="551" spans="10:36" x14ac:dyDescent="0.25">
      <c r="J551" s="15"/>
      <c r="K551" s="53"/>
      <c r="L551" s="53"/>
      <c r="M551" s="15"/>
      <c r="N551" s="15"/>
      <c r="O551" s="15"/>
      <c r="P551" s="15"/>
      <c r="Q551" s="15"/>
      <c r="R551" s="15"/>
      <c r="S551" s="15"/>
      <c r="T551"/>
      <c r="U551" s="52"/>
      <c r="V551" s="15"/>
      <c r="W551" s="27"/>
      <c r="X551" s="15"/>
      <c r="Y551" s="15"/>
      <c r="Z551" s="15"/>
      <c r="AA551"/>
      <c r="AB551"/>
      <c r="AC551"/>
      <c r="AD551"/>
      <c r="AE551"/>
      <c r="AF551"/>
      <c r="AG551"/>
      <c r="AH551"/>
      <c r="AI551"/>
      <c r="AJ551" s="15"/>
    </row>
    <row r="552" spans="10:36" x14ac:dyDescent="0.25">
      <c r="J552" s="15"/>
      <c r="K552" s="53"/>
      <c r="L552" s="53"/>
      <c r="M552" s="15"/>
      <c r="N552" s="15"/>
      <c r="O552" s="15"/>
      <c r="P552" s="15"/>
      <c r="Q552" s="15"/>
      <c r="R552" s="15"/>
      <c r="S552" s="15"/>
      <c r="T552"/>
      <c r="U552" s="52"/>
      <c r="V552" s="15"/>
      <c r="W552" s="27"/>
      <c r="X552" s="15"/>
      <c r="Y552" s="15"/>
      <c r="Z552" s="15"/>
      <c r="AA552"/>
      <c r="AB552"/>
      <c r="AC552"/>
      <c r="AD552"/>
      <c r="AE552"/>
      <c r="AF552"/>
      <c r="AG552"/>
      <c r="AH552"/>
      <c r="AI552"/>
      <c r="AJ552" s="15"/>
    </row>
    <row r="553" spans="10:36" x14ac:dyDescent="0.25">
      <c r="J553" s="15"/>
      <c r="K553" s="53"/>
      <c r="L553" s="53"/>
      <c r="M553" s="15"/>
      <c r="N553" s="15"/>
      <c r="O553" s="15"/>
      <c r="P553" s="15"/>
      <c r="Q553" s="15"/>
      <c r="R553" s="15"/>
      <c r="S553" s="15"/>
      <c r="T553"/>
      <c r="U553" s="52"/>
      <c r="V553" s="15"/>
      <c r="W553" s="27"/>
      <c r="X553" s="15"/>
      <c r="Y553" s="15"/>
      <c r="Z553" s="15"/>
      <c r="AA553"/>
      <c r="AB553"/>
      <c r="AC553"/>
      <c r="AD553"/>
      <c r="AE553"/>
      <c r="AF553"/>
      <c r="AG553"/>
      <c r="AH553"/>
      <c r="AI553"/>
      <c r="AJ553" s="15"/>
    </row>
    <row r="554" spans="10:36" x14ac:dyDescent="0.25">
      <c r="J554" s="15"/>
      <c r="K554" s="53"/>
      <c r="L554" s="53"/>
      <c r="M554" s="15"/>
      <c r="N554" s="15"/>
      <c r="O554" s="15"/>
      <c r="P554" s="15"/>
      <c r="Q554" s="15"/>
      <c r="R554" s="15"/>
      <c r="S554" s="15"/>
      <c r="T554"/>
      <c r="U554" s="52"/>
      <c r="V554" s="15"/>
      <c r="W554" s="27"/>
      <c r="X554" s="15"/>
      <c r="Y554" s="15"/>
      <c r="Z554" s="15"/>
      <c r="AA554"/>
      <c r="AB554"/>
      <c r="AC554"/>
      <c r="AD554"/>
      <c r="AE554"/>
      <c r="AF554"/>
      <c r="AG554"/>
      <c r="AH554"/>
      <c r="AI554"/>
      <c r="AJ554" s="15"/>
    </row>
    <row r="555" spans="10:36" x14ac:dyDescent="0.25">
      <c r="J555" s="15"/>
      <c r="K555" s="53"/>
      <c r="L555" s="53"/>
      <c r="M555" s="15"/>
      <c r="N555" s="15"/>
      <c r="O555" s="15"/>
      <c r="P555" s="15"/>
      <c r="Q555" s="15"/>
      <c r="R555" s="15"/>
      <c r="S555" s="15"/>
      <c r="T555"/>
      <c r="U555" s="52"/>
      <c r="V555" s="15"/>
      <c r="W555" s="27"/>
      <c r="X555" s="15"/>
      <c r="Y555" s="15"/>
      <c r="Z555" s="15"/>
      <c r="AA555"/>
      <c r="AB555"/>
      <c r="AC555"/>
      <c r="AD555"/>
      <c r="AE555"/>
      <c r="AF555"/>
      <c r="AG555"/>
      <c r="AH555"/>
      <c r="AI555"/>
      <c r="AJ555" s="15"/>
    </row>
    <row r="556" spans="10:36" x14ac:dyDescent="0.25">
      <c r="J556" s="15"/>
      <c r="K556" s="53"/>
      <c r="L556" s="53"/>
      <c r="M556" s="15"/>
      <c r="N556" s="15"/>
      <c r="O556" s="15"/>
      <c r="P556" s="15"/>
      <c r="Q556" s="15"/>
      <c r="R556" s="15"/>
      <c r="S556" s="15"/>
      <c r="T556"/>
      <c r="U556" s="52"/>
      <c r="V556" s="15"/>
      <c r="W556" s="27"/>
      <c r="X556" s="15"/>
      <c r="Y556" s="15"/>
      <c r="Z556" s="15"/>
      <c r="AA556"/>
      <c r="AB556"/>
      <c r="AC556"/>
      <c r="AD556"/>
      <c r="AE556"/>
      <c r="AF556"/>
      <c r="AG556"/>
      <c r="AH556"/>
      <c r="AI556"/>
      <c r="AJ556" s="15"/>
    </row>
    <row r="557" spans="10:36" x14ac:dyDescent="0.25">
      <c r="J557" s="15"/>
      <c r="K557" s="53"/>
      <c r="L557" s="53"/>
      <c r="M557" s="15"/>
      <c r="N557" s="15"/>
      <c r="O557" s="15"/>
      <c r="P557" s="15"/>
      <c r="Q557" s="15"/>
      <c r="R557" s="15"/>
      <c r="S557" s="15"/>
      <c r="T557"/>
      <c r="U557" s="52"/>
      <c r="V557" s="15"/>
      <c r="W557" s="27"/>
      <c r="X557" s="15"/>
      <c r="Y557" s="15"/>
      <c r="Z557" s="15"/>
      <c r="AA557"/>
      <c r="AB557"/>
      <c r="AC557"/>
      <c r="AD557"/>
      <c r="AE557"/>
      <c r="AF557"/>
      <c r="AG557"/>
      <c r="AH557"/>
      <c r="AI557"/>
      <c r="AJ557" s="15"/>
    </row>
    <row r="558" spans="10:36" x14ac:dyDescent="0.25">
      <c r="J558" s="15"/>
      <c r="K558" s="53"/>
      <c r="L558" s="53"/>
      <c r="M558" s="15"/>
      <c r="N558" s="15"/>
      <c r="O558" s="15"/>
      <c r="P558" s="15"/>
      <c r="Q558" s="15"/>
      <c r="R558" s="15"/>
      <c r="S558" s="15"/>
      <c r="T558"/>
      <c r="U558" s="52"/>
      <c r="V558" s="15"/>
      <c r="W558" s="27"/>
      <c r="X558" s="15"/>
      <c r="Y558" s="15"/>
      <c r="Z558" s="15"/>
      <c r="AA558"/>
      <c r="AB558"/>
      <c r="AC558"/>
      <c r="AD558"/>
      <c r="AE558"/>
      <c r="AF558"/>
      <c r="AG558"/>
      <c r="AH558"/>
      <c r="AI558"/>
      <c r="AJ558" s="15"/>
    </row>
    <row r="559" spans="10:36" x14ac:dyDescent="0.25">
      <c r="J559" s="15"/>
      <c r="K559" s="53"/>
      <c r="L559" s="53"/>
      <c r="M559" s="15"/>
      <c r="N559" s="15"/>
      <c r="O559" s="15"/>
      <c r="P559" s="15"/>
      <c r="Q559" s="15"/>
      <c r="R559" s="15"/>
      <c r="S559" s="15"/>
      <c r="T559"/>
      <c r="U559" s="52"/>
      <c r="V559" s="15"/>
      <c r="W559" s="27"/>
      <c r="X559" s="15"/>
      <c r="Y559" s="15"/>
      <c r="Z559" s="15"/>
      <c r="AA559"/>
      <c r="AB559"/>
      <c r="AC559"/>
      <c r="AD559"/>
      <c r="AE559"/>
      <c r="AF559"/>
      <c r="AG559"/>
      <c r="AH559"/>
      <c r="AI559"/>
      <c r="AJ559" s="15"/>
    </row>
    <row r="560" spans="10:36" x14ac:dyDescent="0.25">
      <c r="J560" s="15"/>
      <c r="K560" s="53"/>
      <c r="L560" s="53"/>
      <c r="M560" s="15"/>
      <c r="N560" s="15"/>
      <c r="O560" s="15"/>
      <c r="P560" s="15"/>
      <c r="Q560" s="15"/>
      <c r="R560" s="15"/>
      <c r="S560" s="15"/>
      <c r="T560"/>
      <c r="U560" s="52"/>
      <c r="V560" s="15"/>
      <c r="W560" s="27"/>
      <c r="X560" s="15"/>
      <c r="Y560" s="15"/>
      <c r="Z560" s="15"/>
      <c r="AA560"/>
      <c r="AB560"/>
      <c r="AC560"/>
      <c r="AD560"/>
      <c r="AE560"/>
      <c r="AF560"/>
      <c r="AG560"/>
      <c r="AH560"/>
      <c r="AI560"/>
      <c r="AJ560" s="15"/>
    </row>
    <row r="561" spans="10:36" x14ac:dyDescent="0.25">
      <c r="J561" s="15"/>
      <c r="K561" s="53"/>
      <c r="L561" s="53"/>
      <c r="M561" s="15"/>
      <c r="N561" s="15"/>
      <c r="O561" s="15"/>
      <c r="P561" s="15"/>
      <c r="Q561" s="15"/>
      <c r="R561" s="15"/>
      <c r="S561" s="15"/>
      <c r="T561"/>
      <c r="U561" s="52"/>
      <c r="V561" s="15"/>
      <c r="W561" s="27"/>
      <c r="X561" s="15"/>
      <c r="Y561" s="15"/>
      <c r="Z561" s="15"/>
      <c r="AA561"/>
      <c r="AB561"/>
      <c r="AC561"/>
      <c r="AD561"/>
      <c r="AE561"/>
      <c r="AF561"/>
      <c r="AG561"/>
      <c r="AH561"/>
      <c r="AI561"/>
      <c r="AJ561" s="15"/>
    </row>
    <row r="562" spans="10:36" x14ac:dyDescent="0.25">
      <c r="J562" s="15"/>
      <c r="K562" s="53"/>
      <c r="L562" s="53"/>
      <c r="M562" s="15"/>
      <c r="N562" s="15"/>
      <c r="O562" s="15"/>
      <c r="P562" s="15"/>
      <c r="Q562" s="15"/>
      <c r="R562" s="15"/>
      <c r="S562" s="15"/>
      <c r="T562"/>
      <c r="U562" s="52"/>
      <c r="V562" s="15"/>
      <c r="W562" s="27"/>
      <c r="X562" s="15"/>
      <c r="Y562" s="15"/>
      <c r="Z562" s="15"/>
      <c r="AA562"/>
      <c r="AB562"/>
      <c r="AC562"/>
      <c r="AD562"/>
      <c r="AE562"/>
      <c r="AF562"/>
      <c r="AG562"/>
      <c r="AH562"/>
      <c r="AI562"/>
      <c r="AJ562" s="15"/>
    </row>
    <row r="563" spans="10:36" x14ac:dyDescent="0.25">
      <c r="J563" s="15"/>
      <c r="K563" s="53"/>
      <c r="L563" s="53"/>
      <c r="M563" s="15"/>
      <c r="N563" s="15"/>
      <c r="O563" s="15"/>
      <c r="P563" s="15"/>
      <c r="Q563" s="15"/>
      <c r="R563" s="15"/>
      <c r="S563" s="15"/>
      <c r="T563"/>
      <c r="U563" s="52"/>
      <c r="V563" s="15"/>
      <c r="W563" s="27"/>
      <c r="X563" s="15"/>
      <c r="Y563" s="15"/>
      <c r="Z563" s="15"/>
      <c r="AA563"/>
      <c r="AB563"/>
      <c r="AC563"/>
      <c r="AD563"/>
      <c r="AE563"/>
      <c r="AF563"/>
      <c r="AG563"/>
      <c r="AH563"/>
      <c r="AI563"/>
      <c r="AJ563" s="15"/>
    </row>
    <row r="564" spans="10:36" x14ac:dyDescent="0.25">
      <c r="J564" s="15"/>
      <c r="K564" s="53"/>
      <c r="L564" s="53"/>
      <c r="M564" s="15"/>
      <c r="N564" s="15"/>
      <c r="O564" s="15"/>
      <c r="P564" s="15"/>
      <c r="Q564" s="15"/>
      <c r="R564" s="15"/>
      <c r="S564" s="15"/>
      <c r="T564"/>
      <c r="U564" s="52"/>
      <c r="V564" s="15"/>
      <c r="W564" s="27"/>
      <c r="X564" s="15"/>
      <c r="Y564" s="15"/>
      <c r="Z564" s="15"/>
      <c r="AA564"/>
      <c r="AB564"/>
      <c r="AC564"/>
      <c r="AD564"/>
      <c r="AE564"/>
      <c r="AF564"/>
      <c r="AG564"/>
      <c r="AH564"/>
      <c r="AI564"/>
      <c r="AJ564" s="15"/>
    </row>
    <row r="565" spans="10:36" x14ac:dyDescent="0.25">
      <c r="J565" s="15"/>
      <c r="K565" s="53"/>
      <c r="L565" s="53"/>
      <c r="M565" s="15"/>
      <c r="N565" s="15"/>
      <c r="O565" s="15"/>
      <c r="P565" s="15"/>
      <c r="Q565" s="15"/>
      <c r="R565" s="15"/>
      <c r="S565" s="15"/>
      <c r="T565"/>
      <c r="U565" s="52"/>
      <c r="V565" s="15"/>
      <c r="W565" s="27"/>
      <c r="X565" s="15"/>
      <c r="Y565" s="15"/>
      <c r="Z565" s="15"/>
      <c r="AA565"/>
      <c r="AB565"/>
      <c r="AC565"/>
      <c r="AD565"/>
      <c r="AE565"/>
      <c r="AF565"/>
      <c r="AG565"/>
      <c r="AH565"/>
      <c r="AI565"/>
      <c r="AJ565" s="15"/>
    </row>
    <row r="566" spans="10:36" x14ac:dyDescent="0.25">
      <c r="J566" s="15"/>
      <c r="K566" s="53"/>
      <c r="L566" s="53"/>
      <c r="M566" s="15"/>
      <c r="N566" s="15"/>
      <c r="O566" s="15"/>
      <c r="P566" s="15"/>
      <c r="Q566" s="15"/>
      <c r="R566" s="15"/>
      <c r="S566" s="15"/>
      <c r="T566"/>
      <c r="U566" s="52"/>
      <c r="V566" s="15"/>
      <c r="W566" s="27"/>
      <c r="X566" s="15"/>
      <c r="Y566" s="15"/>
      <c r="Z566" s="15"/>
      <c r="AA566"/>
      <c r="AB566"/>
      <c r="AC566"/>
      <c r="AD566"/>
      <c r="AE566"/>
      <c r="AF566"/>
      <c r="AG566"/>
      <c r="AH566"/>
      <c r="AI566"/>
      <c r="AJ566" s="15"/>
    </row>
    <row r="567" spans="10:36" x14ac:dyDescent="0.25">
      <c r="J567" s="15"/>
      <c r="K567" s="53"/>
      <c r="L567" s="53"/>
      <c r="M567" s="15"/>
      <c r="N567" s="15"/>
      <c r="O567" s="15"/>
      <c r="P567" s="15"/>
      <c r="Q567" s="15"/>
      <c r="R567" s="15"/>
      <c r="S567" s="15"/>
      <c r="T567"/>
      <c r="U567" s="52"/>
      <c r="V567" s="15"/>
      <c r="W567" s="27"/>
      <c r="X567" s="15"/>
      <c r="Y567" s="15"/>
      <c r="Z567" s="15"/>
      <c r="AA567"/>
      <c r="AB567"/>
      <c r="AC567"/>
      <c r="AD567"/>
      <c r="AE567"/>
      <c r="AF567"/>
      <c r="AG567"/>
      <c r="AH567"/>
      <c r="AI567"/>
      <c r="AJ567" s="15"/>
    </row>
    <row r="568" spans="10:36" x14ac:dyDescent="0.25">
      <c r="J568" s="15"/>
      <c r="K568" s="53"/>
      <c r="L568" s="53"/>
      <c r="M568" s="15"/>
      <c r="N568" s="15"/>
      <c r="O568" s="15"/>
      <c r="P568" s="15"/>
      <c r="Q568" s="15"/>
      <c r="R568" s="15"/>
      <c r="S568" s="15"/>
      <c r="T568"/>
      <c r="U568" s="52"/>
      <c r="V568" s="15"/>
      <c r="W568" s="27"/>
      <c r="X568" s="15"/>
      <c r="Y568" s="15"/>
      <c r="Z568" s="15"/>
      <c r="AA568"/>
      <c r="AB568"/>
      <c r="AC568"/>
      <c r="AD568"/>
      <c r="AE568"/>
      <c r="AF568"/>
      <c r="AG568"/>
      <c r="AH568"/>
      <c r="AI568"/>
      <c r="AJ568" s="15"/>
    </row>
    <row r="569" spans="10:36" x14ac:dyDescent="0.25">
      <c r="J569" s="15"/>
      <c r="K569" s="53"/>
      <c r="L569" s="53"/>
      <c r="M569" s="15"/>
      <c r="N569" s="15"/>
      <c r="O569" s="15"/>
      <c r="P569" s="15"/>
      <c r="Q569" s="15"/>
      <c r="R569" s="15"/>
      <c r="S569" s="15"/>
      <c r="T569"/>
      <c r="U569" s="52"/>
      <c r="V569" s="15"/>
      <c r="W569" s="27"/>
      <c r="X569" s="15"/>
      <c r="Y569" s="15"/>
      <c r="Z569" s="15"/>
      <c r="AA569"/>
      <c r="AB569"/>
      <c r="AC569"/>
      <c r="AD569"/>
      <c r="AE569"/>
      <c r="AF569"/>
      <c r="AG569"/>
      <c r="AH569"/>
      <c r="AI569"/>
      <c r="AJ569" s="15"/>
    </row>
    <row r="570" spans="10:36" x14ac:dyDescent="0.25">
      <c r="J570" s="15"/>
      <c r="K570" s="53"/>
      <c r="L570" s="53"/>
      <c r="M570" s="15"/>
      <c r="N570" s="15"/>
      <c r="O570" s="15"/>
      <c r="P570" s="15"/>
      <c r="Q570" s="15"/>
      <c r="R570" s="15"/>
      <c r="S570" s="15"/>
      <c r="T570"/>
      <c r="U570" s="52"/>
      <c r="V570" s="15"/>
      <c r="W570" s="27"/>
      <c r="X570" s="15"/>
      <c r="Y570" s="15"/>
      <c r="Z570" s="15"/>
      <c r="AA570"/>
      <c r="AB570"/>
      <c r="AC570"/>
      <c r="AD570"/>
      <c r="AE570"/>
      <c r="AF570"/>
      <c r="AG570"/>
      <c r="AH570"/>
      <c r="AI570"/>
      <c r="AJ570" s="15"/>
    </row>
    <row r="571" spans="10:36" x14ac:dyDescent="0.25">
      <c r="J571" s="15"/>
      <c r="K571" s="53"/>
      <c r="L571" s="53"/>
      <c r="M571" s="15"/>
      <c r="N571" s="15"/>
      <c r="O571" s="15"/>
      <c r="P571" s="15"/>
      <c r="Q571" s="15"/>
      <c r="R571" s="15"/>
      <c r="S571" s="15"/>
      <c r="T571"/>
      <c r="U571" s="52"/>
      <c r="V571" s="15"/>
      <c r="W571" s="27"/>
      <c r="X571" s="15"/>
      <c r="Y571" s="15"/>
      <c r="Z571" s="15"/>
      <c r="AA571"/>
      <c r="AB571"/>
      <c r="AC571"/>
      <c r="AD571"/>
      <c r="AE571"/>
      <c r="AF571"/>
      <c r="AG571"/>
      <c r="AH571"/>
      <c r="AI571"/>
      <c r="AJ571" s="15"/>
    </row>
    <row r="572" spans="10:36" x14ac:dyDescent="0.25">
      <c r="J572" s="15"/>
      <c r="K572" s="53"/>
      <c r="L572" s="53"/>
      <c r="M572" s="15"/>
      <c r="N572" s="15"/>
      <c r="O572" s="15"/>
      <c r="P572" s="15"/>
      <c r="Q572" s="15"/>
      <c r="R572" s="15"/>
      <c r="S572" s="15"/>
      <c r="T572"/>
      <c r="U572" s="52"/>
      <c r="V572" s="15"/>
      <c r="W572" s="27"/>
      <c r="X572" s="15"/>
      <c r="Y572" s="15"/>
      <c r="Z572" s="15"/>
      <c r="AA572"/>
      <c r="AB572"/>
      <c r="AC572"/>
      <c r="AD572"/>
      <c r="AE572"/>
      <c r="AF572"/>
      <c r="AG572"/>
      <c r="AH572"/>
      <c r="AI572"/>
      <c r="AJ572" s="15"/>
    </row>
    <row r="573" spans="10:36" x14ac:dyDescent="0.25">
      <c r="J573" s="15"/>
      <c r="K573" s="53"/>
      <c r="L573" s="53"/>
      <c r="M573" s="15"/>
      <c r="N573" s="15"/>
      <c r="O573" s="15"/>
      <c r="P573" s="15"/>
      <c r="Q573" s="15"/>
      <c r="R573" s="15"/>
      <c r="S573" s="15"/>
      <c r="T573"/>
      <c r="U573" s="52"/>
      <c r="V573" s="15"/>
      <c r="W573" s="27"/>
      <c r="X573" s="15"/>
      <c r="Y573" s="15"/>
      <c r="Z573" s="15"/>
      <c r="AA573"/>
      <c r="AB573"/>
      <c r="AC573"/>
      <c r="AD573"/>
      <c r="AE573"/>
      <c r="AF573"/>
      <c r="AG573"/>
      <c r="AH573"/>
      <c r="AI573"/>
      <c r="AJ573" s="15"/>
    </row>
    <row r="574" spans="10:36" x14ac:dyDescent="0.25">
      <c r="J574" s="15"/>
      <c r="K574" s="53"/>
      <c r="L574" s="53"/>
      <c r="M574" s="15"/>
      <c r="N574" s="15"/>
      <c r="O574" s="15"/>
      <c r="P574" s="15"/>
      <c r="Q574" s="15"/>
      <c r="R574" s="15"/>
      <c r="S574" s="15"/>
      <c r="T574"/>
      <c r="U574" s="52"/>
      <c r="V574" s="15"/>
      <c r="W574" s="27"/>
      <c r="X574" s="15"/>
      <c r="Y574" s="15"/>
      <c r="Z574" s="15"/>
      <c r="AA574"/>
      <c r="AB574"/>
      <c r="AC574"/>
      <c r="AD574"/>
      <c r="AE574"/>
      <c r="AF574"/>
      <c r="AG574"/>
      <c r="AH574"/>
      <c r="AI574"/>
      <c r="AJ574" s="15"/>
    </row>
    <row r="575" spans="10:36" x14ac:dyDescent="0.25">
      <c r="J575" s="15"/>
      <c r="K575" s="53"/>
      <c r="L575" s="53"/>
      <c r="M575" s="15"/>
      <c r="N575" s="15"/>
      <c r="O575" s="15"/>
      <c r="P575" s="15"/>
      <c r="Q575" s="15"/>
      <c r="R575" s="15"/>
      <c r="S575" s="15"/>
      <c r="T575"/>
      <c r="U575" s="52"/>
      <c r="V575" s="15"/>
      <c r="W575" s="27"/>
      <c r="X575" s="15"/>
      <c r="Y575" s="15"/>
      <c r="Z575" s="15"/>
      <c r="AA575"/>
      <c r="AB575"/>
      <c r="AC575"/>
      <c r="AD575"/>
      <c r="AE575"/>
      <c r="AF575"/>
      <c r="AG575"/>
      <c r="AH575"/>
      <c r="AI575"/>
      <c r="AJ575" s="15"/>
    </row>
    <row r="576" spans="10:36" x14ac:dyDescent="0.25">
      <c r="J576" s="15"/>
      <c r="K576" s="53"/>
      <c r="L576" s="53"/>
      <c r="M576" s="15"/>
      <c r="N576" s="15"/>
      <c r="O576" s="15"/>
      <c r="P576" s="15"/>
      <c r="Q576" s="15"/>
      <c r="R576" s="15"/>
      <c r="S576" s="15"/>
      <c r="T576"/>
      <c r="U576" s="52"/>
      <c r="V576" s="15"/>
      <c r="W576" s="27"/>
      <c r="X576" s="15"/>
      <c r="Y576" s="15"/>
      <c r="Z576" s="15"/>
      <c r="AA576"/>
      <c r="AB576"/>
      <c r="AC576"/>
      <c r="AD576"/>
      <c r="AE576"/>
      <c r="AF576"/>
      <c r="AG576"/>
      <c r="AH576"/>
      <c r="AI576"/>
      <c r="AJ576" s="15"/>
    </row>
    <row r="577" spans="10:36" x14ac:dyDescent="0.25">
      <c r="J577" s="15"/>
      <c r="K577" s="53"/>
      <c r="L577" s="53"/>
      <c r="M577" s="15"/>
      <c r="N577" s="15"/>
      <c r="O577" s="15"/>
      <c r="P577" s="15"/>
      <c r="Q577" s="15"/>
      <c r="R577" s="15"/>
      <c r="S577" s="15"/>
      <c r="T577"/>
      <c r="U577" s="52"/>
      <c r="V577" s="15"/>
      <c r="W577" s="27"/>
      <c r="X577" s="15"/>
      <c r="Y577" s="15"/>
      <c r="Z577" s="15"/>
      <c r="AA577"/>
      <c r="AB577"/>
      <c r="AC577"/>
      <c r="AD577"/>
      <c r="AE577"/>
      <c r="AF577"/>
      <c r="AG577"/>
      <c r="AH577"/>
      <c r="AI577"/>
      <c r="AJ577" s="15"/>
    </row>
    <row r="578" spans="10:36" x14ac:dyDescent="0.25">
      <c r="J578" s="15"/>
      <c r="K578" s="53"/>
      <c r="L578" s="53"/>
      <c r="M578" s="15"/>
      <c r="N578" s="15"/>
      <c r="O578" s="15"/>
      <c r="P578" s="15"/>
      <c r="Q578" s="15"/>
      <c r="R578" s="15"/>
      <c r="S578" s="15"/>
      <c r="T578"/>
      <c r="U578" s="52"/>
      <c r="V578" s="15"/>
      <c r="W578" s="27"/>
      <c r="X578" s="15"/>
      <c r="Y578" s="15"/>
      <c r="Z578" s="15"/>
      <c r="AA578"/>
      <c r="AB578"/>
      <c r="AC578"/>
      <c r="AD578"/>
      <c r="AE578"/>
      <c r="AF578"/>
      <c r="AG578"/>
      <c r="AH578"/>
      <c r="AI578"/>
      <c r="AJ578" s="15"/>
    </row>
    <row r="579" spans="10:36" x14ac:dyDescent="0.25">
      <c r="J579" s="15"/>
      <c r="K579" s="53"/>
      <c r="L579" s="53"/>
      <c r="M579" s="15"/>
      <c r="N579" s="15"/>
      <c r="O579" s="15"/>
      <c r="P579" s="15"/>
      <c r="Q579" s="15"/>
      <c r="R579" s="15"/>
      <c r="S579" s="15"/>
      <c r="T579"/>
      <c r="U579" s="52"/>
      <c r="V579" s="15"/>
      <c r="W579" s="27"/>
      <c r="X579" s="15"/>
      <c r="Y579" s="15"/>
      <c r="Z579" s="15"/>
      <c r="AA579"/>
      <c r="AB579"/>
      <c r="AC579"/>
      <c r="AD579"/>
      <c r="AE579"/>
      <c r="AF579"/>
      <c r="AG579"/>
      <c r="AH579"/>
      <c r="AI579"/>
      <c r="AJ579" s="15"/>
    </row>
    <row r="580" spans="10:36" x14ac:dyDescent="0.25">
      <c r="J580" s="15"/>
      <c r="K580" s="53"/>
      <c r="L580" s="53"/>
      <c r="M580" s="15"/>
      <c r="N580" s="15"/>
      <c r="O580" s="15"/>
      <c r="P580" s="15"/>
      <c r="Q580" s="15"/>
      <c r="R580" s="15"/>
      <c r="S580" s="15"/>
      <c r="T580"/>
      <c r="U580" s="52"/>
      <c r="V580" s="15"/>
      <c r="W580" s="27"/>
      <c r="X580" s="15"/>
      <c r="Y580" s="15"/>
      <c r="Z580" s="15"/>
      <c r="AA580"/>
      <c r="AB580"/>
      <c r="AC580"/>
      <c r="AD580"/>
      <c r="AE580"/>
      <c r="AF580"/>
      <c r="AG580"/>
      <c r="AH580"/>
      <c r="AI580"/>
      <c r="AJ580" s="15"/>
    </row>
    <row r="581" spans="10:36" x14ac:dyDescent="0.25">
      <c r="J581" s="15"/>
      <c r="K581" s="53"/>
      <c r="L581" s="53"/>
      <c r="M581" s="15"/>
      <c r="N581" s="15"/>
      <c r="O581" s="15"/>
      <c r="P581" s="15"/>
      <c r="Q581" s="15"/>
      <c r="R581" s="15"/>
      <c r="S581" s="15"/>
      <c r="T581"/>
      <c r="U581" s="52"/>
      <c r="V581" s="15"/>
      <c r="W581" s="27"/>
      <c r="X581" s="15"/>
      <c r="Y581" s="15"/>
      <c r="Z581" s="15"/>
      <c r="AA581"/>
      <c r="AB581"/>
      <c r="AC581"/>
      <c r="AD581"/>
      <c r="AE581"/>
      <c r="AF581"/>
      <c r="AG581"/>
      <c r="AH581"/>
      <c r="AI581"/>
      <c r="AJ581" s="15"/>
    </row>
    <row r="582" spans="10:36" x14ac:dyDescent="0.25">
      <c r="J582" s="15"/>
      <c r="K582" s="53"/>
      <c r="L582" s="53"/>
      <c r="M582" s="15"/>
      <c r="N582" s="15"/>
      <c r="O582" s="15"/>
      <c r="P582" s="15"/>
      <c r="Q582" s="15"/>
      <c r="R582" s="15"/>
      <c r="S582" s="15"/>
      <c r="T582"/>
      <c r="U582" s="52"/>
      <c r="V582" s="15"/>
      <c r="W582" s="27"/>
      <c r="X582" s="15"/>
      <c r="Y582" s="15"/>
      <c r="Z582" s="15"/>
      <c r="AA582"/>
      <c r="AB582"/>
      <c r="AC582"/>
      <c r="AD582"/>
      <c r="AE582"/>
      <c r="AF582"/>
      <c r="AG582"/>
      <c r="AH582"/>
      <c r="AI582"/>
      <c r="AJ582" s="15"/>
    </row>
    <row r="583" spans="10:36" x14ac:dyDescent="0.25">
      <c r="J583" s="15"/>
      <c r="K583" s="53"/>
      <c r="L583" s="53"/>
      <c r="M583" s="15"/>
      <c r="N583" s="15"/>
      <c r="O583" s="15"/>
      <c r="P583" s="15"/>
      <c r="Q583" s="15"/>
      <c r="R583" s="15"/>
      <c r="S583" s="15"/>
      <c r="T583"/>
      <c r="U583" s="52"/>
      <c r="V583" s="15"/>
      <c r="W583" s="27"/>
      <c r="X583" s="15"/>
      <c r="Y583" s="15"/>
      <c r="Z583" s="15"/>
      <c r="AA583"/>
      <c r="AB583"/>
      <c r="AC583"/>
      <c r="AD583"/>
      <c r="AE583"/>
      <c r="AF583"/>
      <c r="AG583"/>
      <c r="AH583"/>
      <c r="AI583"/>
      <c r="AJ583" s="15"/>
    </row>
    <row r="584" spans="10:36" x14ac:dyDescent="0.25">
      <c r="J584" s="15"/>
      <c r="K584" s="53"/>
      <c r="L584" s="53"/>
      <c r="M584" s="15"/>
      <c r="N584" s="15"/>
      <c r="O584" s="15"/>
      <c r="P584" s="15"/>
      <c r="Q584" s="15"/>
      <c r="R584" s="15"/>
      <c r="S584" s="15"/>
      <c r="T584"/>
      <c r="U584" s="52"/>
      <c r="V584" s="15"/>
      <c r="W584" s="27"/>
      <c r="X584" s="15"/>
      <c r="Y584" s="15"/>
      <c r="Z584" s="15"/>
      <c r="AA584"/>
      <c r="AB584"/>
      <c r="AC584"/>
      <c r="AD584"/>
      <c r="AE584"/>
      <c r="AF584"/>
      <c r="AG584"/>
      <c r="AH584"/>
      <c r="AI584"/>
      <c r="AJ584" s="15"/>
    </row>
    <row r="585" spans="10:36" x14ac:dyDescent="0.25">
      <c r="J585" s="15"/>
      <c r="K585" s="53"/>
      <c r="L585" s="53"/>
      <c r="M585" s="15"/>
      <c r="N585" s="15"/>
      <c r="O585" s="15"/>
      <c r="P585" s="15"/>
      <c r="Q585" s="15"/>
      <c r="R585" s="15"/>
      <c r="S585" s="15"/>
      <c r="T585"/>
      <c r="U585" s="52"/>
      <c r="V585" s="15"/>
      <c r="W585" s="27"/>
      <c r="X585" s="15"/>
      <c r="Y585" s="15"/>
      <c r="Z585" s="15"/>
      <c r="AA585"/>
      <c r="AB585"/>
      <c r="AC585"/>
      <c r="AD585"/>
      <c r="AE585"/>
      <c r="AF585"/>
      <c r="AG585"/>
      <c r="AH585"/>
      <c r="AI585"/>
      <c r="AJ585" s="15"/>
    </row>
    <row r="586" spans="10:36" x14ac:dyDescent="0.25">
      <c r="J586" s="15"/>
      <c r="K586" s="53"/>
      <c r="L586" s="53"/>
      <c r="M586" s="15"/>
      <c r="N586" s="15"/>
      <c r="O586" s="15"/>
      <c r="P586" s="15"/>
      <c r="Q586" s="15"/>
      <c r="R586" s="15"/>
      <c r="S586" s="15"/>
      <c r="T586"/>
      <c r="U586" s="52"/>
      <c r="V586" s="15"/>
      <c r="W586" s="27"/>
      <c r="X586" s="15"/>
      <c r="Y586" s="15"/>
      <c r="Z586" s="15"/>
      <c r="AA586"/>
      <c r="AB586"/>
      <c r="AC586"/>
      <c r="AD586"/>
      <c r="AE586"/>
      <c r="AF586"/>
      <c r="AG586"/>
      <c r="AH586"/>
      <c r="AI586"/>
      <c r="AJ586" s="15"/>
    </row>
    <row r="587" spans="10:36" x14ac:dyDescent="0.25">
      <c r="J587" s="15"/>
      <c r="K587" s="53"/>
      <c r="L587" s="53"/>
      <c r="M587" s="15"/>
      <c r="N587" s="15"/>
      <c r="O587" s="15"/>
      <c r="P587" s="15"/>
      <c r="Q587" s="15"/>
      <c r="R587" s="15"/>
      <c r="S587" s="15"/>
      <c r="T587"/>
      <c r="U587" s="52"/>
      <c r="V587" s="15"/>
      <c r="W587" s="27"/>
      <c r="X587" s="15"/>
      <c r="Y587" s="15"/>
      <c r="Z587" s="15"/>
      <c r="AA587"/>
      <c r="AB587"/>
      <c r="AC587"/>
      <c r="AD587"/>
      <c r="AE587"/>
      <c r="AF587"/>
      <c r="AG587"/>
      <c r="AH587"/>
      <c r="AI587"/>
      <c r="AJ587" s="15"/>
    </row>
    <row r="588" spans="10:36" x14ac:dyDescent="0.25">
      <c r="J588" s="15"/>
      <c r="K588" s="53"/>
      <c r="L588" s="53"/>
      <c r="M588" s="15"/>
      <c r="N588" s="15"/>
      <c r="O588" s="15"/>
      <c r="P588" s="15"/>
      <c r="Q588" s="15"/>
      <c r="R588" s="15"/>
      <c r="S588" s="15"/>
      <c r="T588"/>
      <c r="U588" s="52"/>
      <c r="V588" s="15"/>
      <c r="W588" s="27"/>
      <c r="X588" s="15"/>
      <c r="Y588" s="15"/>
      <c r="Z588" s="15"/>
      <c r="AA588"/>
      <c r="AB588"/>
      <c r="AC588"/>
      <c r="AD588"/>
      <c r="AE588"/>
      <c r="AF588"/>
      <c r="AG588"/>
      <c r="AH588"/>
      <c r="AI588"/>
      <c r="AJ588" s="15"/>
    </row>
    <row r="589" spans="10:36" x14ac:dyDescent="0.25">
      <c r="J589" s="15"/>
      <c r="K589" s="53"/>
      <c r="L589" s="53"/>
      <c r="M589" s="15"/>
      <c r="N589" s="15"/>
      <c r="O589" s="15"/>
      <c r="P589" s="15"/>
      <c r="Q589" s="15"/>
      <c r="R589" s="15"/>
      <c r="S589" s="15"/>
      <c r="T589"/>
      <c r="U589" s="52"/>
      <c r="V589" s="15"/>
      <c r="W589" s="27"/>
      <c r="X589" s="15"/>
      <c r="Y589" s="15"/>
      <c r="Z589" s="15"/>
      <c r="AA589"/>
      <c r="AB589"/>
      <c r="AC589"/>
      <c r="AD589"/>
      <c r="AE589"/>
      <c r="AF589"/>
      <c r="AG589"/>
      <c r="AH589"/>
      <c r="AI589"/>
      <c r="AJ589" s="15"/>
    </row>
    <row r="590" spans="10:36" x14ac:dyDescent="0.25">
      <c r="J590" s="15"/>
      <c r="K590" s="53"/>
      <c r="L590" s="53"/>
      <c r="M590" s="15"/>
      <c r="N590" s="15"/>
      <c r="O590" s="15"/>
      <c r="P590" s="15"/>
      <c r="Q590" s="15"/>
      <c r="R590" s="15"/>
      <c r="S590" s="15"/>
      <c r="T590"/>
      <c r="U590" s="52"/>
      <c r="V590" s="15"/>
      <c r="W590" s="27"/>
      <c r="X590" s="15"/>
      <c r="Y590" s="15"/>
      <c r="Z590" s="15"/>
      <c r="AA590"/>
      <c r="AB590"/>
      <c r="AC590"/>
      <c r="AD590"/>
      <c r="AE590"/>
      <c r="AF590"/>
      <c r="AG590"/>
      <c r="AH590"/>
      <c r="AI590"/>
      <c r="AJ590" s="15"/>
    </row>
    <row r="591" spans="10:36" x14ac:dyDescent="0.25">
      <c r="J591" s="15"/>
      <c r="K591" s="53"/>
      <c r="L591" s="53"/>
      <c r="M591" s="15"/>
      <c r="N591" s="15"/>
      <c r="O591" s="15"/>
      <c r="P591" s="15"/>
      <c r="Q591" s="15"/>
      <c r="R591" s="15"/>
      <c r="S591" s="15"/>
      <c r="T591"/>
      <c r="U591" s="52"/>
      <c r="V591" s="15"/>
      <c r="W591" s="27"/>
      <c r="X591" s="15"/>
      <c r="Y591" s="15"/>
      <c r="Z591" s="15"/>
      <c r="AA591"/>
      <c r="AB591"/>
      <c r="AC591"/>
      <c r="AD591"/>
      <c r="AE591"/>
      <c r="AF591"/>
      <c r="AG591"/>
      <c r="AH591"/>
      <c r="AI591"/>
      <c r="AJ591" s="15"/>
    </row>
    <row r="592" spans="10:36" x14ac:dyDescent="0.25">
      <c r="J592" s="15"/>
      <c r="K592" s="53"/>
      <c r="L592" s="53"/>
      <c r="M592" s="15"/>
      <c r="N592" s="15"/>
      <c r="O592" s="15"/>
      <c r="P592" s="15"/>
      <c r="Q592" s="15"/>
      <c r="R592" s="15"/>
      <c r="S592" s="15"/>
      <c r="T592"/>
      <c r="U592" s="52"/>
      <c r="V592" s="15"/>
      <c r="W592" s="27"/>
      <c r="X592" s="15"/>
      <c r="Y592" s="15"/>
      <c r="Z592" s="15"/>
      <c r="AA592"/>
      <c r="AB592"/>
      <c r="AC592"/>
      <c r="AD592"/>
      <c r="AE592"/>
      <c r="AF592"/>
      <c r="AG592"/>
      <c r="AH592"/>
      <c r="AI592"/>
      <c r="AJ592" s="15"/>
    </row>
    <row r="593" spans="10:36" x14ac:dyDescent="0.25">
      <c r="J593" s="15"/>
      <c r="K593" s="53"/>
      <c r="L593" s="53"/>
      <c r="M593" s="15"/>
      <c r="N593" s="15"/>
      <c r="O593" s="15"/>
      <c r="P593" s="15"/>
      <c r="Q593" s="15"/>
      <c r="R593" s="15"/>
      <c r="S593" s="15"/>
      <c r="T593"/>
      <c r="U593" s="52"/>
      <c r="V593" s="15"/>
      <c r="W593" s="27"/>
      <c r="X593" s="15"/>
      <c r="Y593" s="15"/>
      <c r="Z593" s="15"/>
      <c r="AA593"/>
      <c r="AB593"/>
      <c r="AC593"/>
      <c r="AD593"/>
      <c r="AE593"/>
      <c r="AF593"/>
      <c r="AG593"/>
      <c r="AH593"/>
      <c r="AI593"/>
      <c r="AJ593" s="15"/>
    </row>
    <row r="594" spans="10:36" x14ac:dyDescent="0.25">
      <c r="J594" s="15"/>
      <c r="K594" s="53"/>
      <c r="L594" s="53"/>
      <c r="M594" s="15"/>
      <c r="N594" s="15"/>
      <c r="O594" s="15"/>
      <c r="P594" s="15"/>
      <c r="Q594" s="15"/>
      <c r="R594" s="15"/>
      <c r="S594" s="15"/>
      <c r="T594"/>
      <c r="U594" s="52"/>
      <c r="V594" s="15"/>
      <c r="W594" s="27"/>
      <c r="X594" s="15"/>
      <c r="Y594" s="15"/>
      <c r="Z594" s="15"/>
      <c r="AA594"/>
      <c r="AB594"/>
      <c r="AC594"/>
      <c r="AD594"/>
      <c r="AE594"/>
      <c r="AF594"/>
      <c r="AG594"/>
      <c r="AH594"/>
      <c r="AI594"/>
      <c r="AJ594" s="15"/>
    </row>
    <row r="595" spans="10:36" x14ac:dyDescent="0.25">
      <c r="J595" s="15"/>
      <c r="K595" s="53"/>
      <c r="L595" s="53"/>
      <c r="M595" s="15"/>
      <c r="N595" s="15"/>
      <c r="O595" s="15"/>
      <c r="P595" s="15"/>
      <c r="Q595" s="15"/>
      <c r="R595" s="15"/>
      <c r="S595" s="15"/>
      <c r="T595"/>
      <c r="U595" s="52"/>
      <c r="V595" s="15"/>
      <c r="W595" s="27"/>
      <c r="X595" s="15"/>
      <c r="Y595" s="15"/>
      <c r="Z595" s="15"/>
      <c r="AA595"/>
      <c r="AB595"/>
      <c r="AC595"/>
      <c r="AD595"/>
      <c r="AE595"/>
      <c r="AF595"/>
      <c r="AG595"/>
      <c r="AH595"/>
      <c r="AI595"/>
      <c r="AJ595" s="15"/>
    </row>
    <row r="596" spans="10:36" x14ac:dyDescent="0.25">
      <c r="J596" s="15"/>
      <c r="K596" s="53"/>
      <c r="L596" s="53"/>
      <c r="M596" s="15"/>
      <c r="N596" s="15"/>
      <c r="O596" s="15"/>
      <c r="P596" s="15"/>
      <c r="Q596" s="15"/>
      <c r="R596" s="15"/>
      <c r="S596" s="15"/>
      <c r="T596"/>
      <c r="U596" s="52"/>
      <c r="V596" s="15"/>
      <c r="W596" s="27"/>
      <c r="X596" s="15"/>
      <c r="Y596" s="15"/>
      <c r="Z596" s="15"/>
      <c r="AA596"/>
      <c r="AB596"/>
      <c r="AC596"/>
      <c r="AD596"/>
      <c r="AE596"/>
      <c r="AF596"/>
      <c r="AG596"/>
      <c r="AH596"/>
      <c r="AI596"/>
      <c r="AJ596" s="15"/>
    </row>
    <row r="597" spans="10:36" x14ac:dyDescent="0.25">
      <c r="J597" s="15"/>
      <c r="K597" s="53"/>
      <c r="L597" s="53"/>
      <c r="M597" s="15"/>
      <c r="N597" s="15"/>
      <c r="O597" s="15"/>
      <c r="P597" s="15"/>
      <c r="Q597" s="15"/>
      <c r="R597" s="15"/>
      <c r="S597" s="15"/>
      <c r="T597"/>
      <c r="U597" s="52"/>
      <c r="V597" s="15"/>
      <c r="W597" s="27"/>
      <c r="X597" s="15"/>
      <c r="Y597" s="15"/>
      <c r="Z597" s="15"/>
      <c r="AA597"/>
      <c r="AB597"/>
      <c r="AC597"/>
      <c r="AD597"/>
      <c r="AE597"/>
      <c r="AF597"/>
      <c r="AG597"/>
      <c r="AH597"/>
      <c r="AI597"/>
      <c r="AJ597" s="15"/>
    </row>
    <row r="598" spans="10:36" x14ac:dyDescent="0.25">
      <c r="J598" s="15"/>
      <c r="K598" s="53"/>
      <c r="L598" s="53"/>
      <c r="M598" s="15"/>
      <c r="N598" s="15"/>
      <c r="O598" s="15"/>
      <c r="P598" s="15"/>
      <c r="Q598" s="15"/>
      <c r="R598" s="15"/>
      <c r="S598" s="15"/>
      <c r="T598"/>
      <c r="U598" s="52"/>
      <c r="V598" s="15"/>
      <c r="W598" s="27"/>
      <c r="X598" s="15"/>
      <c r="Y598" s="15"/>
      <c r="Z598" s="15"/>
      <c r="AA598"/>
      <c r="AB598"/>
      <c r="AC598"/>
      <c r="AD598"/>
      <c r="AE598"/>
      <c r="AF598"/>
      <c r="AG598"/>
      <c r="AH598"/>
      <c r="AI598"/>
      <c r="AJ598" s="15"/>
    </row>
    <row r="599" spans="10:36" x14ac:dyDescent="0.25">
      <c r="J599" s="15"/>
      <c r="K599" s="53"/>
      <c r="L599" s="53"/>
      <c r="M599" s="15"/>
      <c r="N599" s="15"/>
      <c r="O599" s="15"/>
      <c r="P599" s="15"/>
      <c r="Q599" s="15"/>
      <c r="R599" s="15"/>
      <c r="S599" s="15"/>
      <c r="T599"/>
      <c r="U599" s="52"/>
      <c r="V599" s="15"/>
      <c r="W599" s="27"/>
      <c r="X599" s="15"/>
      <c r="Y599" s="15"/>
      <c r="Z599" s="15"/>
      <c r="AA599"/>
      <c r="AB599"/>
      <c r="AC599"/>
      <c r="AD599"/>
      <c r="AE599"/>
      <c r="AF599"/>
      <c r="AG599"/>
      <c r="AH599"/>
      <c r="AI599"/>
      <c r="AJ599" s="15"/>
    </row>
    <row r="600" spans="10:36" x14ac:dyDescent="0.25">
      <c r="J600" s="15"/>
      <c r="K600" s="53"/>
      <c r="L600" s="53"/>
      <c r="M600" s="15"/>
      <c r="N600" s="15"/>
      <c r="O600" s="15"/>
      <c r="P600" s="15"/>
      <c r="Q600" s="15"/>
      <c r="R600" s="15"/>
      <c r="S600" s="15"/>
      <c r="T600"/>
      <c r="U600" s="52"/>
      <c r="V600" s="15"/>
      <c r="W600" s="27"/>
      <c r="X600" s="15"/>
      <c r="Y600" s="15"/>
      <c r="Z600" s="15"/>
      <c r="AA600"/>
      <c r="AB600"/>
      <c r="AC600"/>
      <c r="AD600"/>
      <c r="AE600"/>
      <c r="AF600"/>
      <c r="AG600"/>
      <c r="AH600"/>
      <c r="AI600"/>
      <c r="AJ600" s="15"/>
    </row>
    <row r="601" spans="10:36" x14ac:dyDescent="0.25">
      <c r="J601" s="15"/>
      <c r="K601" s="53"/>
      <c r="L601" s="53"/>
      <c r="M601" s="15"/>
      <c r="N601" s="15"/>
      <c r="O601" s="15"/>
      <c r="P601" s="15"/>
      <c r="Q601" s="15"/>
      <c r="R601" s="15"/>
      <c r="S601" s="15"/>
      <c r="T601"/>
      <c r="U601" s="52"/>
      <c r="V601" s="15"/>
      <c r="W601" s="27"/>
      <c r="X601" s="15"/>
      <c r="Y601" s="15"/>
      <c r="Z601" s="15"/>
      <c r="AA601"/>
      <c r="AB601"/>
      <c r="AC601"/>
      <c r="AD601"/>
      <c r="AE601"/>
      <c r="AF601"/>
      <c r="AG601"/>
      <c r="AH601"/>
      <c r="AI601"/>
      <c r="AJ601" s="15"/>
    </row>
    <row r="602" spans="10:36" x14ac:dyDescent="0.25">
      <c r="J602" s="15"/>
      <c r="K602" s="53"/>
      <c r="L602" s="53"/>
      <c r="M602" s="15"/>
      <c r="N602" s="15"/>
      <c r="O602" s="15"/>
      <c r="P602" s="15"/>
      <c r="Q602" s="15"/>
      <c r="R602" s="15"/>
      <c r="S602" s="15"/>
      <c r="T602"/>
      <c r="U602" s="52"/>
      <c r="V602" s="15"/>
      <c r="W602" s="27"/>
      <c r="X602" s="15"/>
      <c r="Y602" s="15"/>
      <c r="Z602" s="15"/>
      <c r="AA602"/>
      <c r="AB602"/>
      <c r="AC602"/>
      <c r="AD602"/>
      <c r="AE602"/>
      <c r="AF602"/>
      <c r="AG602"/>
      <c r="AH602"/>
      <c r="AI602"/>
      <c r="AJ602" s="15"/>
    </row>
    <row r="603" spans="10:36" x14ac:dyDescent="0.25">
      <c r="J603" s="15"/>
      <c r="K603" s="53"/>
      <c r="L603" s="53"/>
      <c r="M603" s="15"/>
      <c r="N603" s="15"/>
      <c r="O603" s="15"/>
      <c r="P603" s="15"/>
      <c r="Q603" s="15"/>
      <c r="R603" s="15"/>
      <c r="S603" s="15"/>
      <c r="T603"/>
      <c r="U603" s="52"/>
      <c r="V603" s="15"/>
      <c r="W603" s="27"/>
      <c r="X603" s="15"/>
      <c r="Y603" s="15"/>
      <c r="Z603" s="15"/>
      <c r="AA603"/>
      <c r="AB603"/>
      <c r="AC603"/>
      <c r="AD603"/>
      <c r="AE603"/>
      <c r="AF603"/>
      <c r="AG603"/>
      <c r="AH603"/>
      <c r="AI603"/>
      <c r="AJ603" s="15"/>
    </row>
    <row r="604" spans="10:36" x14ac:dyDescent="0.25">
      <c r="J604" s="15"/>
      <c r="K604" s="53"/>
      <c r="L604" s="53"/>
      <c r="M604" s="15"/>
      <c r="N604" s="15"/>
      <c r="O604" s="15"/>
      <c r="P604" s="15"/>
      <c r="Q604" s="15"/>
      <c r="R604" s="15"/>
      <c r="S604" s="15"/>
      <c r="T604"/>
      <c r="U604" s="52"/>
      <c r="V604" s="15"/>
      <c r="W604" s="27"/>
      <c r="X604" s="15"/>
      <c r="Y604" s="15"/>
      <c r="Z604" s="15"/>
      <c r="AA604"/>
      <c r="AB604"/>
      <c r="AC604"/>
      <c r="AD604"/>
      <c r="AE604"/>
      <c r="AF604"/>
      <c r="AG604"/>
      <c r="AH604"/>
      <c r="AI604"/>
      <c r="AJ604" s="15"/>
    </row>
    <row r="605" spans="10:36" x14ac:dyDescent="0.25">
      <c r="J605" s="15"/>
      <c r="K605" s="53"/>
      <c r="L605" s="53"/>
      <c r="M605" s="15"/>
      <c r="N605" s="15"/>
      <c r="O605" s="15"/>
      <c r="P605" s="15"/>
      <c r="Q605" s="15"/>
      <c r="R605" s="15"/>
      <c r="S605" s="15"/>
      <c r="T605"/>
      <c r="U605" s="52"/>
      <c r="V605" s="15"/>
      <c r="W605" s="27"/>
      <c r="X605" s="15"/>
      <c r="Y605" s="15"/>
      <c r="Z605" s="15"/>
      <c r="AA605"/>
      <c r="AB605"/>
      <c r="AC605"/>
      <c r="AD605"/>
      <c r="AE605"/>
      <c r="AF605"/>
      <c r="AG605"/>
      <c r="AH605"/>
      <c r="AI605"/>
      <c r="AJ605" s="15"/>
    </row>
    <row r="606" spans="10:36" x14ac:dyDescent="0.25">
      <c r="J606" s="15"/>
      <c r="K606" s="53"/>
      <c r="L606" s="53"/>
      <c r="M606" s="15"/>
      <c r="N606" s="15"/>
      <c r="O606" s="15"/>
      <c r="P606" s="15"/>
      <c r="Q606" s="15"/>
      <c r="R606" s="15"/>
      <c r="S606" s="15"/>
      <c r="T606"/>
      <c r="U606" s="52"/>
      <c r="V606" s="15"/>
      <c r="W606" s="27"/>
      <c r="X606" s="15"/>
      <c r="Y606" s="15"/>
      <c r="Z606" s="15"/>
      <c r="AA606"/>
      <c r="AB606"/>
      <c r="AC606"/>
      <c r="AD606"/>
      <c r="AE606"/>
      <c r="AF606"/>
      <c r="AG606"/>
      <c r="AH606"/>
      <c r="AI606"/>
      <c r="AJ606" s="15"/>
    </row>
    <row r="607" spans="10:36" x14ac:dyDescent="0.25">
      <c r="J607" s="15"/>
      <c r="K607" s="53"/>
      <c r="L607" s="53"/>
      <c r="M607" s="15"/>
      <c r="N607" s="15"/>
      <c r="O607" s="15"/>
      <c r="P607" s="15"/>
      <c r="Q607" s="15"/>
      <c r="R607" s="15"/>
      <c r="S607" s="15"/>
      <c r="T607"/>
      <c r="U607" s="52"/>
      <c r="V607" s="15"/>
      <c r="W607" s="27"/>
      <c r="X607" s="15"/>
      <c r="Y607" s="15"/>
      <c r="Z607" s="15"/>
      <c r="AA607"/>
      <c r="AB607"/>
      <c r="AC607"/>
      <c r="AD607"/>
      <c r="AE607"/>
      <c r="AF607"/>
      <c r="AG607"/>
      <c r="AH607"/>
      <c r="AI607"/>
      <c r="AJ607" s="15"/>
    </row>
    <row r="608" spans="10:36" x14ac:dyDescent="0.25">
      <c r="J608" s="15"/>
      <c r="K608" s="53"/>
      <c r="L608" s="53"/>
      <c r="M608" s="15"/>
      <c r="N608" s="15"/>
      <c r="O608" s="15"/>
      <c r="P608" s="15"/>
      <c r="Q608" s="15"/>
      <c r="R608" s="15"/>
      <c r="S608" s="15"/>
      <c r="T608"/>
      <c r="U608" s="52"/>
      <c r="V608" s="15"/>
      <c r="W608" s="27"/>
      <c r="X608" s="15"/>
      <c r="Y608" s="15"/>
      <c r="Z608" s="15"/>
      <c r="AA608"/>
      <c r="AB608"/>
      <c r="AC608"/>
      <c r="AD608"/>
      <c r="AE608"/>
      <c r="AF608"/>
      <c r="AG608"/>
      <c r="AH608"/>
      <c r="AI608"/>
      <c r="AJ608" s="15"/>
    </row>
    <row r="609" spans="10:36" x14ac:dyDescent="0.25">
      <c r="J609" s="15"/>
      <c r="K609" s="53"/>
      <c r="L609" s="53"/>
      <c r="M609" s="15"/>
      <c r="N609" s="15"/>
      <c r="O609" s="15"/>
      <c r="P609" s="15"/>
      <c r="Q609" s="15"/>
      <c r="R609" s="15"/>
      <c r="S609" s="15"/>
      <c r="T609"/>
      <c r="U609" s="52"/>
      <c r="V609" s="15"/>
      <c r="W609" s="27"/>
      <c r="X609" s="15"/>
      <c r="Y609" s="15"/>
      <c r="Z609" s="15"/>
      <c r="AA609"/>
      <c r="AB609"/>
      <c r="AC609"/>
      <c r="AD609"/>
      <c r="AE609"/>
      <c r="AF609"/>
      <c r="AG609"/>
      <c r="AH609"/>
      <c r="AI609"/>
      <c r="AJ609" s="15"/>
    </row>
    <row r="610" spans="10:36" x14ac:dyDescent="0.25">
      <c r="J610" s="15"/>
      <c r="K610" s="53"/>
      <c r="L610" s="53"/>
      <c r="M610" s="15"/>
      <c r="N610" s="15"/>
      <c r="O610" s="15"/>
      <c r="P610" s="15"/>
      <c r="Q610" s="15"/>
      <c r="R610" s="15"/>
      <c r="S610" s="15"/>
      <c r="T610"/>
      <c r="U610" s="52"/>
      <c r="V610" s="15"/>
      <c r="W610" s="27"/>
      <c r="X610" s="15"/>
      <c r="Y610" s="15"/>
      <c r="Z610" s="15"/>
      <c r="AA610"/>
      <c r="AB610"/>
      <c r="AC610"/>
      <c r="AD610"/>
      <c r="AE610"/>
      <c r="AF610"/>
      <c r="AG610"/>
      <c r="AH610"/>
      <c r="AI610"/>
      <c r="AJ610" s="15"/>
    </row>
    <row r="611" spans="10:36" x14ac:dyDescent="0.25">
      <c r="J611" s="15"/>
      <c r="K611" s="53"/>
      <c r="L611" s="53"/>
      <c r="M611" s="15"/>
      <c r="N611" s="15"/>
      <c r="O611" s="15"/>
      <c r="P611" s="15"/>
      <c r="Q611" s="15"/>
      <c r="R611" s="15"/>
      <c r="S611" s="15"/>
      <c r="T611"/>
      <c r="U611" s="52"/>
      <c r="V611" s="15"/>
      <c r="W611" s="27"/>
      <c r="X611" s="15"/>
      <c r="Y611" s="15"/>
      <c r="Z611" s="15"/>
      <c r="AA611"/>
      <c r="AB611"/>
      <c r="AC611"/>
      <c r="AD611"/>
      <c r="AE611"/>
      <c r="AF611"/>
      <c r="AG611"/>
      <c r="AH611"/>
      <c r="AI611"/>
      <c r="AJ611" s="15"/>
    </row>
    <row r="612" spans="10:36" x14ac:dyDescent="0.25">
      <c r="J612" s="15"/>
      <c r="K612" s="53"/>
      <c r="L612" s="53"/>
      <c r="M612" s="15"/>
      <c r="N612" s="15"/>
      <c r="O612" s="15"/>
      <c r="P612" s="15"/>
      <c r="Q612" s="15"/>
      <c r="R612" s="15"/>
      <c r="S612" s="15"/>
      <c r="T612"/>
      <c r="U612" s="52"/>
      <c r="V612" s="15"/>
      <c r="W612" s="27"/>
      <c r="X612" s="15"/>
      <c r="Y612" s="15"/>
      <c r="Z612" s="15"/>
      <c r="AA612"/>
      <c r="AB612"/>
      <c r="AC612"/>
      <c r="AD612"/>
      <c r="AE612"/>
      <c r="AF612"/>
      <c r="AG612"/>
      <c r="AH612"/>
      <c r="AI612"/>
      <c r="AJ612" s="15"/>
    </row>
    <row r="613" spans="10:36" x14ac:dyDescent="0.25">
      <c r="J613" s="15"/>
      <c r="K613" s="53"/>
      <c r="L613" s="53"/>
      <c r="M613" s="15"/>
      <c r="N613" s="15"/>
      <c r="O613" s="15"/>
      <c r="P613" s="15"/>
      <c r="Q613" s="15"/>
      <c r="R613" s="15"/>
      <c r="S613" s="15"/>
      <c r="T613"/>
      <c r="U613" s="52"/>
      <c r="V613" s="15"/>
      <c r="W613" s="27"/>
      <c r="X613" s="15"/>
      <c r="Y613" s="15"/>
      <c r="Z613" s="15"/>
      <c r="AA613"/>
      <c r="AB613"/>
      <c r="AC613"/>
      <c r="AD613"/>
      <c r="AE613"/>
      <c r="AF613"/>
      <c r="AG613"/>
      <c r="AH613"/>
      <c r="AI613"/>
      <c r="AJ613" s="15"/>
    </row>
    <row r="614" spans="10:36" x14ac:dyDescent="0.25">
      <c r="J614" s="15"/>
      <c r="K614" s="53"/>
      <c r="L614" s="53"/>
      <c r="M614" s="15"/>
      <c r="N614" s="15"/>
      <c r="O614" s="15"/>
      <c r="P614" s="15"/>
      <c r="Q614" s="15"/>
      <c r="R614" s="15"/>
      <c r="S614" s="15"/>
      <c r="T614"/>
      <c r="U614" s="52"/>
      <c r="V614" s="15"/>
      <c r="W614" s="27"/>
      <c r="X614" s="15"/>
      <c r="Y614" s="15"/>
      <c r="Z614" s="15"/>
      <c r="AA614"/>
      <c r="AB614"/>
      <c r="AC614"/>
      <c r="AD614"/>
      <c r="AE614"/>
      <c r="AF614"/>
      <c r="AG614"/>
      <c r="AH614"/>
      <c r="AI614"/>
      <c r="AJ614" s="15"/>
    </row>
    <row r="615" spans="10:36" x14ac:dyDescent="0.25">
      <c r="J615" s="15"/>
      <c r="K615" s="53"/>
      <c r="L615" s="53"/>
      <c r="M615" s="15"/>
      <c r="N615" s="15"/>
      <c r="O615" s="15"/>
      <c r="P615" s="15"/>
      <c r="Q615" s="15"/>
      <c r="R615" s="15"/>
      <c r="S615" s="15"/>
      <c r="T615"/>
      <c r="U615" s="52"/>
      <c r="V615" s="15"/>
      <c r="W615" s="27"/>
      <c r="X615" s="15"/>
      <c r="Y615" s="15"/>
      <c r="Z615" s="15"/>
      <c r="AA615"/>
      <c r="AB615"/>
      <c r="AC615"/>
      <c r="AD615"/>
      <c r="AE615"/>
      <c r="AF615"/>
      <c r="AG615"/>
      <c r="AH615"/>
      <c r="AI615"/>
      <c r="AJ615" s="15"/>
    </row>
    <row r="616" spans="10:36" x14ac:dyDescent="0.25">
      <c r="J616" s="15"/>
      <c r="K616" s="53"/>
      <c r="L616" s="53"/>
      <c r="M616" s="15"/>
      <c r="N616" s="15"/>
      <c r="O616" s="15"/>
      <c r="P616" s="15"/>
      <c r="Q616" s="15"/>
      <c r="R616" s="15"/>
      <c r="S616" s="15"/>
      <c r="T616"/>
      <c r="U616" s="52"/>
      <c r="V616" s="15"/>
      <c r="W616" s="27"/>
      <c r="X616" s="15"/>
      <c r="Y616" s="15"/>
      <c r="Z616" s="15"/>
      <c r="AA616"/>
      <c r="AB616"/>
      <c r="AC616"/>
      <c r="AD616"/>
      <c r="AE616"/>
      <c r="AF616"/>
      <c r="AG616"/>
      <c r="AH616"/>
      <c r="AI616"/>
      <c r="AJ616" s="15"/>
    </row>
    <row r="617" spans="10:36" x14ac:dyDescent="0.25">
      <c r="J617" s="15"/>
      <c r="K617" s="53"/>
      <c r="L617" s="53"/>
      <c r="M617" s="15"/>
      <c r="N617" s="15"/>
      <c r="O617" s="15"/>
      <c r="P617" s="15"/>
      <c r="Q617" s="15"/>
      <c r="R617" s="15"/>
      <c r="S617" s="15"/>
      <c r="T617"/>
      <c r="U617" s="52"/>
      <c r="V617" s="15"/>
      <c r="W617" s="27"/>
      <c r="X617" s="15"/>
      <c r="Y617" s="15"/>
      <c r="Z617" s="15"/>
      <c r="AA617"/>
      <c r="AB617"/>
      <c r="AC617"/>
      <c r="AD617"/>
      <c r="AE617"/>
      <c r="AF617"/>
      <c r="AG617"/>
      <c r="AH617"/>
      <c r="AI617"/>
      <c r="AJ617" s="15"/>
    </row>
    <row r="618" spans="10:36" x14ac:dyDescent="0.25">
      <c r="J618" s="15"/>
      <c r="K618" s="53"/>
      <c r="L618" s="53"/>
      <c r="M618" s="15"/>
      <c r="N618" s="15"/>
      <c r="O618" s="15"/>
      <c r="P618" s="15"/>
      <c r="Q618" s="15"/>
      <c r="R618" s="15"/>
      <c r="S618" s="15"/>
      <c r="T618"/>
      <c r="U618" s="52"/>
      <c r="V618" s="15"/>
      <c r="W618" s="27"/>
      <c r="X618" s="15"/>
      <c r="Y618" s="15"/>
      <c r="Z618" s="15"/>
      <c r="AA618"/>
      <c r="AB618"/>
      <c r="AC618"/>
      <c r="AD618"/>
      <c r="AE618"/>
      <c r="AF618"/>
      <c r="AG618"/>
      <c r="AH618"/>
      <c r="AI618"/>
      <c r="AJ618" s="15"/>
    </row>
    <row r="619" spans="10:36" x14ac:dyDescent="0.25">
      <c r="J619" s="15"/>
      <c r="K619" s="53"/>
      <c r="L619" s="53"/>
      <c r="M619" s="15"/>
      <c r="N619" s="15"/>
      <c r="O619" s="15"/>
      <c r="P619" s="15"/>
      <c r="Q619" s="15"/>
      <c r="R619" s="15"/>
      <c r="S619" s="15"/>
      <c r="T619"/>
      <c r="U619" s="52"/>
      <c r="V619" s="15"/>
      <c r="W619" s="27"/>
      <c r="X619" s="15"/>
      <c r="Y619" s="15"/>
      <c r="Z619" s="15"/>
      <c r="AA619"/>
      <c r="AB619"/>
      <c r="AC619"/>
      <c r="AD619"/>
      <c r="AE619"/>
      <c r="AF619"/>
      <c r="AG619"/>
      <c r="AH619"/>
      <c r="AI619"/>
      <c r="AJ619" s="15"/>
    </row>
    <row r="620" spans="10:36" x14ac:dyDescent="0.25">
      <c r="J620" s="15"/>
      <c r="K620" s="53"/>
      <c r="L620" s="53"/>
      <c r="M620" s="15"/>
      <c r="N620" s="15"/>
      <c r="O620" s="15"/>
      <c r="P620" s="15"/>
      <c r="Q620" s="15"/>
      <c r="R620" s="15"/>
      <c r="S620" s="15"/>
      <c r="T620"/>
      <c r="U620" s="52"/>
      <c r="V620" s="15"/>
      <c r="W620" s="27"/>
      <c r="X620" s="15"/>
      <c r="Y620" s="15"/>
      <c r="Z620" s="15"/>
      <c r="AA620"/>
      <c r="AB620"/>
      <c r="AC620"/>
      <c r="AD620"/>
      <c r="AE620"/>
      <c r="AF620"/>
      <c r="AG620"/>
      <c r="AH620"/>
      <c r="AI620"/>
      <c r="AJ620" s="15"/>
    </row>
    <row r="621" spans="10:36" x14ac:dyDescent="0.25">
      <c r="J621" s="15"/>
      <c r="K621" s="53"/>
      <c r="L621" s="53"/>
      <c r="M621" s="15"/>
      <c r="N621" s="15"/>
      <c r="O621" s="15"/>
      <c r="P621" s="15"/>
      <c r="Q621" s="15"/>
      <c r="R621" s="15"/>
      <c r="S621" s="15"/>
      <c r="T621"/>
      <c r="U621" s="52"/>
      <c r="V621" s="15"/>
      <c r="W621" s="27"/>
      <c r="X621" s="15"/>
      <c r="Y621" s="15"/>
      <c r="Z621" s="15"/>
      <c r="AA621"/>
      <c r="AB621"/>
      <c r="AC621"/>
      <c r="AD621"/>
      <c r="AE621"/>
      <c r="AF621"/>
      <c r="AG621"/>
      <c r="AH621"/>
      <c r="AI621"/>
      <c r="AJ621" s="15"/>
    </row>
    <row r="622" spans="10:36" x14ac:dyDescent="0.25">
      <c r="J622" s="15"/>
      <c r="K622" s="53"/>
      <c r="L622" s="53"/>
      <c r="M622" s="15"/>
      <c r="N622" s="15"/>
      <c r="O622" s="15"/>
      <c r="P622" s="15"/>
      <c r="Q622" s="15"/>
      <c r="R622" s="15"/>
      <c r="S622" s="15"/>
      <c r="T622"/>
      <c r="U622" s="52"/>
      <c r="V622" s="15"/>
      <c r="W622" s="27"/>
      <c r="X622" s="15"/>
      <c r="Y622" s="15"/>
      <c r="Z622" s="15"/>
      <c r="AA622"/>
      <c r="AB622"/>
      <c r="AC622"/>
      <c r="AD622"/>
      <c r="AE622"/>
      <c r="AF622"/>
      <c r="AG622"/>
      <c r="AH622"/>
      <c r="AI622"/>
      <c r="AJ622" s="15"/>
    </row>
    <row r="623" spans="10:36" x14ac:dyDescent="0.25">
      <c r="J623" s="15"/>
      <c r="K623" s="53"/>
      <c r="L623" s="53"/>
      <c r="M623" s="15"/>
      <c r="N623" s="15"/>
      <c r="O623" s="15"/>
      <c r="P623" s="15"/>
      <c r="Q623" s="15"/>
      <c r="R623" s="15"/>
      <c r="S623" s="15"/>
      <c r="T623"/>
      <c r="U623" s="52"/>
      <c r="V623" s="15"/>
      <c r="W623" s="27"/>
      <c r="X623" s="15"/>
      <c r="Y623" s="15"/>
      <c r="Z623" s="15"/>
      <c r="AA623"/>
      <c r="AB623"/>
      <c r="AC623"/>
      <c r="AD623"/>
      <c r="AE623"/>
      <c r="AF623"/>
      <c r="AG623"/>
      <c r="AH623"/>
      <c r="AI623"/>
      <c r="AJ623" s="15"/>
    </row>
    <row r="624" spans="10:36" x14ac:dyDescent="0.25">
      <c r="J624" s="15"/>
      <c r="K624" s="53"/>
      <c r="L624" s="53"/>
      <c r="M624" s="15"/>
      <c r="N624" s="15"/>
      <c r="O624" s="15"/>
      <c r="P624" s="15"/>
      <c r="Q624" s="15"/>
      <c r="R624" s="15"/>
      <c r="S624" s="15"/>
      <c r="T624"/>
      <c r="U624" s="52"/>
      <c r="V624" s="15"/>
      <c r="W624" s="27"/>
      <c r="X624" s="15"/>
      <c r="Y624" s="15"/>
      <c r="Z624" s="15"/>
      <c r="AA624"/>
      <c r="AB624"/>
      <c r="AC624"/>
      <c r="AD624"/>
      <c r="AE624"/>
      <c r="AF624"/>
      <c r="AG624"/>
      <c r="AH624"/>
      <c r="AI624"/>
      <c r="AJ624" s="15"/>
    </row>
    <row r="625" spans="10:36" x14ac:dyDescent="0.25">
      <c r="J625" s="15"/>
      <c r="K625" s="53"/>
      <c r="L625" s="53"/>
      <c r="M625" s="15"/>
      <c r="N625" s="15"/>
      <c r="O625" s="15"/>
      <c r="P625" s="15"/>
      <c r="Q625" s="15"/>
      <c r="R625" s="15"/>
      <c r="S625" s="15"/>
      <c r="T625"/>
      <c r="U625" s="52"/>
      <c r="V625" s="15"/>
      <c r="W625" s="27"/>
      <c r="X625" s="15"/>
      <c r="Y625" s="15"/>
      <c r="Z625" s="15"/>
      <c r="AA625"/>
      <c r="AB625"/>
      <c r="AC625"/>
      <c r="AD625"/>
      <c r="AE625"/>
      <c r="AF625"/>
      <c r="AG625"/>
      <c r="AH625"/>
      <c r="AI625"/>
      <c r="AJ625" s="15"/>
    </row>
    <row r="626" spans="10:36" x14ac:dyDescent="0.25">
      <c r="J626" s="15"/>
      <c r="K626" s="53"/>
      <c r="L626" s="53"/>
      <c r="M626" s="15"/>
      <c r="N626" s="15"/>
      <c r="O626" s="15"/>
      <c r="P626" s="15"/>
      <c r="Q626" s="15"/>
      <c r="R626" s="15"/>
      <c r="S626" s="15"/>
      <c r="T626"/>
      <c r="U626" s="52"/>
      <c r="V626" s="15"/>
      <c r="W626" s="27"/>
      <c r="X626" s="15"/>
      <c r="Y626" s="15"/>
      <c r="Z626" s="15"/>
      <c r="AA626"/>
      <c r="AB626"/>
      <c r="AC626"/>
      <c r="AD626"/>
      <c r="AE626"/>
      <c r="AF626"/>
      <c r="AG626"/>
      <c r="AH626"/>
      <c r="AI626"/>
      <c r="AJ626" s="15"/>
    </row>
    <row r="627" spans="10:36" x14ac:dyDescent="0.25">
      <c r="J627" s="15"/>
      <c r="K627" s="53"/>
      <c r="L627" s="53"/>
      <c r="M627" s="15"/>
      <c r="N627" s="15"/>
      <c r="O627" s="15"/>
      <c r="P627" s="15"/>
      <c r="Q627" s="15"/>
      <c r="R627" s="15"/>
      <c r="S627" s="15"/>
      <c r="T627"/>
      <c r="U627" s="52"/>
      <c r="V627" s="15"/>
      <c r="W627" s="27"/>
      <c r="X627" s="15"/>
      <c r="Y627" s="15"/>
      <c r="Z627" s="15"/>
      <c r="AA627"/>
      <c r="AB627"/>
      <c r="AC627"/>
      <c r="AD627"/>
      <c r="AE627"/>
      <c r="AF627"/>
      <c r="AG627"/>
      <c r="AH627"/>
      <c r="AI627"/>
      <c r="AJ627" s="15"/>
    </row>
    <row r="628" spans="10:36" x14ac:dyDescent="0.25">
      <c r="J628" s="15"/>
      <c r="K628" s="53"/>
      <c r="L628" s="53"/>
      <c r="M628" s="15"/>
      <c r="N628" s="15"/>
      <c r="O628" s="15"/>
      <c r="P628" s="15"/>
      <c r="Q628" s="15"/>
      <c r="R628" s="15"/>
      <c r="S628" s="15"/>
      <c r="T628"/>
      <c r="U628" s="52"/>
      <c r="V628" s="15"/>
      <c r="W628" s="27"/>
      <c r="X628" s="15"/>
      <c r="Y628" s="15"/>
      <c r="Z628" s="15"/>
      <c r="AA628"/>
      <c r="AB628"/>
      <c r="AC628"/>
      <c r="AD628"/>
      <c r="AE628"/>
      <c r="AF628"/>
      <c r="AG628"/>
      <c r="AH628"/>
      <c r="AI628"/>
      <c r="AJ628" s="15"/>
    </row>
    <row r="629" spans="10:36" x14ac:dyDescent="0.25">
      <c r="J629" s="15"/>
      <c r="K629" s="53"/>
      <c r="L629" s="53"/>
      <c r="M629" s="15"/>
      <c r="N629" s="15"/>
      <c r="O629" s="15"/>
      <c r="P629" s="15"/>
      <c r="Q629" s="15"/>
      <c r="R629" s="15"/>
      <c r="S629" s="15"/>
      <c r="T629"/>
      <c r="U629" s="52"/>
      <c r="V629" s="15"/>
      <c r="W629" s="27"/>
      <c r="X629" s="15"/>
      <c r="Y629" s="15"/>
      <c r="Z629" s="15"/>
      <c r="AA629"/>
      <c r="AB629"/>
      <c r="AC629"/>
      <c r="AD629"/>
      <c r="AE629"/>
      <c r="AF629"/>
      <c r="AG629"/>
      <c r="AH629"/>
      <c r="AI629"/>
      <c r="AJ629" s="15"/>
    </row>
    <row r="630" spans="10:36" x14ac:dyDescent="0.25">
      <c r="J630" s="15"/>
      <c r="K630" s="53"/>
      <c r="L630" s="53"/>
      <c r="M630" s="15"/>
      <c r="N630" s="15"/>
      <c r="O630" s="15"/>
      <c r="P630" s="15"/>
      <c r="Q630" s="15"/>
      <c r="R630" s="15"/>
      <c r="S630" s="15"/>
      <c r="T630"/>
      <c r="U630" s="52"/>
      <c r="V630" s="15"/>
      <c r="W630" s="27"/>
      <c r="X630" s="15"/>
      <c r="Y630" s="15"/>
      <c r="Z630" s="15"/>
      <c r="AA630"/>
      <c r="AB630"/>
      <c r="AC630"/>
      <c r="AD630"/>
      <c r="AE630"/>
      <c r="AF630"/>
      <c r="AG630"/>
      <c r="AH630"/>
      <c r="AI630"/>
      <c r="AJ630" s="15"/>
    </row>
    <row r="631" spans="10:36" x14ac:dyDescent="0.25">
      <c r="J631" s="15"/>
      <c r="K631" s="53"/>
      <c r="L631" s="53"/>
      <c r="M631" s="15"/>
      <c r="N631" s="15"/>
      <c r="O631" s="15"/>
      <c r="P631" s="15"/>
      <c r="Q631" s="15"/>
      <c r="R631" s="15"/>
      <c r="S631" s="15"/>
      <c r="T631"/>
      <c r="U631" s="52"/>
      <c r="V631" s="15"/>
      <c r="W631" s="27"/>
      <c r="X631" s="15"/>
      <c r="Y631" s="15"/>
      <c r="Z631" s="15"/>
      <c r="AA631"/>
      <c r="AB631"/>
      <c r="AC631"/>
      <c r="AD631"/>
      <c r="AE631"/>
      <c r="AF631"/>
      <c r="AG631"/>
      <c r="AH631"/>
      <c r="AI631"/>
      <c r="AJ631" s="15"/>
    </row>
    <row r="632" spans="10:36" x14ac:dyDescent="0.25">
      <c r="J632" s="15"/>
      <c r="K632" s="53"/>
      <c r="L632" s="53"/>
      <c r="M632" s="15"/>
      <c r="N632" s="15"/>
      <c r="O632" s="15"/>
      <c r="P632" s="15"/>
      <c r="Q632" s="15"/>
      <c r="R632" s="15"/>
      <c r="S632" s="15"/>
      <c r="T632"/>
      <c r="U632" s="52"/>
      <c r="V632" s="15"/>
      <c r="W632" s="27"/>
      <c r="X632" s="15"/>
      <c r="Y632" s="15"/>
      <c r="Z632" s="15"/>
      <c r="AA632"/>
      <c r="AB632"/>
      <c r="AC632"/>
      <c r="AD632"/>
      <c r="AE632"/>
      <c r="AF632"/>
      <c r="AG632"/>
      <c r="AH632"/>
      <c r="AI632"/>
      <c r="AJ632" s="15"/>
    </row>
    <row r="633" spans="10:36" x14ac:dyDescent="0.25">
      <c r="J633" s="15"/>
      <c r="K633" s="53"/>
      <c r="L633" s="53"/>
      <c r="M633" s="15"/>
      <c r="N633" s="15"/>
      <c r="O633" s="15"/>
      <c r="P633" s="15"/>
      <c r="Q633" s="15"/>
      <c r="R633" s="15"/>
      <c r="S633" s="15"/>
      <c r="T633"/>
      <c r="U633" s="52"/>
      <c r="V633" s="15"/>
      <c r="W633" s="27"/>
      <c r="X633" s="15"/>
      <c r="Y633" s="15"/>
      <c r="Z633" s="15"/>
      <c r="AA633"/>
      <c r="AB633"/>
      <c r="AC633"/>
      <c r="AD633"/>
      <c r="AE633"/>
      <c r="AF633"/>
      <c r="AG633"/>
      <c r="AH633"/>
      <c r="AI633"/>
      <c r="AJ633" s="15"/>
    </row>
    <row r="634" spans="10:36" x14ac:dyDescent="0.25">
      <c r="J634" s="15"/>
      <c r="K634" s="53"/>
      <c r="L634" s="53"/>
      <c r="M634" s="15"/>
      <c r="N634" s="15"/>
      <c r="O634" s="15"/>
      <c r="P634" s="15"/>
      <c r="Q634" s="15"/>
      <c r="R634" s="15"/>
      <c r="S634" s="15"/>
      <c r="T634"/>
      <c r="U634" s="52"/>
      <c r="V634" s="15"/>
      <c r="W634" s="27"/>
      <c r="X634" s="15"/>
      <c r="Y634" s="15"/>
      <c r="Z634" s="15"/>
      <c r="AA634"/>
      <c r="AB634"/>
      <c r="AC634"/>
      <c r="AD634"/>
      <c r="AE634"/>
      <c r="AF634"/>
      <c r="AG634"/>
      <c r="AH634"/>
      <c r="AI634"/>
      <c r="AJ634" s="15"/>
    </row>
    <row r="635" spans="10:36" x14ac:dyDescent="0.25">
      <c r="J635" s="15"/>
      <c r="K635" s="53"/>
      <c r="L635" s="53"/>
      <c r="M635" s="15"/>
      <c r="N635" s="15"/>
      <c r="O635" s="15"/>
      <c r="P635" s="15"/>
      <c r="Q635" s="15"/>
      <c r="R635" s="15"/>
      <c r="S635" s="15"/>
      <c r="T635"/>
      <c r="U635" s="52"/>
      <c r="V635" s="15"/>
      <c r="W635" s="27"/>
      <c r="X635" s="15"/>
      <c r="Y635" s="15"/>
      <c r="Z635" s="15"/>
      <c r="AA635"/>
      <c r="AB635"/>
      <c r="AC635"/>
      <c r="AD635"/>
      <c r="AE635"/>
      <c r="AF635"/>
      <c r="AG635"/>
      <c r="AH635"/>
      <c r="AI635"/>
      <c r="AJ635" s="15"/>
    </row>
    <row r="636" spans="10:36" x14ac:dyDescent="0.25">
      <c r="J636" s="15"/>
      <c r="K636" s="53"/>
      <c r="L636" s="53"/>
      <c r="M636" s="15"/>
      <c r="N636" s="15"/>
      <c r="O636" s="15"/>
      <c r="P636" s="15"/>
      <c r="Q636" s="15"/>
      <c r="R636" s="15"/>
      <c r="S636" s="15"/>
      <c r="T636"/>
      <c r="U636" s="52"/>
      <c r="V636" s="15"/>
      <c r="W636" s="27"/>
      <c r="X636" s="15"/>
      <c r="Y636" s="15"/>
      <c r="Z636" s="15"/>
      <c r="AA636"/>
      <c r="AB636"/>
      <c r="AC636"/>
      <c r="AD636"/>
      <c r="AE636"/>
      <c r="AF636"/>
      <c r="AG636"/>
      <c r="AH636"/>
      <c r="AI636"/>
      <c r="AJ636" s="15"/>
    </row>
    <row r="637" spans="10:36" x14ac:dyDescent="0.25">
      <c r="J637" s="15"/>
      <c r="K637" s="53"/>
      <c r="L637" s="53"/>
      <c r="M637" s="15"/>
      <c r="N637" s="15"/>
      <c r="O637" s="15"/>
      <c r="P637" s="15"/>
      <c r="Q637" s="15"/>
      <c r="R637" s="15"/>
      <c r="S637" s="15"/>
      <c r="T637"/>
      <c r="U637" s="52"/>
      <c r="V637" s="15"/>
      <c r="W637" s="27"/>
      <c r="X637" s="15"/>
      <c r="Y637" s="15"/>
      <c r="Z637" s="15"/>
      <c r="AA637"/>
      <c r="AB637"/>
      <c r="AC637"/>
      <c r="AD637"/>
      <c r="AE637"/>
      <c r="AF637"/>
      <c r="AG637"/>
      <c r="AH637"/>
      <c r="AI637"/>
      <c r="AJ637" s="15"/>
    </row>
    <row r="638" spans="10:36" x14ac:dyDescent="0.25">
      <c r="J638" s="15"/>
      <c r="K638" s="53"/>
      <c r="L638" s="53"/>
      <c r="M638" s="15"/>
      <c r="N638" s="15"/>
      <c r="O638" s="15"/>
      <c r="P638" s="15"/>
      <c r="Q638" s="15"/>
      <c r="R638" s="15"/>
      <c r="S638" s="15"/>
      <c r="T638"/>
      <c r="U638" s="52"/>
      <c r="V638" s="15"/>
      <c r="W638" s="27"/>
      <c r="X638" s="15"/>
      <c r="Y638" s="15"/>
      <c r="Z638" s="15"/>
      <c r="AA638"/>
      <c r="AB638"/>
      <c r="AC638"/>
      <c r="AD638"/>
      <c r="AE638"/>
      <c r="AF638"/>
      <c r="AG638"/>
      <c r="AH638"/>
      <c r="AI638"/>
      <c r="AJ638" s="15"/>
    </row>
    <row r="639" spans="10:36" x14ac:dyDescent="0.25">
      <c r="J639" s="15"/>
      <c r="K639" s="53"/>
      <c r="L639" s="53"/>
      <c r="M639" s="15"/>
      <c r="N639" s="15"/>
      <c r="O639" s="15"/>
      <c r="P639" s="15"/>
      <c r="Q639" s="15"/>
      <c r="R639" s="15"/>
      <c r="S639" s="15"/>
      <c r="T639"/>
      <c r="U639" s="52"/>
      <c r="V639" s="15"/>
      <c r="W639" s="27"/>
      <c r="X639" s="15"/>
      <c r="Y639" s="15"/>
      <c r="Z639" s="15"/>
      <c r="AA639"/>
      <c r="AB639"/>
      <c r="AC639"/>
      <c r="AD639"/>
      <c r="AE639"/>
      <c r="AF639"/>
      <c r="AG639"/>
      <c r="AH639"/>
      <c r="AI639"/>
      <c r="AJ639" s="15"/>
    </row>
    <row r="640" spans="10:36" x14ac:dyDescent="0.25">
      <c r="J640" s="15"/>
      <c r="K640" s="53"/>
      <c r="L640" s="53"/>
      <c r="M640" s="15"/>
      <c r="N640" s="15"/>
      <c r="O640" s="15"/>
      <c r="P640" s="15"/>
      <c r="Q640" s="15"/>
      <c r="R640" s="15"/>
      <c r="S640" s="15"/>
      <c r="T640"/>
      <c r="U640" s="52"/>
      <c r="V640" s="15"/>
      <c r="W640" s="27"/>
      <c r="X640" s="15"/>
      <c r="Y640" s="15"/>
      <c r="Z640" s="15"/>
      <c r="AA640"/>
      <c r="AB640"/>
      <c r="AC640"/>
      <c r="AD640"/>
      <c r="AE640"/>
      <c r="AF640"/>
      <c r="AG640"/>
      <c r="AH640"/>
      <c r="AI640"/>
      <c r="AJ640" s="15"/>
    </row>
    <row r="641" spans="10:36" x14ac:dyDescent="0.25">
      <c r="J641" s="15"/>
      <c r="K641" s="53"/>
      <c r="L641" s="53"/>
      <c r="M641" s="15"/>
      <c r="N641" s="15"/>
      <c r="O641" s="15"/>
      <c r="P641" s="15"/>
      <c r="Q641" s="15"/>
      <c r="R641" s="15"/>
      <c r="S641" s="15"/>
      <c r="T641"/>
      <c r="U641" s="52"/>
      <c r="V641" s="15"/>
      <c r="W641" s="27"/>
      <c r="X641" s="15"/>
      <c r="Y641" s="15"/>
      <c r="Z641" s="15"/>
      <c r="AA641"/>
      <c r="AB641"/>
      <c r="AC641"/>
      <c r="AD641"/>
      <c r="AE641"/>
      <c r="AF641"/>
      <c r="AG641"/>
      <c r="AH641"/>
      <c r="AI641"/>
      <c r="AJ641" s="15"/>
    </row>
    <row r="642" spans="10:36" x14ac:dyDescent="0.25">
      <c r="J642" s="15"/>
      <c r="K642" s="53"/>
      <c r="L642" s="53"/>
      <c r="M642" s="15"/>
      <c r="N642" s="15"/>
      <c r="O642" s="15"/>
      <c r="P642" s="15"/>
      <c r="Q642" s="15"/>
      <c r="R642" s="15"/>
      <c r="S642" s="15"/>
      <c r="T642"/>
      <c r="U642" s="52"/>
      <c r="V642" s="15"/>
      <c r="W642" s="27"/>
      <c r="X642" s="15"/>
      <c r="Y642" s="15"/>
      <c r="Z642" s="15"/>
      <c r="AA642"/>
      <c r="AB642"/>
      <c r="AC642"/>
      <c r="AD642"/>
      <c r="AE642"/>
      <c r="AF642"/>
      <c r="AG642"/>
      <c r="AH642"/>
      <c r="AI642"/>
      <c r="AJ642" s="15"/>
    </row>
    <row r="643" spans="10:36" x14ac:dyDescent="0.25">
      <c r="J643" s="15"/>
      <c r="K643" s="53"/>
      <c r="L643" s="53"/>
      <c r="M643" s="15"/>
      <c r="N643" s="15"/>
      <c r="O643" s="15"/>
      <c r="P643" s="15"/>
      <c r="Q643" s="15"/>
      <c r="R643" s="15"/>
      <c r="S643" s="15"/>
      <c r="T643"/>
      <c r="U643" s="52"/>
      <c r="V643" s="15"/>
      <c r="W643" s="27"/>
      <c r="X643" s="15"/>
      <c r="Y643" s="15"/>
      <c r="Z643" s="15"/>
      <c r="AA643"/>
      <c r="AB643"/>
      <c r="AC643"/>
      <c r="AD643"/>
      <c r="AE643"/>
      <c r="AF643"/>
      <c r="AG643"/>
      <c r="AH643"/>
      <c r="AI643"/>
      <c r="AJ643" s="15"/>
    </row>
    <row r="644" spans="10:36" x14ac:dyDescent="0.25">
      <c r="J644" s="15"/>
      <c r="K644" s="53"/>
      <c r="L644" s="53"/>
      <c r="M644" s="15"/>
      <c r="N644" s="15"/>
      <c r="O644" s="15"/>
      <c r="P644" s="15"/>
      <c r="Q644" s="15"/>
      <c r="R644" s="15"/>
      <c r="S644" s="15"/>
      <c r="T644"/>
      <c r="U644" s="52"/>
      <c r="V644" s="15"/>
      <c r="W644" s="27"/>
      <c r="X644" s="15"/>
      <c r="Y644" s="15"/>
      <c r="Z644" s="15"/>
      <c r="AA644"/>
      <c r="AB644"/>
      <c r="AC644"/>
      <c r="AD644"/>
      <c r="AE644"/>
      <c r="AF644"/>
      <c r="AG644"/>
      <c r="AH644"/>
      <c r="AI644"/>
      <c r="AJ644" s="15"/>
    </row>
    <row r="645" spans="10:36" x14ac:dyDescent="0.25">
      <c r="J645" s="15"/>
      <c r="K645" s="53"/>
      <c r="L645" s="53"/>
      <c r="M645" s="15"/>
      <c r="N645" s="15"/>
      <c r="O645" s="15"/>
      <c r="P645" s="15"/>
      <c r="Q645" s="15"/>
      <c r="R645" s="15"/>
      <c r="S645" s="15"/>
      <c r="T645"/>
      <c r="U645" s="52"/>
      <c r="V645" s="15"/>
      <c r="W645" s="27"/>
      <c r="X645" s="15"/>
      <c r="Y645" s="15"/>
      <c r="Z645" s="15"/>
      <c r="AA645"/>
      <c r="AB645"/>
      <c r="AC645"/>
      <c r="AD645"/>
      <c r="AE645"/>
      <c r="AF645"/>
      <c r="AG645"/>
      <c r="AH645"/>
      <c r="AI645"/>
      <c r="AJ645" s="15"/>
    </row>
    <row r="646" spans="10:36" x14ac:dyDescent="0.25">
      <c r="J646" s="15"/>
      <c r="K646" s="53"/>
      <c r="L646" s="53"/>
      <c r="M646" s="15"/>
      <c r="N646" s="15"/>
      <c r="O646" s="15"/>
      <c r="P646" s="15"/>
      <c r="Q646" s="15"/>
      <c r="R646" s="15"/>
      <c r="S646" s="15"/>
      <c r="T646"/>
      <c r="U646" s="52"/>
      <c r="V646" s="15"/>
      <c r="W646" s="27"/>
      <c r="X646" s="15"/>
      <c r="Y646" s="15"/>
      <c r="Z646" s="15"/>
      <c r="AA646"/>
      <c r="AB646"/>
      <c r="AC646"/>
      <c r="AD646"/>
      <c r="AE646"/>
      <c r="AF646"/>
      <c r="AG646"/>
      <c r="AH646"/>
      <c r="AI646"/>
      <c r="AJ646" s="15"/>
    </row>
    <row r="647" spans="10:36" x14ac:dyDescent="0.25">
      <c r="J647" s="15"/>
      <c r="K647" s="53"/>
      <c r="L647" s="53"/>
      <c r="M647" s="15"/>
      <c r="N647" s="15"/>
      <c r="O647" s="15"/>
      <c r="P647" s="15"/>
      <c r="Q647" s="15"/>
      <c r="R647" s="15"/>
      <c r="S647" s="15"/>
      <c r="T647"/>
      <c r="U647" s="52"/>
      <c r="V647" s="15"/>
      <c r="W647" s="27"/>
      <c r="X647" s="15"/>
      <c r="Y647" s="15"/>
      <c r="Z647" s="15"/>
      <c r="AA647"/>
      <c r="AB647"/>
      <c r="AC647"/>
      <c r="AD647"/>
      <c r="AE647"/>
      <c r="AF647"/>
      <c r="AG647"/>
      <c r="AH647"/>
      <c r="AI647"/>
      <c r="AJ647" s="15"/>
    </row>
    <row r="648" spans="10:36" x14ac:dyDescent="0.25">
      <c r="J648" s="15"/>
      <c r="K648" s="53"/>
      <c r="L648" s="53"/>
      <c r="M648" s="15"/>
      <c r="N648" s="15"/>
      <c r="O648" s="15"/>
      <c r="P648" s="15"/>
      <c r="Q648" s="15"/>
      <c r="R648" s="15"/>
      <c r="S648" s="15"/>
      <c r="T648"/>
      <c r="U648" s="52"/>
      <c r="V648" s="15"/>
      <c r="W648" s="27"/>
      <c r="X648" s="15"/>
      <c r="Y648" s="15"/>
      <c r="Z648" s="15"/>
      <c r="AA648"/>
      <c r="AB648"/>
      <c r="AC648"/>
      <c r="AD648"/>
      <c r="AE648"/>
      <c r="AF648"/>
      <c r="AG648"/>
      <c r="AH648"/>
      <c r="AI648"/>
      <c r="AJ648" s="15"/>
    </row>
    <row r="649" spans="10:36" x14ac:dyDescent="0.25">
      <c r="J649" s="15"/>
      <c r="K649" s="53"/>
      <c r="L649" s="53"/>
      <c r="M649" s="15"/>
      <c r="N649" s="15"/>
      <c r="O649" s="15"/>
      <c r="P649" s="15"/>
      <c r="Q649" s="15"/>
      <c r="R649" s="15"/>
      <c r="S649" s="15"/>
      <c r="T649"/>
      <c r="U649" s="52"/>
      <c r="V649" s="15"/>
      <c r="W649" s="27"/>
      <c r="X649" s="15"/>
      <c r="Y649" s="15"/>
      <c r="Z649" s="15"/>
      <c r="AA649"/>
      <c r="AB649"/>
      <c r="AC649"/>
      <c r="AD649"/>
      <c r="AE649"/>
      <c r="AF649"/>
      <c r="AG649"/>
      <c r="AH649"/>
      <c r="AI649"/>
      <c r="AJ649" s="15"/>
    </row>
    <row r="650" spans="10:36" x14ac:dyDescent="0.25">
      <c r="J650" s="15"/>
      <c r="K650" s="53"/>
      <c r="L650" s="53"/>
      <c r="M650" s="15"/>
      <c r="N650" s="15"/>
      <c r="O650" s="15"/>
      <c r="P650" s="15"/>
      <c r="Q650" s="15"/>
      <c r="R650" s="15"/>
      <c r="S650" s="15"/>
      <c r="T650"/>
      <c r="U650" s="52"/>
      <c r="V650" s="15"/>
      <c r="W650" s="27"/>
      <c r="X650" s="15"/>
      <c r="Y650" s="15"/>
      <c r="Z650" s="15"/>
      <c r="AA650"/>
      <c r="AB650"/>
      <c r="AC650"/>
      <c r="AD650"/>
      <c r="AE650"/>
      <c r="AF650"/>
      <c r="AG650"/>
      <c r="AH650"/>
      <c r="AI650"/>
      <c r="AJ650" s="15"/>
    </row>
    <row r="651" spans="10:36" x14ac:dyDescent="0.25">
      <c r="J651" s="15"/>
      <c r="K651" s="53"/>
      <c r="L651" s="53"/>
      <c r="M651" s="15"/>
      <c r="N651" s="15"/>
      <c r="O651" s="15"/>
      <c r="P651" s="15"/>
      <c r="Q651" s="15"/>
      <c r="R651" s="15"/>
      <c r="S651" s="15"/>
      <c r="T651"/>
      <c r="U651" s="52"/>
      <c r="V651" s="15"/>
      <c r="W651" s="27"/>
      <c r="X651" s="15"/>
      <c r="Y651" s="15"/>
      <c r="Z651" s="15"/>
      <c r="AA651"/>
      <c r="AB651"/>
      <c r="AC651"/>
      <c r="AD651"/>
      <c r="AE651"/>
      <c r="AF651"/>
      <c r="AG651"/>
      <c r="AH651"/>
      <c r="AI651"/>
      <c r="AJ651" s="15"/>
    </row>
    <row r="652" spans="10:36" x14ac:dyDescent="0.25">
      <c r="J652" s="15"/>
      <c r="K652" s="53"/>
      <c r="L652" s="53"/>
      <c r="M652" s="15"/>
      <c r="N652" s="15"/>
      <c r="O652" s="15"/>
      <c r="P652" s="15"/>
      <c r="Q652" s="15"/>
      <c r="R652" s="15"/>
      <c r="S652" s="15"/>
      <c r="T652"/>
      <c r="U652" s="52"/>
      <c r="V652" s="15"/>
      <c r="W652" s="27"/>
      <c r="X652" s="15"/>
      <c r="Y652" s="15"/>
      <c r="Z652" s="15"/>
      <c r="AA652"/>
      <c r="AB652"/>
      <c r="AC652"/>
      <c r="AD652"/>
      <c r="AE652"/>
      <c r="AF652"/>
      <c r="AG652"/>
      <c r="AH652"/>
      <c r="AI652"/>
      <c r="AJ652" s="15"/>
    </row>
    <row r="653" spans="10:36" x14ac:dyDescent="0.25">
      <c r="J653" s="15"/>
      <c r="K653" s="53"/>
      <c r="L653" s="53"/>
      <c r="M653" s="15"/>
      <c r="N653" s="15"/>
      <c r="O653" s="15"/>
      <c r="P653" s="15"/>
      <c r="Q653" s="15"/>
      <c r="R653" s="15"/>
      <c r="S653" s="15"/>
      <c r="T653"/>
      <c r="U653" s="52"/>
      <c r="V653" s="15"/>
      <c r="W653" s="27"/>
      <c r="X653" s="15"/>
      <c r="Y653" s="15"/>
      <c r="Z653" s="15"/>
      <c r="AA653"/>
      <c r="AB653"/>
      <c r="AC653"/>
      <c r="AD653"/>
      <c r="AE653"/>
      <c r="AF653"/>
      <c r="AG653"/>
      <c r="AH653"/>
      <c r="AI653"/>
      <c r="AJ653" s="15"/>
    </row>
    <row r="654" spans="10:36" x14ac:dyDescent="0.25">
      <c r="J654" s="15"/>
      <c r="K654" s="53"/>
      <c r="L654" s="53"/>
      <c r="M654" s="15"/>
      <c r="N654" s="15"/>
      <c r="O654" s="15"/>
      <c r="P654" s="15"/>
      <c r="Q654" s="15"/>
      <c r="R654" s="15"/>
      <c r="S654" s="15"/>
      <c r="T654"/>
      <c r="U654" s="52"/>
      <c r="V654" s="15"/>
      <c r="W654" s="27"/>
      <c r="X654" s="15"/>
      <c r="Y654" s="15"/>
      <c r="Z654" s="15"/>
      <c r="AA654"/>
      <c r="AB654"/>
      <c r="AC654"/>
      <c r="AD654"/>
      <c r="AE654"/>
      <c r="AF654"/>
      <c r="AG654"/>
      <c r="AH654"/>
      <c r="AI654"/>
      <c r="AJ654" s="15"/>
    </row>
    <row r="655" spans="10:36" x14ac:dyDescent="0.25">
      <c r="J655" s="15"/>
      <c r="K655" s="53"/>
      <c r="L655" s="53"/>
      <c r="M655" s="15"/>
      <c r="N655" s="15"/>
      <c r="O655" s="15"/>
      <c r="P655" s="15"/>
      <c r="Q655" s="15"/>
      <c r="R655" s="15"/>
      <c r="S655" s="15"/>
      <c r="T655"/>
      <c r="U655" s="52"/>
      <c r="V655" s="15"/>
      <c r="W655" s="27"/>
      <c r="X655" s="15"/>
      <c r="Y655" s="15"/>
      <c r="Z655" s="15"/>
      <c r="AA655"/>
      <c r="AB655"/>
      <c r="AC655"/>
      <c r="AD655"/>
      <c r="AE655"/>
      <c r="AF655"/>
      <c r="AG655"/>
      <c r="AH655"/>
      <c r="AI655"/>
      <c r="AJ655" s="15"/>
    </row>
    <row r="656" spans="10:36" x14ac:dyDescent="0.25">
      <c r="J656" s="15"/>
      <c r="K656" s="53"/>
      <c r="L656" s="53"/>
      <c r="M656" s="15"/>
      <c r="N656" s="15"/>
      <c r="O656" s="15"/>
      <c r="P656" s="15"/>
      <c r="Q656" s="15"/>
      <c r="R656" s="15"/>
      <c r="S656" s="15"/>
      <c r="T656"/>
      <c r="U656" s="52"/>
      <c r="V656" s="15"/>
      <c r="W656" s="27"/>
      <c r="X656" s="15"/>
      <c r="Y656" s="15"/>
      <c r="Z656" s="15"/>
      <c r="AA656"/>
      <c r="AB656"/>
      <c r="AC656"/>
      <c r="AD656"/>
      <c r="AE656"/>
      <c r="AF656"/>
      <c r="AG656"/>
      <c r="AH656"/>
      <c r="AI656"/>
      <c r="AJ656" s="15"/>
    </row>
    <row r="657" spans="10:36" x14ac:dyDescent="0.25">
      <c r="J657" s="15"/>
      <c r="K657" s="53"/>
      <c r="L657" s="53"/>
      <c r="M657" s="15"/>
      <c r="N657" s="15"/>
      <c r="O657" s="15"/>
      <c r="P657" s="15"/>
      <c r="Q657" s="15"/>
      <c r="R657" s="15"/>
      <c r="S657" s="15"/>
      <c r="T657"/>
      <c r="U657" s="52"/>
      <c r="V657" s="15"/>
      <c r="W657" s="27"/>
      <c r="X657" s="15"/>
      <c r="Y657" s="15"/>
      <c r="Z657" s="15"/>
      <c r="AA657"/>
      <c r="AB657"/>
      <c r="AC657"/>
      <c r="AD657"/>
      <c r="AE657"/>
      <c r="AF657"/>
      <c r="AG657"/>
      <c r="AH657"/>
      <c r="AI657"/>
      <c r="AJ657" s="15"/>
    </row>
    <row r="658" spans="10:36" x14ac:dyDescent="0.25">
      <c r="J658" s="15"/>
      <c r="K658" s="53"/>
      <c r="L658" s="53"/>
      <c r="M658" s="15"/>
      <c r="N658" s="15"/>
      <c r="O658" s="15"/>
      <c r="P658" s="15"/>
      <c r="Q658" s="15"/>
      <c r="R658" s="15"/>
      <c r="S658" s="15"/>
      <c r="T658"/>
      <c r="U658" s="52"/>
      <c r="V658" s="15"/>
      <c r="W658" s="27"/>
      <c r="X658" s="15"/>
      <c r="Y658" s="15"/>
      <c r="Z658" s="15"/>
      <c r="AA658"/>
      <c r="AB658"/>
      <c r="AC658"/>
      <c r="AD658"/>
      <c r="AE658"/>
      <c r="AF658"/>
      <c r="AG658"/>
      <c r="AH658"/>
      <c r="AI658"/>
      <c r="AJ658" s="15"/>
    </row>
    <row r="659" spans="10:36" x14ac:dyDescent="0.25">
      <c r="J659" s="15"/>
      <c r="K659" s="53"/>
      <c r="L659" s="53"/>
      <c r="M659" s="15"/>
      <c r="N659" s="15"/>
      <c r="O659" s="15"/>
      <c r="P659" s="15"/>
      <c r="Q659" s="15"/>
      <c r="R659" s="15"/>
      <c r="S659" s="15"/>
      <c r="T659"/>
      <c r="U659" s="52"/>
      <c r="V659" s="15"/>
      <c r="W659" s="27"/>
      <c r="X659" s="15"/>
      <c r="Y659" s="15"/>
      <c r="Z659" s="15"/>
      <c r="AA659"/>
      <c r="AB659"/>
      <c r="AC659"/>
      <c r="AD659"/>
      <c r="AE659"/>
      <c r="AF659"/>
      <c r="AG659"/>
      <c r="AH659"/>
      <c r="AI659"/>
      <c r="AJ659" s="15"/>
    </row>
    <row r="660" spans="10:36" x14ac:dyDescent="0.25">
      <c r="J660" s="15"/>
      <c r="K660" s="53"/>
      <c r="L660" s="53"/>
      <c r="M660" s="15"/>
      <c r="N660" s="15"/>
      <c r="O660" s="15"/>
      <c r="P660" s="15"/>
      <c r="Q660" s="15"/>
      <c r="R660" s="15"/>
      <c r="S660" s="15"/>
      <c r="T660"/>
      <c r="U660" s="52"/>
      <c r="V660" s="15"/>
      <c r="W660" s="27"/>
      <c r="X660" s="15"/>
      <c r="Y660" s="15"/>
      <c r="Z660" s="15"/>
      <c r="AA660"/>
      <c r="AB660"/>
      <c r="AC660"/>
      <c r="AD660"/>
      <c r="AE660"/>
      <c r="AF660"/>
      <c r="AG660"/>
      <c r="AH660"/>
      <c r="AI660"/>
      <c r="AJ660" s="15"/>
    </row>
    <row r="661" spans="10:36" x14ac:dyDescent="0.25">
      <c r="J661" s="15"/>
      <c r="K661" s="53"/>
      <c r="L661" s="53"/>
      <c r="M661" s="15"/>
      <c r="N661" s="15"/>
      <c r="O661" s="15"/>
      <c r="P661" s="15"/>
      <c r="Q661" s="15"/>
      <c r="R661" s="15"/>
      <c r="S661" s="15"/>
      <c r="T661"/>
      <c r="U661" s="52"/>
      <c r="V661" s="15"/>
      <c r="W661" s="27"/>
      <c r="X661" s="15"/>
      <c r="Y661" s="15"/>
      <c r="Z661" s="15"/>
      <c r="AA661"/>
      <c r="AB661"/>
      <c r="AC661"/>
      <c r="AD661"/>
      <c r="AE661"/>
      <c r="AF661"/>
      <c r="AG661"/>
      <c r="AH661"/>
      <c r="AI661"/>
      <c r="AJ661" s="15"/>
    </row>
    <row r="662" spans="10:36" x14ac:dyDescent="0.25">
      <c r="J662" s="15"/>
      <c r="K662" s="53"/>
      <c r="L662" s="53"/>
      <c r="M662" s="15"/>
      <c r="N662" s="15"/>
      <c r="O662" s="15"/>
      <c r="P662" s="15"/>
      <c r="Q662" s="15"/>
      <c r="R662" s="15"/>
      <c r="S662" s="15"/>
      <c r="T662"/>
      <c r="U662" s="52"/>
      <c r="V662" s="15"/>
      <c r="W662" s="27"/>
      <c r="X662" s="15"/>
      <c r="Y662" s="15"/>
      <c r="Z662" s="15"/>
      <c r="AA662"/>
      <c r="AB662"/>
      <c r="AC662"/>
      <c r="AD662"/>
      <c r="AE662"/>
      <c r="AF662"/>
      <c r="AG662"/>
      <c r="AH662"/>
      <c r="AI662"/>
      <c r="AJ662" s="15"/>
    </row>
    <row r="663" spans="10:36" x14ac:dyDescent="0.25">
      <c r="J663" s="15"/>
      <c r="K663" s="53"/>
      <c r="L663" s="53"/>
      <c r="M663" s="15"/>
      <c r="N663" s="15"/>
      <c r="O663" s="15"/>
      <c r="P663" s="15"/>
      <c r="Q663" s="15"/>
      <c r="R663" s="15"/>
      <c r="S663" s="15"/>
      <c r="T663"/>
      <c r="U663" s="52"/>
      <c r="V663" s="15"/>
      <c r="W663" s="27"/>
      <c r="X663" s="15"/>
      <c r="Y663" s="15"/>
      <c r="Z663" s="15"/>
      <c r="AA663"/>
      <c r="AB663"/>
      <c r="AC663"/>
      <c r="AD663"/>
      <c r="AE663"/>
      <c r="AF663"/>
      <c r="AG663"/>
      <c r="AH663"/>
      <c r="AI663"/>
      <c r="AJ663" s="15"/>
    </row>
    <row r="664" spans="10:36" x14ac:dyDescent="0.25">
      <c r="J664" s="15"/>
      <c r="K664" s="53"/>
      <c r="L664" s="53"/>
      <c r="M664" s="15"/>
      <c r="N664" s="15"/>
      <c r="O664" s="15"/>
      <c r="P664" s="15"/>
      <c r="Q664" s="15"/>
      <c r="R664" s="15"/>
      <c r="S664" s="15"/>
      <c r="T664"/>
      <c r="U664" s="52"/>
      <c r="V664" s="15"/>
      <c r="W664" s="27"/>
      <c r="X664" s="15"/>
      <c r="Y664" s="15"/>
      <c r="Z664" s="15"/>
      <c r="AA664"/>
      <c r="AB664"/>
      <c r="AC664"/>
      <c r="AD664"/>
      <c r="AE664"/>
      <c r="AF664"/>
      <c r="AG664"/>
      <c r="AH664"/>
      <c r="AI664"/>
      <c r="AJ664" s="15"/>
    </row>
    <row r="665" spans="10:36" x14ac:dyDescent="0.25">
      <c r="J665" s="15"/>
      <c r="K665" s="53"/>
      <c r="L665" s="53"/>
      <c r="M665" s="15"/>
      <c r="N665" s="15"/>
      <c r="O665" s="15"/>
      <c r="P665" s="15"/>
      <c r="Q665" s="15"/>
      <c r="R665" s="15"/>
      <c r="S665" s="15"/>
      <c r="T665"/>
      <c r="U665" s="52"/>
      <c r="V665" s="15"/>
      <c r="W665" s="27"/>
      <c r="X665" s="15"/>
      <c r="Y665" s="15"/>
      <c r="Z665" s="15"/>
      <c r="AA665"/>
      <c r="AB665"/>
      <c r="AC665"/>
      <c r="AD665"/>
      <c r="AE665"/>
      <c r="AF665"/>
      <c r="AG665"/>
      <c r="AH665"/>
      <c r="AI665"/>
      <c r="AJ665" s="15"/>
    </row>
    <row r="666" spans="10:36" x14ac:dyDescent="0.25">
      <c r="J666" s="15"/>
      <c r="K666" s="53"/>
      <c r="L666" s="53"/>
      <c r="M666" s="15"/>
      <c r="N666" s="15"/>
      <c r="O666" s="15"/>
      <c r="P666" s="15"/>
      <c r="Q666" s="15"/>
      <c r="R666" s="15"/>
      <c r="S666" s="15"/>
      <c r="T666"/>
      <c r="U666" s="52"/>
      <c r="V666" s="15"/>
      <c r="W666" s="27"/>
      <c r="X666" s="15"/>
      <c r="Y666" s="15"/>
      <c r="Z666" s="15"/>
      <c r="AA666"/>
      <c r="AB666"/>
      <c r="AC666"/>
      <c r="AD666"/>
      <c r="AE666"/>
      <c r="AF666"/>
      <c r="AG666"/>
      <c r="AH666"/>
      <c r="AI666"/>
      <c r="AJ666" s="15"/>
    </row>
    <row r="667" spans="10:36" x14ac:dyDescent="0.25">
      <c r="J667" s="15"/>
      <c r="K667" s="53"/>
      <c r="L667" s="53"/>
      <c r="M667" s="15"/>
      <c r="N667" s="15"/>
      <c r="O667" s="15"/>
      <c r="P667" s="15"/>
      <c r="Q667" s="15"/>
      <c r="R667" s="15"/>
      <c r="S667" s="15"/>
      <c r="T667"/>
      <c r="U667" s="52"/>
      <c r="V667" s="15"/>
      <c r="W667" s="27"/>
      <c r="X667" s="15"/>
      <c r="Y667" s="15"/>
      <c r="Z667" s="15"/>
      <c r="AA667"/>
      <c r="AB667"/>
      <c r="AC667"/>
      <c r="AD667"/>
      <c r="AE667"/>
      <c r="AF667"/>
      <c r="AG667"/>
      <c r="AH667"/>
      <c r="AI667"/>
      <c r="AJ667" s="15"/>
    </row>
    <row r="668" spans="10:36" x14ac:dyDescent="0.25">
      <c r="J668" s="15"/>
      <c r="K668" s="53"/>
      <c r="L668" s="53"/>
      <c r="M668" s="15"/>
      <c r="N668" s="15"/>
      <c r="O668" s="15"/>
      <c r="P668" s="15"/>
      <c r="Q668" s="15"/>
      <c r="R668" s="15"/>
      <c r="S668" s="15"/>
      <c r="T668"/>
      <c r="U668" s="52"/>
      <c r="V668" s="15"/>
      <c r="W668" s="27"/>
      <c r="X668" s="15"/>
      <c r="Y668" s="15"/>
      <c r="Z668" s="15"/>
      <c r="AA668"/>
      <c r="AB668"/>
      <c r="AC668"/>
      <c r="AD668"/>
      <c r="AE668"/>
      <c r="AF668"/>
      <c r="AG668"/>
      <c r="AH668"/>
      <c r="AI668"/>
      <c r="AJ668" s="15"/>
    </row>
    <row r="669" spans="10:36" x14ac:dyDescent="0.25">
      <c r="J669" s="15"/>
      <c r="K669" s="53"/>
      <c r="L669" s="53"/>
      <c r="M669" s="15"/>
      <c r="N669" s="15"/>
      <c r="O669" s="15"/>
      <c r="P669" s="15"/>
      <c r="Q669" s="15"/>
      <c r="R669" s="15"/>
      <c r="S669" s="15"/>
      <c r="T669"/>
      <c r="U669" s="52"/>
      <c r="V669" s="15"/>
      <c r="W669" s="27"/>
      <c r="X669" s="15"/>
      <c r="Y669" s="15"/>
      <c r="Z669" s="15"/>
      <c r="AA669"/>
      <c r="AB669"/>
      <c r="AC669"/>
      <c r="AD669"/>
      <c r="AE669"/>
      <c r="AF669"/>
      <c r="AG669"/>
      <c r="AH669"/>
      <c r="AI669"/>
      <c r="AJ669" s="15"/>
    </row>
    <row r="670" spans="10:36" x14ac:dyDescent="0.25">
      <c r="J670" s="15"/>
      <c r="K670" s="53"/>
      <c r="L670" s="53"/>
      <c r="M670" s="15"/>
      <c r="N670" s="15"/>
      <c r="O670" s="15"/>
      <c r="P670" s="15"/>
      <c r="Q670" s="15"/>
      <c r="R670" s="15"/>
      <c r="S670" s="15"/>
      <c r="T670"/>
      <c r="U670" s="52"/>
      <c r="V670" s="15"/>
      <c r="W670" s="27"/>
      <c r="X670" s="15"/>
      <c r="Y670" s="15"/>
      <c r="Z670" s="15"/>
      <c r="AA670"/>
      <c r="AB670"/>
      <c r="AC670"/>
      <c r="AD670"/>
      <c r="AE670"/>
      <c r="AF670"/>
      <c r="AG670"/>
      <c r="AH670"/>
      <c r="AI670"/>
      <c r="AJ670" s="15"/>
    </row>
    <row r="671" spans="10:36" x14ac:dyDescent="0.25">
      <c r="J671" s="15"/>
      <c r="K671" s="53"/>
      <c r="L671" s="53"/>
      <c r="M671" s="15"/>
      <c r="N671" s="15"/>
      <c r="O671" s="15"/>
      <c r="P671" s="15"/>
      <c r="Q671" s="15"/>
      <c r="R671" s="15"/>
      <c r="S671" s="15"/>
      <c r="T671"/>
      <c r="U671" s="52"/>
      <c r="V671" s="15"/>
      <c r="W671" s="27"/>
      <c r="X671" s="15"/>
      <c r="Y671" s="15"/>
      <c r="Z671" s="15"/>
      <c r="AA671"/>
      <c r="AB671"/>
      <c r="AC671"/>
      <c r="AD671"/>
      <c r="AE671"/>
      <c r="AF671"/>
      <c r="AG671"/>
      <c r="AH671"/>
      <c r="AI671"/>
      <c r="AJ671" s="15"/>
    </row>
    <row r="672" spans="10:36" x14ac:dyDescent="0.25">
      <c r="J672" s="15"/>
      <c r="K672" s="53"/>
      <c r="L672" s="53"/>
      <c r="M672" s="15"/>
      <c r="N672" s="15"/>
      <c r="O672" s="15"/>
      <c r="P672" s="15"/>
      <c r="Q672" s="15"/>
      <c r="R672" s="15"/>
      <c r="S672" s="15"/>
      <c r="T672"/>
      <c r="U672" s="52"/>
      <c r="V672" s="15"/>
      <c r="W672" s="27"/>
      <c r="X672" s="15"/>
      <c r="Y672" s="15"/>
      <c r="Z672" s="15"/>
      <c r="AA672"/>
      <c r="AB672"/>
      <c r="AC672"/>
      <c r="AD672"/>
      <c r="AE672"/>
      <c r="AF672"/>
      <c r="AG672"/>
      <c r="AH672"/>
      <c r="AI672"/>
      <c r="AJ672" s="15"/>
    </row>
    <row r="673" spans="10:36" x14ac:dyDescent="0.25">
      <c r="J673" s="15"/>
      <c r="K673" s="53"/>
      <c r="L673" s="53"/>
      <c r="M673" s="15"/>
      <c r="N673" s="15"/>
      <c r="O673" s="15"/>
      <c r="P673" s="15"/>
      <c r="Q673" s="15"/>
      <c r="R673" s="15"/>
      <c r="S673" s="15"/>
      <c r="T673"/>
      <c r="U673" s="52"/>
      <c r="V673" s="15"/>
      <c r="W673" s="27"/>
      <c r="X673" s="15"/>
      <c r="Y673" s="15"/>
      <c r="Z673" s="15"/>
      <c r="AA673"/>
      <c r="AB673"/>
      <c r="AC673"/>
      <c r="AD673"/>
      <c r="AE673"/>
      <c r="AF673"/>
      <c r="AG673"/>
      <c r="AH673"/>
      <c r="AI673"/>
      <c r="AJ673" s="15"/>
    </row>
    <row r="674" spans="10:36" x14ac:dyDescent="0.25">
      <c r="J674" s="15"/>
      <c r="K674" s="53"/>
      <c r="L674" s="53"/>
      <c r="M674" s="15"/>
      <c r="N674" s="15"/>
      <c r="O674" s="15"/>
      <c r="P674" s="15"/>
      <c r="Q674" s="15"/>
      <c r="R674" s="15"/>
      <c r="S674" s="15"/>
      <c r="T674"/>
      <c r="U674" s="52"/>
      <c r="V674" s="15"/>
      <c r="W674" s="27"/>
      <c r="X674" s="15"/>
      <c r="Y674" s="15"/>
      <c r="Z674" s="15"/>
      <c r="AA674"/>
      <c r="AB674"/>
      <c r="AC674"/>
      <c r="AD674"/>
      <c r="AE674"/>
      <c r="AF674"/>
      <c r="AG674"/>
      <c r="AH674"/>
      <c r="AI674"/>
      <c r="AJ674" s="15"/>
    </row>
    <row r="675" spans="10:36" x14ac:dyDescent="0.25">
      <c r="J675" s="15"/>
      <c r="K675" s="53"/>
      <c r="L675" s="53"/>
      <c r="M675" s="15"/>
      <c r="N675" s="15"/>
      <c r="O675" s="15"/>
      <c r="P675" s="15"/>
      <c r="Q675" s="15"/>
      <c r="R675" s="15"/>
      <c r="S675" s="15"/>
      <c r="T675"/>
      <c r="U675" s="52"/>
      <c r="V675" s="15"/>
      <c r="W675" s="27"/>
      <c r="X675" s="15"/>
      <c r="Y675" s="15"/>
      <c r="Z675" s="15"/>
      <c r="AA675"/>
      <c r="AB675"/>
      <c r="AC675"/>
      <c r="AD675"/>
      <c r="AE675"/>
      <c r="AF675"/>
      <c r="AG675"/>
      <c r="AH675"/>
      <c r="AI675"/>
      <c r="AJ675" s="15"/>
    </row>
    <row r="676" spans="10:36" x14ac:dyDescent="0.25">
      <c r="J676" s="15"/>
      <c r="K676" s="53"/>
      <c r="L676" s="53"/>
      <c r="M676" s="15"/>
      <c r="N676" s="15"/>
      <c r="O676" s="15"/>
      <c r="P676" s="15"/>
      <c r="Q676" s="15"/>
      <c r="R676" s="15"/>
      <c r="S676" s="15"/>
      <c r="T676"/>
      <c r="U676" s="52"/>
      <c r="V676" s="15"/>
      <c r="W676" s="27"/>
      <c r="X676" s="15"/>
      <c r="Y676" s="15"/>
      <c r="Z676" s="15"/>
      <c r="AA676"/>
      <c r="AB676"/>
      <c r="AC676"/>
      <c r="AD676"/>
      <c r="AE676"/>
      <c r="AF676"/>
      <c r="AG676"/>
      <c r="AH676"/>
      <c r="AI676"/>
      <c r="AJ676" s="15"/>
    </row>
    <row r="677" spans="10:36" x14ac:dyDescent="0.25">
      <c r="J677" s="15"/>
      <c r="K677" s="53"/>
      <c r="L677" s="53"/>
      <c r="M677" s="15"/>
      <c r="N677" s="15"/>
      <c r="O677" s="15"/>
      <c r="P677" s="15"/>
      <c r="Q677" s="15"/>
      <c r="R677" s="15"/>
      <c r="S677" s="15"/>
      <c r="T677"/>
      <c r="U677" s="52"/>
      <c r="V677" s="15"/>
      <c r="W677" s="27"/>
      <c r="X677" s="15"/>
      <c r="Y677" s="15"/>
      <c r="Z677" s="15"/>
      <c r="AA677"/>
      <c r="AB677"/>
      <c r="AC677"/>
      <c r="AD677"/>
      <c r="AE677"/>
      <c r="AF677"/>
      <c r="AG677"/>
      <c r="AH677"/>
      <c r="AI677"/>
      <c r="AJ677" s="15"/>
    </row>
    <row r="678" spans="10:36" x14ac:dyDescent="0.25">
      <c r="J678" s="15"/>
      <c r="K678" s="53"/>
      <c r="L678" s="53"/>
      <c r="M678" s="15"/>
      <c r="N678" s="15"/>
      <c r="O678" s="15"/>
      <c r="P678" s="15"/>
      <c r="Q678" s="15"/>
      <c r="R678" s="15"/>
      <c r="S678" s="15"/>
      <c r="T678"/>
      <c r="U678" s="52"/>
      <c r="V678" s="15"/>
      <c r="W678" s="27"/>
      <c r="X678" s="15"/>
      <c r="Y678" s="15"/>
      <c r="Z678" s="15"/>
      <c r="AA678"/>
      <c r="AB678"/>
      <c r="AC678"/>
      <c r="AD678"/>
      <c r="AE678"/>
      <c r="AF678"/>
      <c r="AG678"/>
      <c r="AH678"/>
      <c r="AI678"/>
      <c r="AJ678" s="15"/>
    </row>
    <row r="679" spans="10:36" x14ac:dyDescent="0.25">
      <c r="J679" s="15"/>
      <c r="K679" s="53"/>
      <c r="L679" s="53"/>
      <c r="M679" s="15"/>
      <c r="N679" s="15"/>
      <c r="O679" s="15"/>
      <c r="P679" s="15"/>
      <c r="Q679" s="15"/>
      <c r="R679" s="15"/>
      <c r="S679" s="15"/>
      <c r="T679"/>
      <c r="U679" s="52"/>
      <c r="V679" s="15"/>
      <c r="W679" s="27"/>
      <c r="X679" s="15"/>
      <c r="Y679" s="15"/>
      <c r="Z679" s="15"/>
      <c r="AA679"/>
      <c r="AB679"/>
      <c r="AC679"/>
      <c r="AD679"/>
      <c r="AE679"/>
      <c r="AF679"/>
      <c r="AG679"/>
      <c r="AH679"/>
      <c r="AI679"/>
      <c r="AJ679" s="15"/>
    </row>
    <row r="680" spans="10:36" x14ac:dyDescent="0.25">
      <c r="J680" s="15"/>
      <c r="K680" s="53"/>
      <c r="L680" s="53"/>
      <c r="M680" s="15"/>
      <c r="N680" s="15"/>
      <c r="O680" s="15"/>
      <c r="P680" s="15"/>
      <c r="Q680" s="15"/>
      <c r="R680" s="15"/>
      <c r="S680" s="15"/>
      <c r="T680"/>
      <c r="U680" s="52"/>
      <c r="V680" s="15"/>
      <c r="W680" s="27"/>
      <c r="X680" s="15"/>
      <c r="Y680" s="15"/>
      <c r="Z680" s="15"/>
      <c r="AA680"/>
      <c r="AB680"/>
      <c r="AC680"/>
      <c r="AD680"/>
      <c r="AE680"/>
      <c r="AF680"/>
      <c r="AG680"/>
      <c r="AH680"/>
      <c r="AI680"/>
      <c r="AJ680" s="15"/>
    </row>
    <row r="681" spans="10:36" x14ac:dyDescent="0.25">
      <c r="J681" s="15"/>
      <c r="K681" s="53"/>
      <c r="L681" s="53"/>
      <c r="M681" s="15"/>
      <c r="N681" s="15"/>
      <c r="O681" s="15"/>
      <c r="P681" s="15"/>
      <c r="Q681" s="15"/>
      <c r="R681" s="15"/>
      <c r="S681" s="15"/>
      <c r="T681"/>
      <c r="U681" s="52"/>
      <c r="V681" s="15"/>
      <c r="W681" s="27"/>
      <c r="X681" s="15"/>
      <c r="Y681" s="15"/>
      <c r="Z681" s="15"/>
      <c r="AA681"/>
      <c r="AB681"/>
      <c r="AC681"/>
      <c r="AD681"/>
      <c r="AE681"/>
      <c r="AF681"/>
      <c r="AG681"/>
      <c r="AH681"/>
      <c r="AI681"/>
      <c r="AJ681" s="15"/>
    </row>
    <row r="682" spans="10:36" x14ac:dyDescent="0.25">
      <c r="J682" s="15"/>
      <c r="K682" s="53"/>
      <c r="L682" s="53"/>
      <c r="M682" s="15"/>
      <c r="N682" s="15"/>
      <c r="O682" s="15"/>
      <c r="P682" s="15"/>
      <c r="Q682" s="15"/>
      <c r="R682" s="15"/>
      <c r="S682" s="15"/>
      <c r="T682"/>
      <c r="U682" s="52"/>
      <c r="V682" s="15"/>
      <c r="W682" s="27"/>
      <c r="X682" s="15"/>
      <c r="Y682" s="15"/>
      <c r="Z682" s="15"/>
      <c r="AA682"/>
      <c r="AB682"/>
      <c r="AC682"/>
      <c r="AD682"/>
      <c r="AE682"/>
      <c r="AF682"/>
      <c r="AG682"/>
      <c r="AH682"/>
      <c r="AI682"/>
      <c r="AJ682" s="15"/>
    </row>
    <row r="683" spans="10:36" x14ac:dyDescent="0.25">
      <c r="J683" s="15"/>
      <c r="K683" s="53"/>
      <c r="L683" s="53"/>
      <c r="M683" s="15"/>
      <c r="N683" s="15"/>
      <c r="O683" s="15"/>
      <c r="P683" s="15"/>
      <c r="Q683" s="15"/>
      <c r="R683" s="15"/>
      <c r="S683" s="15"/>
      <c r="T683"/>
      <c r="U683" s="52"/>
      <c r="V683" s="15"/>
      <c r="W683" s="27"/>
      <c r="X683" s="15"/>
      <c r="Y683" s="15"/>
      <c r="Z683" s="15"/>
      <c r="AA683"/>
      <c r="AB683"/>
      <c r="AC683"/>
      <c r="AD683"/>
      <c r="AE683"/>
      <c r="AF683"/>
      <c r="AG683"/>
      <c r="AH683"/>
      <c r="AI683"/>
      <c r="AJ683" s="15"/>
    </row>
    <row r="684" spans="10:36" x14ac:dyDescent="0.25">
      <c r="J684" s="15"/>
      <c r="K684" s="53"/>
      <c r="L684" s="53"/>
      <c r="M684" s="15"/>
      <c r="N684" s="15"/>
      <c r="O684" s="15"/>
      <c r="P684" s="15"/>
      <c r="Q684" s="15"/>
      <c r="R684" s="15"/>
      <c r="S684" s="15"/>
      <c r="T684"/>
      <c r="U684" s="52"/>
      <c r="V684" s="15"/>
      <c r="W684" s="27"/>
      <c r="X684" s="15"/>
      <c r="Y684" s="15"/>
      <c r="Z684" s="15"/>
      <c r="AA684"/>
      <c r="AB684"/>
      <c r="AC684"/>
      <c r="AD684"/>
      <c r="AE684"/>
      <c r="AF684"/>
      <c r="AG684"/>
      <c r="AH684"/>
      <c r="AI684"/>
      <c r="AJ684" s="15"/>
    </row>
    <row r="685" spans="10:36" x14ac:dyDescent="0.25">
      <c r="J685" s="15"/>
      <c r="K685" s="53"/>
      <c r="L685" s="53"/>
      <c r="M685" s="15"/>
      <c r="N685" s="15"/>
      <c r="O685" s="15"/>
      <c r="P685" s="15"/>
      <c r="Q685" s="15"/>
      <c r="R685" s="15"/>
      <c r="S685" s="15"/>
      <c r="T685"/>
      <c r="U685" s="52"/>
      <c r="V685" s="15"/>
      <c r="W685" s="27"/>
      <c r="X685" s="15"/>
      <c r="Y685" s="15"/>
      <c r="Z685" s="15"/>
      <c r="AA685"/>
      <c r="AB685"/>
      <c r="AC685"/>
      <c r="AD685"/>
      <c r="AE685"/>
      <c r="AF685"/>
      <c r="AG685"/>
      <c r="AH685"/>
      <c r="AI685"/>
      <c r="AJ685" s="15"/>
    </row>
    <row r="686" spans="10:36" x14ac:dyDescent="0.25">
      <c r="J686" s="15"/>
      <c r="K686" s="53"/>
      <c r="L686" s="53"/>
      <c r="M686" s="15"/>
      <c r="N686" s="15"/>
      <c r="O686" s="15"/>
      <c r="P686" s="15"/>
      <c r="Q686" s="15"/>
      <c r="R686" s="15"/>
      <c r="S686" s="15"/>
      <c r="T686"/>
      <c r="U686" s="52"/>
      <c r="V686" s="15"/>
      <c r="W686" s="27"/>
      <c r="X686" s="15"/>
      <c r="Y686" s="15"/>
      <c r="Z686" s="15"/>
      <c r="AA686"/>
      <c r="AB686"/>
      <c r="AC686"/>
      <c r="AD686"/>
      <c r="AE686"/>
      <c r="AF686"/>
      <c r="AG686"/>
      <c r="AH686"/>
      <c r="AI686"/>
      <c r="AJ686" s="15"/>
    </row>
    <row r="687" spans="10:36" x14ac:dyDescent="0.25">
      <c r="J687" s="15"/>
      <c r="K687" s="53"/>
      <c r="L687" s="53"/>
      <c r="M687" s="15"/>
      <c r="N687" s="15"/>
      <c r="O687" s="15"/>
      <c r="P687" s="15"/>
      <c r="Q687" s="15"/>
      <c r="R687" s="15"/>
      <c r="S687" s="15"/>
      <c r="T687"/>
      <c r="U687" s="52"/>
      <c r="V687" s="15"/>
      <c r="W687" s="27"/>
      <c r="X687" s="15"/>
      <c r="Y687" s="15"/>
      <c r="Z687" s="15"/>
      <c r="AA687"/>
      <c r="AB687"/>
      <c r="AC687"/>
      <c r="AD687"/>
      <c r="AE687"/>
      <c r="AF687"/>
      <c r="AG687"/>
      <c r="AH687"/>
      <c r="AI687"/>
      <c r="AJ687" s="15"/>
    </row>
    <row r="688" spans="10:36" x14ac:dyDescent="0.25">
      <c r="J688" s="15"/>
      <c r="K688" s="53"/>
      <c r="L688" s="53"/>
      <c r="M688" s="15"/>
      <c r="N688" s="15"/>
      <c r="O688" s="15"/>
      <c r="P688" s="15"/>
      <c r="Q688" s="15"/>
      <c r="R688" s="15"/>
      <c r="S688" s="15"/>
      <c r="T688"/>
      <c r="U688" s="52"/>
      <c r="V688" s="15"/>
      <c r="W688" s="27"/>
      <c r="X688" s="15"/>
      <c r="Y688" s="15"/>
      <c r="Z688" s="15"/>
      <c r="AA688"/>
      <c r="AB688"/>
      <c r="AC688"/>
      <c r="AD688"/>
      <c r="AE688"/>
      <c r="AF688"/>
      <c r="AG688"/>
      <c r="AH688"/>
      <c r="AI688"/>
      <c r="AJ688" s="15"/>
    </row>
    <row r="689" spans="10:36" x14ac:dyDescent="0.25">
      <c r="J689" s="15"/>
      <c r="K689" s="53"/>
      <c r="L689" s="53"/>
      <c r="M689" s="15"/>
      <c r="N689" s="15"/>
      <c r="O689" s="15"/>
      <c r="P689" s="15"/>
      <c r="Q689" s="15"/>
      <c r="R689" s="15"/>
      <c r="S689" s="15"/>
      <c r="T689"/>
      <c r="U689" s="52"/>
      <c r="V689" s="15"/>
      <c r="W689" s="27"/>
      <c r="X689" s="15"/>
      <c r="Y689" s="15"/>
      <c r="Z689" s="15"/>
      <c r="AA689"/>
      <c r="AB689"/>
      <c r="AC689"/>
      <c r="AD689"/>
      <c r="AE689"/>
      <c r="AF689"/>
      <c r="AG689"/>
      <c r="AH689"/>
      <c r="AI689"/>
      <c r="AJ689" s="15"/>
    </row>
    <row r="690" spans="10:36" x14ac:dyDescent="0.25">
      <c r="J690" s="15"/>
      <c r="K690" s="53"/>
      <c r="L690" s="53"/>
      <c r="M690" s="15"/>
      <c r="N690" s="15"/>
      <c r="O690" s="15"/>
      <c r="P690" s="15"/>
      <c r="Q690" s="15"/>
      <c r="R690" s="15"/>
      <c r="S690" s="15"/>
      <c r="T690"/>
      <c r="U690" s="52"/>
      <c r="V690" s="15"/>
      <c r="W690" s="27"/>
      <c r="X690" s="15"/>
      <c r="Y690" s="15"/>
      <c r="Z690" s="15"/>
      <c r="AA690"/>
      <c r="AB690"/>
      <c r="AC690"/>
      <c r="AD690"/>
      <c r="AE690"/>
      <c r="AF690"/>
      <c r="AG690"/>
      <c r="AH690"/>
      <c r="AI690"/>
      <c r="AJ690" s="15"/>
    </row>
    <row r="691" spans="10:36" x14ac:dyDescent="0.25">
      <c r="J691" s="15"/>
      <c r="K691" s="53"/>
      <c r="L691" s="53"/>
      <c r="M691" s="15"/>
      <c r="N691" s="15"/>
      <c r="O691" s="15"/>
      <c r="P691" s="15"/>
      <c r="Q691" s="15"/>
      <c r="R691" s="15"/>
      <c r="S691" s="15"/>
      <c r="T691"/>
      <c r="U691" s="52"/>
      <c r="V691" s="15"/>
      <c r="W691" s="27"/>
      <c r="X691" s="15"/>
      <c r="Y691" s="15"/>
      <c r="Z691" s="15"/>
      <c r="AA691"/>
      <c r="AB691"/>
      <c r="AC691"/>
      <c r="AD691"/>
      <c r="AE691"/>
      <c r="AF691"/>
      <c r="AG691"/>
      <c r="AH691"/>
      <c r="AI691"/>
      <c r="AJ691" s="15"/>
    </row>
    <row r="692" spans="10:36" x14ac:dyDescent="0.25">
      <c r="J692" s="15"/>
      <c r="K692" s="53"/>
      <c r="L692" s="53"/>
      <c r="M692" s="15"/>
      <c r="N692" s="15"/>
      <c r="O692" s="15"/>
      <c r="P692" s="15"/>
      <c r="Q692" s="15"/>
      <c r="R692" s="15"/>
      <c r="S692" s="15"/>
      <c r="T692"/>
      <c r="U692" s="52"/>
      <c r="V692" s="15"/>
      <c r="W692" s="27"/>
      <c r="X692" s="15"/>
      <c r="Y692" s="15"/>
      <c r="Z692" s="15"/>
      <c r="AA692"/>
      <c r="AB692"/>
      <c r="AC692"/>
      <c r="AD692"/>
      <c r="AE692"/>
      <c r="AF692"/>
      <c r="AG692"/>
      <c r="AH692"/>
      <c r="AI692"/>
      <c r="AJ692" s="15"/>
    </row>
    <row r="693" spans="10:36" x14ac:dyDescent="0.25">
      <c r="J693" s="15"/>
      <c r="K693" s="53"/>
      <c r="L693" s="53"/>
      <c r="M693" s="15"/>
      <c r="N693" s="15"/>
      <c r="O693" s="15"/>
      <c r="P693" s="15"/>
      <c r="Q693" s="15"/>
      <c r="R693" s="15"/>
      <c r="S693" s="15"/>
      <c r="T693"/>
      <c r="U693" s="52"/>
      <c r="V693" s="15"/>
      <c r="W693" s="27"/>
      <c r="X693" s="15"/>
      <c r="Y693" s="15"/>
      <c r="Z693" s="15"/>
      <c r="AA693"/>
      <c r="AB693"/>
      <c r="AC693"/>
      <c r="AD693"/>
      <c r="AE693"/>
      <c r="AF693"/>
      <c r="AG693"/>
      <c r="AH693"/>
      <c r="AI693"/>
      <c r="AJ693" s="15"/>
    </row>
    <row r="694" spans="10:36" x14ac:dyDescent="0.25">
      <c r="J694" s="15"/>
      <c r="K694" s="53"/>
      <c r="L694" s="53"/>
      <c r="M694" s="15"/>
      <c r="N694" s="15"/>
      <c r="O694" s="15"/>
      <c r="P694" s="15"/>
      <c r="Q694" s="15"/>
      <c r="R694" s="15"/>
      <c r="S694" s="15"/>
      <c r="T694"/>
      <c r="U694" s="52"/>
      <c r="V694" s="15"/>
      <c r="W694" s="27"/>
      <c r="X694" s="15"/>
      <c r="Y694" s="15"/>
      <c r="Z694" s="15"/>
      <c r="AA694"/>
      <c r="AB694"/>
      <c r="AC694"/>
      <c r="AD694"/>
      <c r="AE694"/>
      <c r="AF694"/>
      <c r="AG694"/>
      <c r="AH694"/>
      <c r="AI694"/>
      <c r="AJ694" s="15"/>
    </row>
    <row r="695" spans="10:36" x14ac:dyDescent="0.25">
      <c r="J695" s="15"/>
      <c r="K695" s="53"/>
      <c r="L695" s="53"/>
      <c r="M695" s="15"/>
      <c r="N695" s="15"/>
      <c r="O695" s="15"/>
      <c r="P695" s="15"/>
      <c r="Q695" s="15"/>
      <c r="R695" s="15"/>
      <c r="S695" s="15"/>
      <c r="T695"/>
      <c r="U695" s="52"/>
      <c r="V695" s="15"/>
      <c r="W695" s="27"/>
      <c r="X695" s="15"/>
      <c r="Y695" s="15"/>
      <c r="Z695" s="15"/>
      <c r="AA695"/>
      <c r="AB695"/>
      <c r="AC695"/>
      <c r="AD695"/>
      <c r="AE695"/>
      <c r="AF695"/>
      <c r="AG695"/>
      <c r="AH695"/>
      <c r="AI695"/>
      <c r="AJ695" s="15"/>
    </row>
    <row r="696" spans="10:36" x14ac:dyDescent="0.25">
      <c r="J696" s="15"/>
      <c r="K696" s="53"/>
      <c r="L696" s="53"/>
      <c r="M696" s="15"/>
      <c r="N696" s="15"/>
      <c r="O696" s="15"/>
      <c r="P696" s="15"/>
      <c r="Q696" s="15"/>
      <c r="R696" s="15"/>
      <c r="S696" s="15"/>
      <c r="T696"/>
      <c r="U696" s="52"/>
      <c r="V696" s="15"/>
      <c r="W696" s="27"/>
      <c r="X696" s="15"/>
      <c r="Y696" s="15"/>
      <c r="Z696" s="15"/>
      <c r="AA696"/>
      <c r="AB696"/>
      <c r="AC696"/>
      <c r="AD696"/>
      <c r="AE696"/>
      <c r="AF696"/>
      <c r="AG696"/>
      <c r="AH696"/>
      <c r="AI696"/>
      <c r="AJ696" s="15"/>
    </row>
    <row r="697" spans="10:36" x14ac:dyDescent="0.25">
      <c r="J697" s="15"/>
      <c r="K697" s="53"/>
      <c r="L697" s="53"/>
      <c r="M697" s="15"/>
      <c r="N697" s="15"/>
      <c r="O697" s="15"/>
      <c r="P697" s="15"/>
      <c r="Q697" s="15"/>
      <c r="R697" s="15"/>
      <c r="S697" s="15"/>
      <c r="T697"/>
      <c r="U697" s="52"/>
      <c r="V697" s="15"/>
      <c r="W697" s="27"/>
      <c r="X697" s="15"/>
      <c r="Y697" s="15"/>
      <c r="Z697" s="15"/>
      <c r="AA697"/>
      <c r="AB697"/>
      <c r="AC697"/>
      <c r="AD697"/>
      <c r="AE697"/>
      <c r="AF697"/>
      <c r="AG697"/>
      <c r="AH697"/>
      <c r="AI697"/>
      <c r="AJ697" s="15"/>
    </row>
    <row r="698" spans="10:36" x14ac:dyDescent="0.25">
      <c r="J698" s="15"/>
      <c r="K698" s="53"/>
      <c r="L698" s="53"/>
      <c r="M698" s="15"/>
      <c r="N698" s="15"/>
      <c r="O698" s="15"/>
      <c r="P698" s="15"/>
      <c r="Q698" s="15"/>
      <c r="R698" s="15"/>
      <c r="S698" s="15"/>
      <c r="T698"/>
      <c r="U698" s="52"/>
      <c r="V698" s="15"/>
      <c r="W698" s="27"/>
      <c r="X698" s="15"/>
      <c r="Y698" s="15"/>
      <c r="Z698" s="15"/>
      <c r="AA698"/>
      <c r="AB698"/>
      <c r="AC698"/>
      <c r="AD698"/>
      <c r="AE698"/>
      <c r="AF698"/>
      <c r="AG698"/>
      <c r="AH698"/>
      <c r="AI698"/>
      <c r="AJ698" s="15"/>
    </row>
    <row r="699" spans="10:36" x14ac:dyDescent="0.25">
      <c r="J699" s="15"/>
      <c r="K699" s="53"/>
      <c r="L699" s="53"/>
      <c r="M699" s="15"/>
      <c r="N699" s="15"/>
      <c r="O699" s="15"/>
      <c r="P699" s="15"/>
      <c r="Q699" s="15"/>
      <c r="R699" s="15"/>
      <c r="S699" s="15"/>
      <c r="T699"/>
      <c r="U699" s="52"/>
      <c r="V699" s="15"/>
      <c r="W699" s="27"/>
      <c r="X699" s="15"/>
      <c r="Y699" s="15"/>
      <c r="Z699" s="15"/>
      <c r="AA699"/>
      <c r="AB699"/>
      <c r="AC699"/>
      <c r="AD699"/>
      <c r="AE699"/>
      <c r="AF699"/>
      <c r="AG699"/>
      <c r="AH699"/>
      <c r="AI699"/>
      <c r="AJ699" s="15"/>
    </row>
    <row r="700" spans="10:36" x14ac:dyDescent="0.25">
      <c r="J700" s="15"/>
      <c r="K700" s="53"/>
      <c r="L700" s="53"/>
      <c r="M700" s="15"/>
      <c r="N700" s="15"/>
      <c r="O700" s="15"/>
      <c r="P700" s="15"/>
      <c r="Q700" s="15"/>
      <c r="R700" s="15"/>
      <c r="S700" s="15"/>
      <c r="T700"/>
      <c r="U700" s="52"/>
      <c r="V700" s="15"/>
      <c r="W700" s="27"/>
      <c r="X700" s="15"/>
      <c r="Y700" s="15"/>
      <c r="Z700" s="15"/>
      <c r="AA700"/>
      <c r="AB700"/>
      <c r="AC700"/>
      <c r="AD700"/>
      <c r="AE700"/>
      <c r="AF700"/>
      <c r="AG700"/>
      <c r="AH700"/>
      <c r="AI700"/>
      <c r="AJ700" s="15"/>
    </row>
    <row r="701" spans="10:36" x14ac:dyDescent="0.25">
      <c r="J701" s="15"/>
      <c r="K701" s="53"/>
      <c r="L701" s="53"/>
      <c r="M701" s="15"/>
      <c r="N701" s="15"/>
      <c r="O701" s="15"/>
      <c r="P701" s="15"/>
      <c r="Q701" s="15"/>
      <c r="R701" s="15"/>
      <c r="S701" s="15"/>
      <c r="T701"/>
      <c r="U701" s="52"/>
      <c r="V701" s="15"/>
      <c r="W701" s="27"/>
      <c r="X701" s="15"/>
      <c r="Y701" s="15"/>
      <c r="Z701" s="15"/>
      <c r="AA701"/>
      <c r="AB701"/>
      <c r="AC701"/>
      <c r="AD701"/>
      <c r="AE701"/>
      <c r="AF701"/>
      <c r="AG701"/>
      <c r="AH701"/>
      <c r="AI701"/>
      <c r="AJ701" s="15"/>
    </row>
    <row r="702" spans="10:36" x14ac:dyDescent="0.25">
      <c r="J702" s="15"/>
      <c r="K702" s="53"/>
      <c r="L702" s="53"/>
      <c r="M702" s="15"/>
      <c r="N702" s="15"/>
      <c r="O702" s="15"/>
      <c r="P702" s="15"/>
      <c r="Q702" s="15"/>
      <c r="R702" s="15"/>
      <c r="S702" s="15"/>
      <c r="T702"/>
      <c r="U702" s="52"/>
      <c r="V702" s="15"/>
      <c r="W702" s="27"/>
      <c r="X702" s="15"/>
      <c r="Y702" s="15"/>
      <c r="Z702" s="15"/>
      <c r="AA702"/>
      <c r="AB702"/>
      <c r="AC702"/>
      <c r="AD702"/>
      <c r="AE702"/>
      <c r="AF702"/>
      <c r="AG702"/>
      <c r="AH702"/>
      <c r="AI702"/>
      <c r="AJ702" s="15"/>
    </row>
    <row r="703" spans="10:36" x14ac:dyDescent="0.25">
      <c r="J703" s="15"/>
      <c r="K703" s="53"/>
      <c r="L703" s="53"/>
      <c r="M703" s="15"/>
      <c r="N703" s="15"/>
      <c r="O703" s="15"/>
      <c r="P703" s="15"/>
      <c r="Q703" s="15"/>
      <c r="R703" s="15"/>
      <c r="S703" s="15"/>
      <c r="T703"/>
      <c r="U703" s="52"/>
      <c r="V703" s="15"/>
      <c r="W703" s="27"/>
      <c r="X703" s="15"/>
      <c r="Y703" s="15"/>
      <c r="Z703" s="15"/>
      <c r="AA703"/>
      <c r="AB703"/>
      <c r="AC703"/>
      <c r="AD703"/>
      <c r="AE703"/>
      <c r="AF703"/>
      <c r="AG703"/>
      <c r="AH703"/>
      <c r="AI703"/>
      <c r="AJ703" s="15"/>
    </row>
    <row r="704" spans="10:36" x14ac:dyDescent="0.25">
      <c r="J704" s="15"/>
      <c r="K704" s="53"/>
      <c r="L704" s="53"/>
      <c r="M704" s="15"/>
      <c r="N704" s="15"/>
      <c r="O704" s="15"/>
      <c r="P704" s="15"/>
      <c r="Q704" s="15"/>
      <c r="R704" s="15"/>
      <c r="S704" s="15"/>
      <c r="T704"/>
      <c r="U704" s="52"/>
      <c r="V704" s="15"/>
      <c r="W704" s="27"/>
      <c r="X704" s="15"/>
      <c r="Y704" s="15"/>
      <c r="Z704" s="15"/>
      <c r="AA704"/>
      <c r="AB704"/>
      <c r="AC704"/>
      <c r="AD704"/>
      <c r="AE704"/>
      <c r="AF704"/>
      <c r="AG704"/>
      <c r="AH704"/>
      <c r="AI704"/>
      <c r="AJ704" s="15"/>
    </row>
    <row r="705" spans="10:36" x14ac:dyDescent="0.25">
      <c r="J705" s="15"/>
      <c r="K705" s="53"/>
      <c r="L705" s="53"/>
      <c r="M705" s="15"/>
      <c r="N705" s="15"/>
      <c r="O705" s="15"/>
      <c r="P705" s="15"/>
      <c r="Q705" s="15"/>
      <c r="R705" s="15"/>
      <c r="S705" s="15"/>
      <c r="T705"/>
      <c r="U705" s="52"/>
      <c r="V705" s="15"/>
      <c r="W705" s="27"/>
      <c r="X705" s="15"/>
      <c r="Y705" s="15"/>
      <c r="Z705" s="15"/>
      <c r="AA705"/>
      <c r="AB705"/>
      <c r="AC705"/>
      <c r="AD705"/>
      <c r="AE705"/>
      <c r="AF705"/>
      <c r="AG705"/>
      <c r="AH705"/>
      <c r="AI705"/>
      <c r="AJ705" s="15"/>
    </row>
    <row r="706" spans="10:36" x14ac:dyDescent="0.25">
      <c r="J706" s="15"/>
      <c r="K706" s="53"/>
      <c r="L706" s="53"/>
      <c r="M706" s="15"/>
      <c r="N706" s="15"/>
      <c r="O706" s="15"/>
      <c r="P706" s="15"/>
      <c r="Q706" s="15"/>
      <c r="R706" s="15"/>
      <c r="S706" s="15"/>
      <c r="T706"/>
      <c r="U706" s="52"/>
      <c r="V706" s="15"/>
      <c r="W706" s="27"/>
      <c r="X706" s="15"/>
      <c r="Y706" s="15"/>
      <c r="Z706" s="15"/>
      <c r="AA706"/>
      <c r="AB706"/>
      <c r="AC706"/>
      <c r="AD706"/>
      <c r="AE706"/>
      <c r="AF706"/>
      <c r="AG706"/>
      <c r="AH706"/>
      <c r="AI706"/>
      <c r="AJ706" s="15"/>
    </row>
    <row r="707" spans="10:36" x14ac:dyDescent="0.25">
      <c r="J707" s="15"/>
      <c r="K707" s="53"/>
      <c r="L707" s="53"/>
      <c r="M707" s="15"/>
      <c r="N707" s="15"/>
      <c r="O707" s="15"/>
      <c r="P707" s="15"/>
      <c r="Q707" s="15"/>
      <c r="R707" s="15"/>
      <c r="S707" s="15"/>
      <c r="T707"/>
      <c r="U707" s="52"/>
      <c r="V707" s="15"/>
      <c r="W707" s="27"/>
      <c r="X707" s="15"/>
      <c r="Y707" s="15"/>
      <c r="Z707" s="15"/>
      <c r="AA707"/>
      <c r="AB707"/>
      <c r="AC707"/>
      <c r="AD707"/>
      <c r="AE707"/>
      <c r="AF707"/>
      <c r="AG707"/>
      <c r="AH707"/>
      <c r="AI707"/>
      <c r="AJ707" s="15"/>
    </row>
    <row r="708" spans="10:36" x14ac:dyDescent="0.25">
      <c r="J708" s="15"/>
      <c r="K708" s="53"/>
      <c r="L708" s="53"/>
      <c r="M708" s="15"/>
      <c r="N708" s="15"/>
      <c r="O708" s="15"/>
      <c r="P708" s="15"/>
      <c r="Q708" s="15"/>
      <c r="R708" s="15"/>
      <c r="S708" s="15"/>
      <c r="T708"/>
      <c r="U708" s="52"/>
      <c r="V708" s="15"/>
      <c r="W708" s="27"/>
      <c r="X708" s="15"/>
      <c r="Y708" s="15"/>
      <c r="Z708" s="15"/>
      <c r="AA708"/>
      <c r="AB708"/>
      <c r="AC708"/>
      <c r="AD708"/>
      <c r="AE708"/>
      <c r="AF708"/>
      <c r="AG708"/>
      <c r="AH708"/>
      <c r="AI708"/>
      <c r="AJ708" s="15"/>
    </row>
    <row r="709" spans="10:36" x14ac:dyDescent="0.25">
      <c r="J709" s="15"/>
      <c r="K709" s="53"/>
      <c r="L709" s="53"/>
      <c r="M709" s="15"/>
      <c r="N709" s="15"/>
      <c r="O709" s="15"/>
      <c r="P709" s="15"/>
      <c r="Q709" s="15"/>
      <c r="R709" s="15"/>
      <c r="S709" s="15"/>
      <c r="T709"/>
      <c r="U709" s="52"/>
      <c r="V709" s="15"/>
      <c r="W709" s="27"/>
      <c r="X709" s="15"/>
      <c r="Y709" s="15"/>
      <c r="Z709" s="15"/>
      <c r="AA709"/>
      <c r="AB709"/>
      <c r="AC709"/>
      <c r="AD709"/>
      <c r="AE709"/>
      <c r="AF709"/>
      <c r="AG709"/>
      <c r="AH709"/>
      <c r="AI709"/>
      <c r="AJ709" s="15"/>
    </row>
    <row r="710" spans="10:36" x14ac:dyDescent="0.25">
      <c r="J710" s="15"/>
      <c r="K710" s="53"/>
      <c r="L710" s="53"/>
      <c r="M710" s="15"/>
      <c r="N710" s="15"/>
      <c r="O710" s="15"/>
      <c r="P710" s="15"/>
      <c r="Q710" s="15"/>
      <c r="R710" s="15"/>
      <c r="S710" s="15"/>
      <c r="T710"/>
      <c r="U710" s="52"/>
      <c r="V710" s="15"/>
      <c r="W710" s="27"/>
      <c r="X710" s="15"/>
      <c r="Y710" s="15"/>
      <c r="Z710" s="15"/>
      <c r="AA710"/>
      <c r="AB710"/>
      <c r="AC710"/>
      <c r="AD710"/>
      <c r="AE710"/>
      <c r="AF710"/>
      <c r="AG710"/>
      <c r="AH710"/>
      <c r="AI710"/>
      <c r="AJ710" s="15"/>
    </row>
    <row r="711" spans="10:36" x14ac:dyDescent="0.25">
      <c r="J711" s="15"/>
      <c r="K711" s="53"/>
      <c r="L711" s="53"/>
      <c r="M711" s="15"/>
      <c r="N711" s="15"/>
      <c r="O711" s="15"/>
      <c r="P711" s="15"/>
      <c r="Q711" s="15"/>
      <c r="R711" s="15"/>
      <c r="S711" s="15"/>
      <c r="T711"/>
      <c r="U711" s="52"/>
      <c r="V711" s="15"/>
      <c r="W711" s="27"/>
      <c r="X711" s="15"/>
      <c r="Y711" s="15"/>
      <c r="Z711" s="15"/>
      <c r="AA711"/>
      <c r="AB711"/>
      <c r="AC711"/>
      <c r="AD711"/>
      <c r="AE711"/>
      <c r="AF711"/>
      <c r="AG711"/>
      <c r="AH711"/>
      <c r="AI711"/>
      <c r="AJ711" s="15"/>
    </row>
    <row r="712" spans="10:36" x14ac:dyDescent="0.25">
      <c r="J712" s="15"/>
      <c r="K712" s="53"/>
      <c r="L712" s="53"/>
      <c r="M712" s="15"/>
      <c r="N712" s="15"/>
      <c r="O712" s="15"/>
      <c r="P712" s="15"/>
      <c r="Q712" s="15"/>
      <c r="R712" s="15"/>
      <c r="S712" s="15"/>
      <c r="T712"/>
      <c r="U712" s="52"/>
      <c r="V712" s="15"/>
      <c r="W712" s="27"/>
      <c r="X712" s="15"/>
      <c r="Y712" s="15"/>
      <c r="Z712" s="15"/>
      <c r="AA712"/>
      <c r="AB712"/>
      <c r="AC712"/>
      <c r="AD712"/>
      <c r="AE712"/>
      <c r="AF712"/>
      <c r="AG712"/>
      <c r="AH712"/>
      <c r="AI712"/>
      <c r="AJ712" s="15"/>
    </row>
    <row r="713" spans="10:36" x14ac:dyDescent="0.25">
      <c r="J713" s="15"/>
      <c r="K713" s="53"/>
      <c r="L713" s="53"/>
      <c r="M713" s="15"/>
      <c r="N713" s="15"/>
      <c r="O713" s="15"/>
      <c r="P713" s="15"/>
      <c r="Q713" s="15"/>
      <c r="R713" s="15"/>
      <c r="S713" s="15"/>
      <c r="T713"/>
      <c r="U713" s="52"/>
      <c r="V713" s="15"/>
      <c r="W713" s="27"/>
      <c r="X713" s="15"/>
      <c r="Y713" s="15"/>
      <c r="Z713" s="15"/>
      <c r="AA713"/>
      <c r="AB713"/>
      <c r="AC713"/>
      <c r="AD713"/>
      <c r="AE713"/>
      <c r="AF713"/>
      <c r="AG713"/>
      <c r="AH713"/>
      <c r="AI713"/>
      <c r="AJ713" s="15"/>
    </row>
    <row r="714" spans="10:36" x14ac:dyDescent="0.25">
      <c r="J714" s="15"/>
      <c r="K714" s="53"/>
      <c r="L714" s="53"/>
      <c r="M714" s="15"/>
      <c r="N714" s="15"/>
      <c r="O714" s="15"/>
      <c r="P714" s="15"/>
      <c r="Q714" s="15"/>
      <c r="R714" s="15"/>
      <c r="S714" s="15"/>
      <c r="T714"/>
      <c r="U714" s="52"/>
      <c r="V714" s="15"/>
      <c r="W714" s="27"/>
      <c r="X714" s="15"/>
      <c r="Y714" s="15"/>
      <c r="Z714" s="15"/>
      <c r="AA714"/>
      <c r="AB714"/>
      <c r="AC714"/>
      <c r="AD714"/>
      <c r="AE714"/>
      <c r="AF714"/>
      <c r="AG714"/>
      <c r="AH714"/>
      <c r="AI714"/>
      <c r="AJ714" s="15"/>
    </row>
    <row r="715" spans="10:36" x14ac:dyDescent="0.25">
      <c r="J715" s="15"/>
      <c r="K715" s="53"/>
      <c r="L715" s="53"/>
      <c r="M715" s="15"/>
      <c r="N715" s="15"/>
      <c r="O715" s="15"/>
      <c r="P715" s="15"/>
      <c r="Q715" s="15"/>
      <c r="R715" s="15"/>
      <c r="S715" s="15"/>
      <c r="T715"/>
      <c r="U715" s="52"/>
      <c r="V715" s="15"/>
      <c r="W715" s="27"/>
      <c r="X715" s="15"/>
      <c r="Y715" s="15"/>
      <c r="Z715" s="15"/>
      <c r="AA715"/>
      <c r="AB715"/>
      <c r="AC715"/>
      <c r="AD715"/>
      <c r="AE715"/>
      <c r="AF715"/>
      <c r="AG715"/>
      <c r="AH715"/>
      <c r="AI715"/>
      <c r="AJ715" s="15"/>
    </row>
    <row r="716" spans="10:36" x14ac:dyDescent="0.25">
      <c r="J716" s="15"/>
      <c r="K716" s="53"/>
      <c r="L716" s="53"/>
      <c r="M716" s="15"/>
      <c r="N716" s="15"/>
      <c r="O716" s="15"/>
      <c r="P716" s="15"/>
      <c r="Q716" s="15"/>
      <c r="R716" s="15"/>
      <c r="S716" s="15"/>
      <c r="T716"/>
      <c r="U716" s="52"/>
      <c r="V716" s="15"/>
      <c r="W716" s="27"/>
      <c r="X716" s="15"/>
      <c r="Y716" s="15"/>
      <c r="Z716" s="15"/>
      <c r="AA716"/>
      <c r="AB716"/>
      <c r="AC716"/>
      <c r="AD716"/>
      <c r="AE716"/>
      <c r="AF716"/>
      <c r="AG716"/>
      <c r="AH716"/>
      <c r="AI716"/>
      <c r="AJ716" s="15"/>
    </row>
    <row r="717" spans="10:36" x14ac:dyDescent="0.25">
      <c r="J717" s="15"/>
      <c r="K717" s="53"/>
      <c r="L717" s="53"/>
      <c r="M717" s="15"/>
      <c r="N717" s="15"/>
      <c r="O717" s="15"/>
      <c r="P717" s="15"/>
      <c r="Q717" s="15"/>
      <c r="R717" s="15"/>
      <c r="S717" s="15"/>
      <c r="T717"/>
      <c r="U717" s="52"/>
      <c r="V717" s="15"/>
      <c r="W717" s="27"/>
      <c r="X717" s="15"/>
      <c r="Y717" s="15"/>
      <c r="Z717" s="15"/>
      <c r="AA717"/>
      <c r="AB717"/>
      <c r="AC717"/>
      <c r="AD717"/>
      <c r="AE717"/>
      <c r="AF717"/>
      <c r="AG717"/>
      <c r="AH717"/>
      <c r="AI717"/>
      <c r="AJ717" s="15"/>
    </row>
    <row r="718" spans="10:36" x14ac:dyDescent="0.25">
      <c r="J718" s="15"/>
      <c r="K718" s="53"/>
      <c r="L718" s="53"/>
      <c r="M718" s="15"/>
      <c r="N718" s="15"/>
      <c r="O718" s="15"/>
      <c r="P718" s="15"/>
      <c r="Q718" s="15"/>
      <c r="R718" s="15"/>
      <c r="S718" s="15"/>
      <c r="T718"/>
      <c r="U718" s="52"/>
      <c r="V718" s="15"/>
      <c r="W718" s="27"/>
      <c r="X718" s="15"/>
      <c r="Y718" s="15"/>
      <c r="Z718" s="15"/>
      <c r="AA718"/>
      <c r="AB718"/>
      <c r="AC718"/>
      <c r="AD718"/>
      <c r="AE718"/>
      <c r="AF718"/>
      <c r="AG718"/>
      <c r="AH718"/>
      <c r="AI718"/>
      <c r="AJ718" s="15"/>
    </row>
    <row r="719" spans="10:36" x14ac:dyDescent="0.25">
      <c r="J719" s="15"/>
      <c r="K719" s="53"/>
      <c r="L719" s="53"/>
      <c r="M719" s="15"/>
      <c r="N719" s="15"/>
      <c r="O719" s="15"/>
      <c r="P719" s="15"/>
      <c r="Q719" s="15"/>
      <c r="R719" s="15"/>
      <c r="S719" s="15"/>
      <c r="T719"/>
      <c r="U719" s="52"/>
      <c r="V719" s="15"/>
      <c r="W719" s="27"/>
      <c r="X719" s="15"/>
      <c r="Y719" s="15"/>
      <c r="Z719" s="15"/>
      <c r="AA719"/>
      <c r="AB719"/>
      <c r="AC719"/>
      <c r="AD719"/>
      <c r="AE719"/>
      <c r="AF719"/>
      <c r="AG719"/>
      <c r="AH719"/>
      <c r="AI719"/>
      <c r="AJ719" s="15"/>
    </row>
    <row r="720" spans="10:36" x14ac:dyDescent="0.25">
      <c r="J720" s="15"/>
      <c r="K720" s="53"/>
      <c r="L720" s="53"/>
      <c r="M720" s="15"/>
      <c r="N720" s="15"/>
      <c r="O720" s="15"/>
      <c r="P720" s="15"/>
      <c r="Q720" s="15"/>
      <c r="R720" s="15"/>
      <c r="S720" s="15"/>
      <c r="T720"/>
      <c r="U720" s="52"/>
      <c r="V720" s="15"/>
      <c r="W720" s="27"/>
      <c r="X720" s="15"/>
      <c r="Y720" s="15"/>
      <c r="Z720" s="15"/>
      <c r="AA720"/>
      <c r="AB720"/>
      <c r="AC720"/>
      <c r="AD720"/>
      <c r="AE720"/>
      <c r="AF720"/>
      <c r="AG720"/>
      <c r="AH720"/>
      <c r="AI720"/>
      <c r="AJ720" s="15"/>
    </row>
    <row r="721" spans="10:36" x14ac:dyDescent="0.25">
      <c r="J721" s="15"/>
      <c r="K721" s="53"/>
      <c r="L721" s="53"/>
      <c r="M721" s="15"/>
      <c r="N721" s="15"/>
      <c r="O721" s="15"/>
      <c r="P721" s="15"/>
      <c r="Q721" s="15"/>
      <c r="R721" s="15"/>
      <c r="S721" s="15"/>
      <c r="T721"/>
      <c r="U721" s="52"/>
      <c r="V721" s="15"/>
      <c r="W721" s="27"/>
      <c r="X721" s="15"/>
      <c r="Y721" s="15"/>
      <c r="Z721" s="15"/>
      <c r="AA721"/>
      <c r="AB721"/>
      <c r="AC721"/>
      <c r="AD721"/>
      <c r="AE721"/>
      <c r="AF721"/>
      <c r="AG721"/>
      <c r="AH721"/>
      <c r="AI721"/>
      <c r="AJ721" s="15"/>
    </row>
    <row r="722" spans="10:36" x14ac:dyDescent="0.25">
      <c r="J722" s="15"/>
      <c r="K722" s="53"/>
      <c r="L722" s="53"/>
      <c r="M722" s="15"/>
      <c r="N722" s="15"/>
      <c r="O722" s="15"/>
      <c r="P722" s="15"/>
      <c r="Q722" s="15"/>
      <c r="R722" s="15"/>
      <c r="S722" s="15"/>
      <c r="T722"/>
      <c r="U722" s="52"/>
      <c r="V722" s="15"/>
      <c r="W722" s="27"/>
      <c r="X722" s="15"/>
      <c r="Y722" s="15"/>
      <c r="Z722" s="15"/>
      <c r="AA722"/>
      <c r="AB722"/>
      <c r="AC722"/>
      <c r="AD722"/>
      <c r="AE722"/>
      <c r="AF722"/>
      <c r="AG722"/>
      <c r="AH722"/>
      <c r="AI722"/>
      <c r="AJ722" s="15"/>
    </row>
    <row r="723" spans="10:36" x14ac:dyDescent="0.25">
      <c r="J723" s="15"/>
      <c r="K723" s="53"/>
      <c r="L723" s="53"/>
      <c r="M723" s="15"/>
      <c r="N723" s="15"/>
      <c r="O723" s="15"/>
      <c r="P723" s="15"/>
      <c r="Q723" s="15"/>
      <c r="R723" s="15"/>
      <c r="S723" s="15"/>
      <c r="T723"/>
      <c r="U723" s="52"/>
      <c r="V723" s="15"/>
      <c r="W723" s="27"/>
      <c r="X723" s="15"/>
      <c r="Y723" s="15"/>
      <c r="Z723" s="15"/>
      <c r="AA723"/>
      <c r="AB723"/>
      <c r="AC723"/>
      <c r="AD723"/>
      <c r="AE723"/>
      <c r="AF723"/>
      <c r="AG723"/>
      <c r="AH723"/>
      <c r="AI723"/>
      <c r="AJ723" s="15"/>
    </row>
    <row r="724" spans="10:36" x14ac:dyDescent="0.25">
      <c r="J724" s="15"/>
      <c r="K724" s="53"/>
      <c r="L724" s="53"/>
      <c r="M724" s="15"/>
      <c r="N724" s="15"/>
      <c r="O724" s="15"/>
      <c r="P724" s="15"/>
      <c r="Q724" s="15"/>
      <c r="R724" s="15"/>
      <c r="S724" s="15"/>
      <c r="T724"/>
      <c r="U724" s="52"/>
      <c r="V724" s="15"/>
      <c r="W724" s="27"/>
      <c r="X724" s="15"/>
      <c r="Y724" s="15"/>
      <c r="Z724" s="15"/>
      <c r="AA724"/>
      <c r="AB724"/>
      <c r="AC724"/>
      <c r="AD724"/>
      <c r="AE724"/>
      <c r="AF724"/>
      <c r="AG724"/>
      <c r="AH724"/>
      <c r="AI724"/>
      <c r="AJ724" s="15"/>
    </row>
    <row r="725" spans="10:36" x14ac:dyDescent="0.25">
      <c r="J725" s="15"/>
      <c r="K725" s="53"/>
      <c r="L725" s="53"/>
      <c r="M725" s="15"/>
      <c r="N725" s="15"/>
      <c r="O725" s="15"/>
      <c r="P725" s="15"/>
      <c r="Q725" s="15"/>
      <c r="R725" s="15"/>
      <c r="S725" s="15"/>
      <c r="T725"/>
      <c r="U725" s="52"/>
      <c r="V725" s="15"/>
      <c r="W725" s="27"/>
      <c r="X725" s="15"/>
      <c r="Y725" s="15"/>
      <c r="Z725" s="15"/>
      <c r="AA725"/>
      <c r="AB725"/>
      <c r="AC725"/>
      <c r="AD725"/>
      <c r="AE725"/>
      <c r="AF725"/>
      <c r="AG725"/>
      <c r="AH725"/>
      <c r="AI725"/>
      <c r="AJ725" s="15"/>
    </row>
    <row r="726" spans="10:36" x14ac:dyDescent="0.25">
      <c r="J726" s="15"/>
      <c r="K726" s="53"/>
      <c r="L726" s="53"/>
      <c r="M726" s="15"/>
      <c r="N726" s="15"/>
      <c r="O726" s="15"/>
      <c r="P726" s="15"/>
      <c r="Q726" s="15"/>
      <c r="R726" s="15"/>
      <c r="S726" s="15"/>
      <c r="T726"/>
      <c r="U726" s="52"/>
      <c r="V726" s="15"/>
      <c r="W726" s="27"/>
      <c r="X726" s="15"/>
      <c r="Y726" s="15"/>
      <c r="Z726" s="15"/>
      <c r="AA726"/>
      <c r="AB726"/>
      <c r="AC726"/>
      <c r="AD726"/>
      <c r="AE726"/>
      <c r="AF726"/>
      <c r="AG726"/>
      <c r="AH726"/>
      <c r="AI726"/>
      <c r="AJ726" s="15"/>
    </row>
    <row r="727" spans="10:36" x14ac:dyDescent="0.25">
      <c r="J727" s="15"/>
      <c r="K727" s="53"/>
      <c r="L727" s="53"/>
      <c r="M727" s="15"/>
      <c r="N727" s="15"/>
      <c r="O727" s="15"/>
      <c r="P727" s="15"/>
      <c r="Q727" s="15"/>
      <c r="R727" s="15"/>
      <c r="S727" s="15"/>
      <c r="T727"/>
      <c r="U727" s="52"/>
      <c r="V727" s="15"/>
      <c r="W727" s="27"/>
      <c r="X727" s="15"/>
      <c r="Y727" s="15"/>
      <c r="Z727" s="15"/>
      <c r="AA727"/>
      <c r="AB727"/>
      <c r="AC727"/>
      <c r="AD727"/>
      <c r="AE727"/>
      <c r="AF727"/>
      <c r="AG727"/>
      <c r="AH727"/>
      <c r="AI727"/>
      <c r="AJ727" s="15"/>
    </row>
    <row r="728" spans="10:36" x14ac:dyDescent="0.25">
      <c r="J728" s="15"/>
      <c r="K728" s="53"/>
      <c r="L728" s="53"/>
      <c r="M728" s="15"/>
      <c r="N728" s="15"/>
      <c r="O728" s="15"/>
      <c r="P728" s="15"/>
      <c r="Q728" s="15"/>
      <c r="R728" s="15"/>
      <c r="S728" s="15"/>
      <c r="T728"/>
      <c r="U728" s="52"/>
      <c r="V728" s="15"/>
      <c r="W728" s="27"/>
      <c r="X728" s="15"/>
      <c r="Y728" s="15"/>
      <c r="Z728" s="15"/>
      <c r="AA728"/>
      <c r="AB728"/>
      <c r="AC728"/>
      <c r="AD728"/>
      <c r="AE728"/>
      <c r="AF728"/>
      <c r="AG728"/>
      <c r="AH728"/>
      <c r="AI728"/>
      <c r="AJ728" s="15"/>
    </row>
    <row r="729" spans="10:36" x14ac:dyDescent="0.25">
      <c r="J729" s="15"/>
      <c r="K729" s="53"/>
      <c r="L729" s="53"/>
      <c r="M729" s="15"/>
      <c r="N729" s="15"/>
      <c r="O729" s="15"/>
      <c r="P729" s="15"/>
      <c r="Q729" s="15"/>
      <c r="R729" s="15"/>
      <c r="S729" s="15"/>
      <c r="T729"/>
      <c r="U729" s="52"/>
      <c r="V729" s="15"/>
      <c r="W729" s="27"/>
      <c r="X729" s="15"/>
      <c r="Y729" s="15"/>
      <c r="Z729" s="15"/>
      <c r="AA729"/>
      <c r="AB729"/>
      <c r="AC729"/>
      <c r="AD729"/>
      <c r="AE729"/>
      <c r="AF729"/>
      <c r="AG729"/>
      <c r="AH729"/>
      <c r="AI729"/>
      <c r="AJ729" s="15"/>
    </row>
    <row r="730" spans="10:36" x14ac:dyDescent="0.25">
      <c r="J730" s="15"/>
      <c r="K730" s="53"/>
      <c r="L730" s="53"/>
      <c r="M730" s="15"/>
      <c r="N730" s="15"/>
      <c r="O730" s="15"/>
      <c r="P730" s="15"/>
      <c r="Q730" s="15"/>
      <c r="R730" s="15"/>
      <c r="S730" s="15"/>
      <c r="T730"/>
      <c r="U730" s="52"/>
      <c r="V730" s="15"/>
      <c r="W730" s="27"/>
      <c r="X730" s="15"/>
      <c r="Y730" s="15"/>
      <c r="Z730" s="15"/>
      <c r="AA730"/>
      <c r="AB730"/>
      <c r="AC730"/>
      <c r="AD730"/>
      <c r="AE730"/>
      <c r="AF730"/>
      <c r="AG730"/>
      <c r="AH730"/>
      <c r="AI730"/>
      <c r="AJ730" s="15"/>
    </row>
    <row r="731" spans="10:36" x14ac:dyDescent="0.25">
      <c r="J731" s="15"/>
      <c r="K731" s="53"/>
      <c r="L731" s="53"/>
      <c r="M731" s="15"/>
      <c r="N731" s="15"/>
      <c r="O731" s="15"/>
      <c r="P731" s="15"/>
      <c r="Q731" s="15"/>
      <c r="R731" s="15"/>
      <c r="S731" s="15"/>
      <c r="T731"/>
      <c r="U731" s="52"/>
      <c r="V731" s="15"/>
      <c r="W731" s="27"/>
      <c r="X731" s="15"/>
      <c r="Y731" s="15"/>
      <c r="Z731" s="15"/>
      <c r="AA731"/>
      <c r="AB731"/>
      <c r="AC731"/>
      <c r="AD731"/>
      <c r="AE731"/>
      <c r="AF731"/>
      <c r="AG731"/>
      <c r="AH731"/>
      <c r="AI731"/>
      <c r="AJ731" s="15"/>
    </row>
    <row r="732" spans="10:36" x14ac:dyDescent="0.25">
      <c r="J732" s="15"/>
      <c r="K732" s="53"/>
      <c r="L732" s="53"/>
      <c r="M732" s="15"/>
      <c r="N732" s="15"/>
      <c r="O732" s="15"/>
      <c r="P732" s="15"/>
      <c r="Q732" s="15"/>
      <c r="R732" s="15"/>
      <c r="S732" s="15"/>
      <c r="T732"/>
      <c r="U732" s="52"/>
      <c r="V732" s="15"/>
      <c r="W732" s="27"/>
      <c r="X732" s="15"/>
      <c r="Y732" s="15"/>
      <c r="Z732" s="15"/>
      <c r="AA732"/>
      <c r="AB732"/>
      <c r="AC732"/>
      <c r="AD732"/>
      <c r="AE732"/>
      <c r="AF732"/>
      <c r="AG732"/>
      <c r="AH732"/>
      <c r="AI732"/>
      <c r="AJ732" s="15"/>
    </row>
    <row r="733" spans="10:36" x14ac:dyDescent="0.25">
      <c r="J733" s="15"/>
      <c r="K733" s="53"/>
      <c r="L733" s="53"/>
      <c r="M733" s="15"/>
      <c r="N733" s="15"/>
      <c r="O733" s="15"/>
      <c r="P733" s="15"/>
      <c r="Q733" s="15"/>
      <c r="R733" s="15"/>
      <c r="S733" s="15"/>
      <c r="T733"/>
      <c r="U733" s="52"/>
      <c r="V733" s="15"/>
      <c r="W733" s="27"/>
      <c r="X733" s="15"/>
      <c r="Y733" s="15"/>
      <c r="Z733" s="15"/>
      <c r="AA733"/>
      <c r="AB733"/>
      <c r="AC733"/>
      <c r="AD733"/>
      <c r="AE733"/>
      <c r="AF733"/>
      <c r="AG733"/>
      <c r="AH733"/>
      <c r="AI733"/>
      <c r="AJ733" s="15"/>
    </row>
    <row r="734" spans="10:36" x14ac:dyDescent="0.25">
      <c r="J734" s="15"/>
      <c r="K734" s="53"/>
      <c r="L734" s="53"/>
      <c r="M734" s="15"/>
      <c r="N734" s="15"/>
      <c r="O734" s="15"/>
      <c r="P734" s="15"/>
      <c r="Q734" s="15"/>
      <c r="R734" s="15"/>
      <c r="S734" s="15"/>
      <c r="T734"/>
      <c r="U734" s="52"/>
      <c r="V734" s="15"/>
      <c r="W734" s="27"/>
      <c r="X734" s="15"/>
      <c r="Y734" s="15"/>
      <c r="Z734" s="15"/>
      <c r="AA734"/>
      <c r="AB734"/>
      <c r="AC734"/>
      <c r="AD734"/>
      <c r="AE734"/>
      <c r="AF734"/>
      <c r="AG734"/>
      <c r="AH734"/>
      <c r="AI734"/>
      <c r="AJ734" s="15"/>
    </row>
    <row r="735" spans="10:36" x14ac:dyDescent="0.25">
      <c r="J735" s="15"/>
      <c r="K735" s="53"/>
      <c r="L735" s="53"/>
      <c r="M735" s="15"/>
      <c r="N735" s="15"/>
      <c r="O735" s="15"/>
      <c r="P735" s="15"/>
      <c r="Q735" s="15"/>
      <c r="R735" s="15"/>
      <c r="S735" s="15"/>
      <c r="T735"/>
      <c r="U735" s="52"/>
      <c r="V735" s="15"/>
      <c r="W735" s="27"/>
      <c r="X735" s="15"/>
      <c r="Y735" s="15"/>
      <c r="Z735" s="15"/>
      <c r="AA735"/>
      <c r="AB735"/>
      <c r="AC735"/>
      <c r="AD735"/>
      <c r="AE735"/>
      <c r="AF735"/>
      <c r="AG735"/>
      <c r="AH735"/>
      <c r="AI735"/>
      <c r="AJ735" s="15"/>
    </row>
    <row r="736" spans="10:36" x14ac:dyDescent="0.25">
      <c r="J736" s="15"/>
      <c r="K736" s="53"/>
      <c r="L736" s="53"/>
      <c r="M736" s="15"/>
      <c r="N736" s="15"/>
      <c r="O736" s="15"/>
      <c r="P736" s="15"/>
      <c r="Q736" s="15"/>
      <c r="R736" s="15"/>
      <c r="S736" s="15"/>
      <c r="T736"/>
      <c r="U736" s="52"/>
      <c r="V736" s="15"/>
      <c r="W736" s="27"/>
      <c r="X736" s="15"/>
      <c r="Y736" s="15"/>
      <c r="Z736" s="15"/>
      <c r="AA736"/>
      <c r="AB736"/>
      <c r="AC736"/>
      <c r="AD736"/>
      <c r="AE736"/>
      <c r="AF736"/>
      <c r="AG736"/>
      <c r="AH736"/>
      <c r="AI736"/>
      <c r="AJ736" s="15"/>
    </row>
    <row r="737" spans="10:36" x14ac:dyDescent="0.25">
      <c r="J737" s="15"/>
      <c r="K737" s="53"/>
      <c r="L737" s="53"/>
      <c r="M737" s="15"/>
      <c r="N737" s="15"/>
      <c r="O737" s="15"/>
      <c r="P737" s="15"/>
      <c r="Q737" s="15"/>
      <c r="R737" s="15"/>
      <c r="S737" s="15"/>
      <c r="T737"/>
      <c r="U737" s="52"/>
      <c r="V737" s="15"/>
      <c r="W737" s="27"/>
      <c r="X737" s="15"/>
      <c r="Y737" s="15"/>
      <c r="Z737" s="15"/>
      <c r="AA737"/>
      <c r="AB737"/>
      <c r="AC737"/>
      <c r="AD737"/>
      <c r="AE737"/>
      <c r="AF737"/>
      <c r="AG737"/>
      <c r="AH737"/>
      <c r="AI737"/>
      <c r="AJ737" s="15"/>
    </row>
    <row r="738" spans="10:36" x14ac:dyDescent="0.25">
      <c r="J738" s="15"/>
      <c r="K738" s="53"/>
      <c r="L738" s="53"/>
      <c r="M738" s="15"/>
      <c r="N738" s="15"/>
      <c r="O738" s="15"/>
      <c r="P738" s="15"/>
      <c r="Q738" s="15"/>
      <c r="R738" s="15"/>
      <c r="S738" s="15"/>
      <c r="T738"/>
      <c r="U738" s="52"/>
      <c r="V738" s="15"/>
      <c r="W738" s="27"/>
      <c r="X738" s="15"/>
      <c r="Y738" s="15"/>
      <c r="Z738" s="15"/>
      <c r="AA738"/>
      <c r="AB738"/>
      <c r="AC738"/>
      <c r="AD738"/>
      <c r="AE738"/>
      <c r="AF738"/>
      <c r="AG738"/>
      <c r="AH738"/>
      <c r="AI738"/>
      <c r="AJ738" s="15"/>
    </row>
    <row r="739" spans="10:36" x14ac:dyDescent="0.25">
      <c r="J739" s="15"/>
      <c r="K739" s="53"/>
      <c r="L739" s="53"/>
      <c r="M739" s="15"/>
      <c r="N739" s="15"/>
      <c r="O739" s="15"/>
      <c r="P739" s="15"/>
      <c r="Q739" s="15"/>
      <c r="R739" s="15"/>
      <c r="S739" s="15"/>
      <c r="T739"/>
      <c r="U739" s="52"/>
      <c r="V739" s="15"/>
      <c r="W739" s="27"/>
      <c r="X739" s="15"/>
      <c r="Y739" s="15"/>
      <c r="Z739" s="15"/>
      <c r="AA739"/>
      <c r="AB739"/>
      <c r="AC739"/>
      <c r="AD739"/>
      <c r="AE739"/>
      <c r="AF739"/>
      <c r="AG739"/>
      <c r="AH739"/>
      <c r="AI739"/>
      <c r="AJ739" s="15"/>
    </row>
    <row r="740" spans="10:36" x14ac:dyDescent="0.25">
      <c r="J740" s="15"/>
      <c r="K740" s="53"/>
      <c r="L740" s="53"/>
      <c r="M740" s="15"/>
      <c r="N740" s="15"/>
      <c r="O740" s="15"/>
      <c r="P740" s="15"/>
      <c r="Q740" s="15"/>
      <c r="R740" s="15"/>
      <c r="S740" s="15"/>
      <c r="T740"/>
      <c r="U740" s="52"/>
      <c r="V740" s="15"/>
      <c r="W740" s="27"/>
      <c r="X740" s="15"/>
      <c r="Y740" s="15"/>
      <c r="Z740" s="15"/>
      <c r="AA740"/>
      <c r="AB740"/>
      <c r="AC740"/>
      <c r="AD740"/>
      <c r="AE740"/>
      <c r="AF740"/>
      <c r="AG740"/>
      <c r="AH740"/>
      <c r="AI740"/>
      <c r="AJ740" s="15"/>
    </row>
    <row r="741" spans="10:36" x14ac:dyDescent="0.25">
      <c r="J741" s="15"/>
      <c r="K741" s="53"/>
      <c r="L741" s="53"/>
      <c r="M741" s="15"/>
      <c r="N741" s="15"/>
      <c r="O741" s="15"/>
      <c r="P741" s="15"/>
      <c r="Q741" s="15"/>
      <c r="R741" s="15"/>
      <c r="S741" s="15"/>
      <c r="T741"/>
      <c r="U741" s="52"/>
      <c r="V741" s="15"/>
      <c r="W741" s="27"/>
      <c r="X741" s="15"/>
      <c r="Y741" s="15"/>
      <c r="Z741" s="15"/>
      <c r="AA741"/>
      <c r="AB741"/>
      <c r="AC741"/>
      <c r="AD741"/>
      <c r="AE741"/>
      <c r="AF741"/>
      <c r="AG741"/>
      <c r="AH741"/>
      <c r="AI741"/>
      <c r="AJ741" s="15"/>
    </row>
    <row r="742" spans="10:36" x14ac:dyDescent="0.25">
      <c r="J742" s="15"/>
      <c r="K742" s="53"/>
      <c r="L742" s="53"/>
      <c r="M742" s="15"/>
      <c r="N742" s="15"/>
      <c r="O742" s="15"/>
      <c r="P742" s="15"/>
      <c r="Q742" s="15"/>
      <c r="R742" s="15"/>
      <c r="S742" s="15"/>
      <c r="T742"/>
      <c r="U742" s="52"/>
      <c r="V742" s="15"/>
      <c r="W742" s="27"/>
      <c r="X742" s="15"/>
      <c r="Y742" s="15"/>
      <c r="Z742" s="15"/>
      <c r="AA742"/>
      <c r="AB742"/>
      <c r="AC742"/>
      <c r="AD742"/>
      <c r="AE742"/>
      <c r="AF742"/>
      <c r="AG742"/>
      <c r="AH742"/>
      <c r="AI742"/>
      <c r="AJ742" s="15"/>
    </row>
    <row r="743" spans="10:36" x14ac:dyDescent="0.25">
      <c r="J743" s="15"/>
      <c r="K743" s="53"/>
      <c r="L743" s="53"/>
      <c r="M743" s="15"/>
      <c r="N743" s="15"/>
      <c r="O743" s="15"/>
      <c r="P743" s="15"/>
      <c r="Q743" s="15"/>
      <c r="R743" s="15"/>
      <c r="S743" s="15"/>
      <c r="T743"/>
      <c r="U743" s="52"/>
      <c r="V743" s="15"/>
      <c r="W743" s="27"/>
      <c r="X743" s="15"/>
      <c r="Y743" s="15"/>
      <c r="Z743" s="15"/>
      <c r="AA743"/>
      <c r="AB743"/>
      <c r="AC743"/>
      <c r="AD743"/>
      <c r="AE743"/>
      <c r="AF743"/>
      <c r="AG743"/>
      <c r="AH743"/>
      <c r="AI743"/>
      <c r="AJ743" s="15"/>
    </row>
    <row r="744" spans="10:36" x14ac:dyDescent="0.25">
      <c r="J744" s="15"/>
      <c r="K744" s="53"/>
      <c r="L744" s="53"/>
      <c r="M744" s="15"/>
      <c r="N744" s="15"/>
      <c r="O744" s="15"/>
      <c r="P744" s="15"/>
      <c r="Q744" s="15"/>
      <c r="R744" s="15"/>
      <c r="S744" s="15"/>
      <c r="T744"/>
      <c r="U744" s="52"/>
      <c r="V744" s="15"/>
      <c r="W744" s="27"/>
      <c r="X744" s="15"/>
      <c r="Y744" s="15"/>
      <c r="Z744" s="15"/>
      <c r="AA744"/>
      <c r="AB744"/>
      <c r="AC744"/>
      <c r="AD744"/>
      <c r="AE744"/>
      <c r="AF744"/>
      <c r="AG744"/>
      <c r="AH744"/>
      <c r="AI744"/>
      <c r="AJ744" s="15"/>
    </row>
    <row r="745" spans="10:36" x14ac:dyDescent="0.25">
      <c r="J745" s="15"/>
      <c r="K745" s="53"/>
      <c r="L745" s="53"/>
      <c r="M745" s="15"/>
      <c r="N745" s="15"/>
      <c r="O745" s="15"/>
      <c r="P745" s="15"/>
      <c r="Q745" s="15"/>
      <c r="R745" s="15"/>
      <c r="S745" s="15"/>
      <c r="T745"/>
      <c r="U745" s="52"/>
      <c r="V745" s="15"/>
      <c r="W745" s="27"/>
      <c r="X745" s="15"/>
      <c r="Y745" s="15"/>
      <c r="Z745" s="15"/>
      <c r="AA745"/>
      <c r="AB745"/>
      <c r="AC745"/>
      <c r="AD745"/>
      <c r="AE745"/>
      <c r="AF745"/>
      <c r="AG745"/>
      <c r="AH745"/>
      <c r="AI745"/>
      <c r="AJ745" s="15"/>
    </row>
    <row r="746" spans="10:36" x14ac:dyDescent="0.25">
      <c r="J746" s="15"/>
      <c r="K746" s="53"/>
      <c r="L746" s="53"/>
      <c r="M746" s="15"/>
      <c r="N746" s="15"/>
      <c r="O746" s="15"/>
      <c r="P746" s="15"/>
      <c r="Q746" s="15"/>
      <c r="R746" s="15"/>
      <c r="S746" s="15"/>
      <c r="T746"/>
      <c r="U746" s="52"/>
      <c r="V746" s="15"/>
      <c r="W746" s="27"/>
      <c r="X746" s="15"/>
      <c r="Y746" s="15"/>
      <c r="Z746" s="15"/>
      <c r="AA746"/>
      <c r="AB746"/>
      <c r="AC746"/>
      <c r="AD746"/>
      <c r="AE746"/>
      <c r="AF746"/>
      <c r="AG746"/>
      <c r="AH746"/>
      <c r="AI746"/>
      <c r="AJ746" s="15"/>
    </row>
    <row r="747" spans="10:36" x14ac:dyDescent="0.25">
      <c r="J747" s="15"/>
      <c r="K747" s="53"/>
      <c r="L747" s="53"/>
      <c r="M747" s="15"/>
      <c r="N747" s="15"/>
      <c r="O747" s="15"/>
      <c r="P747" s="15"/>
      <c r="Q747" s="15"/>
      <c r="R747" s="15"/>
      <c r="S747" s="15"/>
      <c r="T747"/>
      <c r="U747" s="52"/>
      <c r="V747" s="15"/>
      <c r="W747" s="27"/>
      <c r="X747" s="15"/>
      <c r="Y747" s="15"/>
      <c r="Z747" s="15"/>
      <c r="AA747"/>
      <c r="AB747"/>
      <c r="AC747"/>
      <c r="AD747"/>
      <c r="AE747"/>
      <c r="AF747"/>
      <c r="AG747"/>
      <c r="AH747"/>
      <c r="AI747"/>
      <c r="AJ747" s="15"/>
    </row>
    <row r="748" spans="10:36" x14ac:dyDescent="0.25">
      <c r="J748" s="15"/>
      <c r="K748" s="53"/>
      <c r="L748" s="53"/>
      <c r="M748" s="15"/>
      <c r="N748" s="15"/>
      <c r="O748" s="15"/>
      <c r="P748" s="15"/>
      <c r="Q748" s="15"/>
      <c r="R748" s="15"/>
      <c r="S748" s="15"/>
      <c r="T748"/>
      <c r="U748" s="52"/>
      <c r="V748" s="15"/>
      <c r="W748" s="27"/>
      <c r="X748" s="15"/>
      <c r="Y748" s="15"/>
      <c r="Z748" s="15"/>
      <c r="AA748"/>
      <c r="AB748"/>
      <c r="AC748"/>
      <c r="AD748"/>
      <c r="AE748"/>
      <c r="AF748"/>
      <c r="AG748"/>
      <c r="AH748"/>
      <c r="AI748"/>
      <c r="AJ748" s="15"/>
    </row>
    <row r="749" spans="10:36" x14ac:dyDescent="0.25">
      <c r="J749" s="15"/>
      <c r="K749" s="53"/>
      <c r="L749" s="53"/>
      <c r="M749" s="15"/>
      <c r="N749" s="15"/>
      <c r="O749" s="15"/>
      <c r="P749" s="15"/>
      <c r="Q749" s="15"/>
      <c r="R749" s="15"/>
      <c r="S749" s="15"/>
      <c r="T749"/>
      <c r="U749" s="52"/>
      <c r="V749" s="15"/>
      <c r="W749" s="27"/>
      <c r="X749" s="15"/>
      <c r="Y749" s="15"/>
      <c r="Z749" s="15"/>
      <c r="AA749"/>
      <c r="AB749"/>
      <c r="AC749"/>
      <c r="AD749"/>
      <c r="AE749"/>
      <c r="AF749"/>
      <c r="AG749"/>
      <c r="AH749"/>
      <c r="AI749"/>
      <c r="AJ749" s="15"/>
    </row>
    <row r="750" spans="10:36" x14ac:dyDescent="0.25">
      <c r="J750" s="15"/>
      <c r="K750" s="53"/>
      <c r="L750" s="53"/>
      <c r="M750" s="15"/>
      <c r="N750" s="15"/>
      <c r="O750" s="15"/>
      <c r="P750" s="15"/>
      <c r="Q750" s="15"/>
      <c r="R750" s="15"/>
      <c r="S750" s="15"/>
      <c r="T750"/>
      <c r="U750" s="52"/>
      <c r="V750" s="15"/>
      <c r="W750" s="27"/>
      <c r="X750" s="15"/>
      <c r="Y750" s="15"/>
      <c r="Z750" s="15"/>
      <c r="AA750"/>
      <c r="AB750"/>
      <c r="AC750"/>
      <c r="AD750"/>
      <c r="AE750"/>
      <c r="AF750"/>
      <c r="AG750"/>
      <c r="AH750"/>
      <c r="AI750"/>
      <c r="AJ750" s="15"/>
    </row>
    <row r="751" spans="10:36" x14ac:dyDescent="0.25">
      <c r="J751" s="15"/>
      <c r="K751" s="53"/>
      <c r="L751" s="53"/>
      <c r="M751" s="15"/>
      <c r="N751" s="15"/>
      <c r="O751" s="15"/>
      <c r="P751" s="15"/>
      <c r="Q751" s="15"/>
      <c r="R751" s="15"/>
      <c r="S751" s="15"/>
      <c r="T751"/>
      <c r="U751" s="52"/>
      <c r="V751" s="15"/>
      <c r="W751" s="27"/>
      <c r="X751" s="15"/>
      <c r="Y751" s="15"/>
      <c r="Z751" s="15"/>
      <c r="AA751"/>
      <c r="AB751"/>
      <c r="AC751"/>
      <c r="AD751"/>
      <c r="AE751"/>
      <c r="AF751"/>
      <c r="AG751"/>
      <c r="AH751"/>
      <c r="AI751"/>
      <c r="AJ751" s="15"/>
    </row>
    <row r="752" spans="10:36" x14ac:dyDescent="0.25">
      <c r="J752" s="15"/>
      <c r="K752" s="53"/>
      <c r="L752" s="53"/>
      <c r="M752" s="15"/>
      <c r="N752" s="15"/>
      <c r="O752" s="15"/>
      <c r="P752" s="15"/>
      <c r="Q752" s="15"/>
      <c r="R752" s="15"/>
      <c r="S752" s="15"/>
      <c r="T752"/>
      <c r="U752" s="52"/>
      <c r="V752" s="15"/>
      <c r="W752" s="27"/>
      <c r="X752" s="15"/>
      <c r="Y752" s="15"/>
      <c r="Z752" s="15"/>
      <c r="AA752"/>
      <c r="AB752"/>
      <c r="AC752"/>
      <c r="AD752"/>
      <c r="AE752"/>
      <c r="AF752"/>
      <c r="AG752"/>
      <c r="AH752"/>
      <c r="AI752"/>
      <c r="AJ752" s="15"/>
    </row>
    <row r="753" spans="10:36" x14ac:dyDescent="0.25">
      <c r="J753" s="15"/>
      <c r="K753" s="53"/>
      <c r="L753" s="53"/>
      <c r="M753" s="15"/>
      <c r="N753" s="15"/>
      <c r="O753" s="15"/>
      <c r="P753" s="15"/>
      <c r="Q753" s="15"/>
      <c r="R753" s="15"/>
      <c r="S753" s="15"/>
      <c r="T753"/>
      <c r="U753" s="52"/>
      <c r="V753" s="15"/>
      <c r="W753" s="27"/>
      <c r="X753" s="15"/>
      <c r="Y753" s="15"/>
      <c r="Z753" s="15"/>
      <c r="AA753"/>
      <c r="AB753"/>
      <c r="AC753"/>
      <c r="AD753"/>
      <c r="AE753"/>
      <c r="AF753"/>
      <c r="AG753"/>
      <c r="AH753"/>
      <c r="AI753"/>
      <c r="AJ753" s="15"/>
    </row>
    <row r="754" spans="10:36" x14ac:dyDescent="0.25">
      <c r="J754" s="15"/>
      <c r="K754" s="53"/>
      <c r="L754" s="53"/>
      <c r="M754" s="15"/>
      <c r="N754" s="15"/>
      <c r="O754" s="15"/>
      <c r="P754" s="15"/>
      <c r="Q754" s="15"/>
      <c r="R754" s="15"/>
      <c r="S754" s="15"/>
      <c r="T754"/>
      <c r="U754" s="52"/>
      <c r="V754" s="15"/>
      <c r="W754" s="27"/>
      <c r="X754" s="15"/>
      <c r="Y754" s="15"/>
      <c r="Z754" s="15"/>
      <c r="AA754"/>
      <c r="AB754"/>
      <c r="AC754"/>
      <c r="AD754"/>
      <c r="AE754"/>
      <c r="AF754"/>
      <c r="AG754"/>
      <c r="AH754"/>
      <c r="AI754"/>
      <c r="AJ754" s="15"/>
    </row>
    <row r="755" spans="10:36" x14ac:dyDescent="0.25">
      <c r="J755" s="15"/>
      <c r="K755" s="53"/>
      <c r="L755" s="53"/>
      <c r="M755" s="15"/>
      <c r="N755" s="15"/>
      <c r="O755" s="15"/>
      <c r="P755" s="15"/>
      <c r="Q755" s="15"/>
      <c r="R755" s="15"/>
      <c r="S755" s="15"/>
      <c r="T755"/>
      <c r="U755" s="52"/>
      <c r="V755" s="15"/>
      <c r="W755" s="27"/>
      <c r="X755" s="15"/>
      <c r="Y755" s="15"/>
      <c r="Z755" s="15"/>
      <c r="AA755"/>
      <c r="AB755"/>
      <c r="AC755"/>
      <c r="AD755"/>
      <c r="AE755"/>
      <c r="AF755"/>
      <c r="AG755"/>
      <c r="AH755"/>
      <c r="AI755"/>
      <c r="AJ755" s="15"/>
    </row>
    <row r="756" spans="10:36" x14ac:dyDescent="0.25">
      <c r="J756" s="15"/>
      <c r="K756" s="53"/>
      <c r="L756" s="53"/>
      <c r="M756" s="15"/>
      <c r="N756" s="15"/>
      <c r="O756" s="15"/>
      <c r="P756" s="15"/>
      <c r="Q756" s="15"/>
      <c r="R756" s="15"/>
      <c r="S756" s="15"/>
      <c r="T756"/>
      <c r="U756" s="52"/>
      <c r="V756" s="15"/>
      <c r="W756" s="27"/>
      <c r="X756" s="15"/>
      <c r="Y756" s="15"/>
      <c r="Z756" s="15"/>
      <c r="AA756"/>
      <c r="AB756"/>
      <c r="AC756"/>
      <c r="AD756"/>
      <c r="AE756"/>
      <c r="AF756"/>
      <c r="AG756"/>
      <c r="AH756"/>
      <c r="AI756"/>
      <c r="AJ756" s="15"/>
    </row>
    <row r="757" spans="10:36" x14ac:dyDescent="0.25">
      <c r="J757" s="15"/>
      <c r="K757" s="53"/>
      <c r="L757" s="53"/>
      <c r="M757" s="15"/>
      <c r="N757" s="15"/>
      <c r="O757" s="15"/>
      <c r="P757" s="15"/>
      <c r="Q757" s="15"/>
      <c r="R757" s="15"/>
      <c r="S757" s="15"/>
      <c r="T757"/>
      <c r="U757" s="52"/>
      <c r="V757" s="15"/>
      <c r="W757" s="27"/>
      <c r="X757" s="15"/>
      <c r="Y757" s="15"/>
      <c r="Z757" s="15"/>
      <c r="AA757"/>
      <c r="AB757"/>
      <c r="AC757"/>
      <c r="AD757"/>
      <c r="AE757"/>
      <c r="AF757"/>
      <c r="AG757"/>
      <c r="AH757"/>
      <c r="AI757"/>
      <c r="AJ757" s="15"/>
    </row>
    <row r="758" spans="10:36" x14ac:dyDescent="0.25">
      <c r="J758" s="15"/>
      <c r="K758" s="53"/>
      <c r="L758" s="53"/>
      <c r="M758" s="15"/>
      <c r="N758" s="15"/>
      <c r="O758" s="15"/>
      <c r="P758" s="15"/>
      <c r="Q758" s="15"/>
      <c r="R758" s="15"/>
      <c r="S758" s="15"/>
      <c r="T758"/>
      <c r="U758" s="52"/>
      <c r="V758" s="15"/>
      <c r="W758" s="27"/>
      <c r="X758" s="15"/>
      <c r="Y758" s="15"/>
      <c r="Z758" s="15"/>
      <c r="AA758"/>
      <c r="AB758"/>
      <c r="AC758"/>
      <c r="AD758"/>
      <c r="AE758"/>
      <c r="AF758"/>
      <c r="AG758"/>
      <c r="AH758"/>
      <c r="AI758"/>
      <c r="AJ758" s="15"/>
    </row>
    <row r="759" spans="10:36" x14ac:dyDescent="0.25">
      <c r="J759" s="15"/>
      <c r="K759" s="53"/>
      <c r="L759" s="53"/>
      <c r="M759" s="15"/>
      <c r="N759" s="15"/>
      <c r="O759" s="15"/>
      <c r="P759" s="15"/>
      <c r="Q759" s="15"/>
      <c r="R759" s="15"/>
      <c r="S759" s="15"/>
      <c r="T759"/>
      <c r="U759" s="52"/>
      <c r="V759" s="15"/>
      <c r="W759" s="27"/>
      <c r="X759" s="15"/>
      <c r="Y759" s="15"/>
      <c r="Z759" s="15"/>
      <c r="AA759"/>
      <c r="AB759"/>
      <c r="AC759"/>
      <c r="AD759"/>
      <c r="AE759"/>
      <c r="AF759"/>
      <c r="AG759"/>
      <c r="AH759"/>
      <c r="AI759"/>
      <c r="AJ759" s="15"/>
    </row>
    <row r="760" spans="10:36" x14ac:dyDescent="0.25">
      <c r="J760" s="15"/>
      <c r="K760" s="53"/>
      <c r="L760" s="53"/>
      <c r="M760" s="15"/>
      <c r="N760" s="15"/>
      <c r="O760" s="15"/>
      <c r="P760" s="15"/>
      <c r="Q760" s="15"/>
      <c r="R760" s="15"/>
      <c r="S760" s="15"/>
      <c r="T760"/>
      <c r="U760" s="52"/>
      <c r="V760" s="15"/>
      <c r="W760" s="27"/>
      <c r="X760" s="15"/>
      <c r="Y760" s="15"/>
      <c r="Z760" s="15"/>
      <c r="AA760"/>
      <c r="AB760"/>
      <c r="AC760"/>
      <c r="AD760"/>
      <c r="AE760"/>
      <c r="AF760"/>
      <c r="AG760"/>
      <c r="AH760"/>
      <c r="AI760"/>
      <c r="AJ760" s="15"/>
    </row>
    <row r="761" spans="10:36" x14ac:dyDescent="0.25">
      <c r="J761" s="15"/>
      <c r="K761" s="53"/>
      <c r="L761" s="53"/>
      <c r="M761" s="15"/>
      <c r="N761" s="15"/>
      <c r="O761" s="15"/>
      <c r="P761" s="15"/>
      <c r="Q761" s="15"/>
      <c r="R761" s="15"/>
      <c r="S761" s="15"/>
      <c r="T761"/>
      <c r="U761" s="52"/>
      <c r="V761" s="15"/>
      <c r="W761" s="27"/>
      <c r="X761" s="15"/>
      <c r="Y761" s="15"/>
      <c r="Z761" s="15"/>
      <c r="AA761"/>
      <c r="AB761"/>
      <c r="AC761"/>
      <c r="AD761"/>
      <c r="AE761"/>
      <c r="AF761"/>
      <c r="AG761"/>
      <c r="AH761"/>
      <c r="AI761"/>
      <c r="AJ761" s="15"/>
    </row>
    <row r="762" spans="10:36" x14ac:dyDescent="0.25">
      <c r="J762" s="15"/>
      <c r="K762" s="53"/>
      <c r="L762" s="53"/>
      <c r="M762" s="15"/>
      <c r="N762" s="15"/>
      <c r="O762" s="15"/>
      <c r="P762" s="15"/>
      <c r="Q762" s="15"/>
      <c r="R762" s="15"/>
      <c r="S762" s="15"/>
      <c r="T762"/>
      <c r="U762" s="52"/>
      <c r="V762" s="15"/>
      <c r="W762" s="27"/>
      <c r="X762" s="15"/>
      <c r="Y762" s="15"/>
      <c r="Z762" s="15"/>
      <c r="AA762"/>
      <c r="AB762"/>
      <c r="AC762"/>
      <c r="AD762"/>
      <c r="AE762"/>
      <c r="AF762"/>
      <c r="AG762"/>
      <c r="AH762"/>
      <c r="AI762"/>
      <c r="AJ762" s="15"/>
    </row>
    <row r="763" spans="10:36" x14ac:dyDescent="0.25">
      <c r="J763" s="15"/>
      <c r="K763" s="53"/>
      <c r="L763" s="53"/>
      <c r="M763" s="15"/>
      <c r="N763" s="15"/>
      <c r="O763" s="15"/>
      <c r="P763" s="15"/>
      <c r="Q763" s="15"/>
      <c r="R763" s="15"/>
      <c r="S763" s="15"/>
      <c r="T763"/>
      <c r="U763" s="52"/>
      <c r="V763" s="15"/>
      <c r="W763" s="27"/>
      <c r="X763" s="15"/>
      <c r="Y763" s="15"/>
      <c r="Z763" s="15"/>
      <c r="AA763"/>
      <c r="AB763"/>
      <c r="AC763"/>
      <c r="AD763"/>
      <c r="AE763"/>
      <c r="AF763"/>
      <c r="AG763"/>
      <c r="AH763"/>
      <c r="AI763"/>
      <c r="AJ763" s="15"/>
    </row>
    <row r="764" spans="10:36" x14ac:dyDescent="0.25">
      <c r="J764" s="15"/>
      <c r="K764" s="53"/>
      <c r="L764" s="53"/>
      <c r="M764" s="15"/>
      <c r="N764" s="15"/>
      <c r="O764" s="15"/>
      <c r="P764" s="15"/>
      <c r="Q764" s="15"/>
      <c r="R764" s="15"/>
      <c r="S764" s="15"/>
      <c r="T764"/>
      <c r="U764" s="52"/>
      <c r="V764" s="15"/>
      <c r="W764" s="27"/>
      <c r="X764" s="15"/>
      <c r="Y764" s="15"/>
      <c r="Z764" s="15"/>
      <c r="AA764"/>
      <c r="AB764"/>
      <c r="AC764"/>
      <c r="AD764"/>
      <c r="AE764"/>
      <c r="AF764"/>
      <c r="AG764"/>
      <c r="AH764"/>
      <c r="AI764"/>
      <c r="AJ764" s="15"/>
    </row>
    <row r="765" spans="10:36" x14ac:dyDescent="0.25">
      <c r="J765" s="15"/>
      <c r="K765" s="53"/>
      <c r="L765" s="53"/>
      <c r="M765" s="15"/>
      <c r="N765" s="15"/>
      <c r="O765" s="15"/>
      <c r="P765" s="15"/>
      <c r="Q765" s="15"/>
      <c r="R765" s="15"/>
      <c r="S765" s="15"/>
      <c r="T765"/>
      <c r="U765" s="52"/>
      <c r="V765" s="15"/>
      <c r="W765" s="27"/>
      <c r="X765" s="15"/>
      <c r="Y765" s="15"/>
      <c r="Z765" s="15"/>
      <c r="AA765"/>
      <c r="AB765"/>
      <c r="AC765"/>
      <c r="AD765"/>
      <c r="AE765"/>
      <c r="AF765"/>
      <c r="AG765"/>
      <c r="AH765"/>
      <c r="AI765"/>
      <c r="AJ765" s="15"/>
    </row>
    <row r="766" spans="10:36" x14ac:dyDescent="0.25">
      <c r="J766" s="15"/>
      <c r="K766" s="53"/>
      <c r="L766" s="53"/>
      <c r="M766" s="15"/>
      <c r="N766" s="15"/>
      <c r="O766" s="15"/>
      <c r="P766" s="15"/>
      <c r="Q766" s="15"/>
      <c r="R766" s="15"/>
      <c r="S766" s="15"/>
      <c r="T766"/>
      <c r="U766" s="52"/>
      <c r="V766" s="15"/>
      <c r="W766" s="27"/>
      <c r="X766" s="15"/>
      <c r="Y766" s="15"/>
      <c r="Z766" s="15"/>
      <c r="AA766"/>
      <c r="AB766"/>
      <c r="AC766"/>
      <c r="AD766"/>
      <c r="AE766"/>
      <c r="AF766"/>
      <c r="AG766"/>
      <c r="AH766"/>
      <c r="AI766"/>
      <c r="AJ766" s="15"/>
    </row>
    <row r="767" spans="10:36" x14ac:dyDescent="0.25">
      <c r="J767" s="15"/>
      <c r="K767" s="53"/>
      <c r="L767" s="53"/>
      <c r="M767" s="15"/>
      <c r="N767" s="15"/>
      <c r="O767" s="15"/>
      <c r="P767" s="15"/>
      <c r="Q767" s="15"/>
      <c r="R767" s="15"/>
      <c r="S767" s="15"/>
      <c r="T767"/>
      <c r="U767" s="52"/>
      <c r="V767" s="15"/>
      <c r="W767" s="27"/>
      <c r="X767" s="15"/>
      <c r="Y767" s="15"/>
      <c r="Z767" s="15"/>
      <c r="AA767"/>
      <c r="AB767"/>
      <c r="AC767"/>
      <c r="AD767"/>
      <c r="AE767"/>
      <c r="AF767"/>
      <c r="AG767"/>
      <c r="AH767"/>
      <c r="AI767"/>
      <c r="AJ767" s="15"/>
    </row>
    <row r="768" spans="10:36" x14ac:dyDescent="0.25">
      <c r="J768" s="15"/>
      <c r="K768" s="53"/>
      <c r="L768" s="53"/>
      <c r="M768" s="15"/>
      <c r="N768" s="15"/>
      <c r="O768" s="15"/>
      <c r="P768" s="15"/>
      <c r="Q768" s="15"/>
      <c r="R768" s="15"/>
      <c r="S768" s="15"/>
      <c r="T768"/>
      <c r="U768" s="52"/>
      <c r="V768" s="15"/>
      <c r="W768" s="27"/>
      <c r="X768" s="15"/>
      <c r="Y768" s="15"/>
      <c r="Z768" s="15"/>
      <c r="AA768"/>
      <c r="AB768"/>
      <c r="AC768"/>
      <c r="AD768"/>
      <c r="AE768"/>
      <c r="AF768"/>
      <c r="AG768"/>
      <c r="AH768"/>
      <c r="AI768"/>
      <c r="AJ768" s="15"/>
    </row>
    <row r="769" spans="10:36" x14ac:dyDescent="0.25">
      <c r="J769" s="15"/>
      <c r="K769" s="53"/>
      <c r="L769" s="53"/>
      <c r="M769" s="15"/>
      <c r="N769" s="15"/>
      <c r="O769" s="15"/>
      <c r="P769" s="15"/>
      <c r="Q769" s="15"/>
      <c r="R769" s="15"/>
      <c r="S769" s="15"/>
      <c r="T769"/>
      <c r="U769" s="52"/>
      <c r="V769" s="15"/>
      <c r="W769" s="27"/>
      <c r="X769" s="15"/>
      <c r="Y769" s="15"/>
      <c r="Z769" s="15"/>
      <c r="AA769"/>
      <c r="AB769"/>
      <c r="AC769"/>
      <c r="AD769"/>
      <c r="AE769"/>
      <c r="AF769"/>
      <c r="AG769"/>
      <c r="AH769"/>
      <c r="AI769"/>
      <c r="AJ769" s="15"/>
    </row>
    <row r="770" spans="10:36" x14ac:dyDescent="0.25">
      <c r="J770" s="15"/>
      <c r="K770" s="53"/>
      <c r="L770" s="53"/>
      <c r="M770" s="15"/>
      <c r="N770" s="15"/>
      <c r="O770" s="15"/>
      <c r="P770" s="15"/>
      <c r="Q770" s="15"/>
      <c r="R770" s="15"/>
      <c r="S770" s="15"/>
      <c r="T770"/>
      <c r="U770" s="52"/>
      <c r="V770" s="15"/>
      <c r="W770" s="27"/>
      <c r="X770" s="15"/>
      <c r="Y770" s="15"/>
      <c r="Z770" s="15"/>
      <c r="AA770"/>
      <c r="AB770"/>
      <c r="AC770"/>
      <c r="AD770"/>
      <c r="AE770"/>
      <c r="AF770"/>
      <c r="AG770"/>
      <c r="AH770"/>
      <c r="AI770"/>
      <c r="AJ770" s="15"/>
    </row>
    <row r="771" spans="10:36" x14ac:dyDescent="0.25">
      <c r="J771" s="15"/>
      <c r="K771" s="53"/>
      <c r="L771" s="53"/>
      <c r="M771" s="15"/>
      <c r="N771" s="15"/>
      <c r="O771" s="15"/>
      <c r="P771" s="15"/>
      <c r="Q771" s="15"/>
      <c r="R771" s="15"/>
      <c r="S771" s="15"/>
      <c r="T771"/>
      <c r="U771" s="52"/>
      <c r="V771" s="15"/>
      <c r="W771" s="27"/>
      <c r="X771" s="15"/>
      <c r="Y771" s="15"/>
      <c r="Z771" s="15"/>
      <c r="AA771"/>
      <c r="AB771"/>
      <c r="AC771"/>
      <c r="AD771"/>
      <c r="AE771"/>
      <c r="AF771"/>
      <c r="AG771"/>
      <c r="AH771"/>
      <c r="AI771"/>
      <c r="AJ771" s="15"/>
    </row>
    <row r="772" spans="10:36" x14ac:dyDescent="0.25">
      <c r="J772" s="15"/>
      <c r="K772" s="53"/>
      <c r="L772" s="53"/>
      <c r="M772" s="15"/>
      <c r="N772" s="15"/>
      <c r="O772" s="15"/>
      <c r="P772" s="15"/>
      <c r="Q772" s="15"/>
      <c r="R772" s="15"/>
      <c r="S772" s="15"/>
      <c r="T772"/>
      <c r="U772" s="52"/>
      <c r="V772" s="15"/>
      <c r="W772" s="27"/>
      <c r="X772" s="15"/>
      <c r="Y772" s="15"/>
      <c r="Z772" s="15"/>
      <c r="AA772"/>
      <c r="AB772"/>
      <c r="AC772"/>
      <c r="AD772"/>
      <c r="AE772"/>
      <c r="AF772"/>
      <c r="AG772"/>
      <c r="AH772"/>
      <c r="AI772"/>
      <c r="AJ772" s="15"/>
    </row>
    <row r="773" spans="10:36" x14ac:dyDescent="0.25">
      <c r="J773" s="15"/>
      <c r="K773" s="53"/>
      <c r="L773" s="53"/>
      <c r="M773" s="15"/>
      <c r="N773" s="15"/>
      <c r="O773" s="15"/>
      <c r="P773" s="15"/>
      <c r="Q773" s="15"/>
      <c r="R773" s="15"/>
      <c r="S773" s="15"/>
      <c r="T773"/>
      <c r="U773" s="52"/>
      <c r="V773" s="15"/>
      <c r="W773" s="27"/>
      <c r="X773" s="15"/>
      <c r="Y773" s="15"/>
      <c r="Z773" s="15"/>
      <c r="AA773"/>
      <c r="AB773"/>
      <c r="AC773"/>
      <c r="AD773"/>
      <c r="AE773"/>
      <c r="AF773"/>
      <c r="AG773"/>
      <c r="AH773"/>
      <c r="AI773"/>
      <c r="AJ773" s="15"/>
    </row>
    <row r="774" spans="10:36" x14ac:dyDescent="0.25">
      <c r="J774" s="15"/>
      <c r="K774" s="53"/>
      <c r="L774" s="53"/>
      <c r="M774" s="15"/>
      <c r="N774" s="15"/>
      <c r="O774" s="15"/>
      <c r="P774" s="15"/>
      <c r="Q774" s="15"/>
      <c r="R774" s="15"/>
      <c r="S774" s="15"/>
      <c r="T774"/>
      <c r="U774" s="52"/>
      <c r="V774" s="15"/>
      <c r="W774" s="27"/>
      <c r="X774" s="15"/>
      <c r="Y774" s="15"/>
      <c r="Z774" s="15"/>
      <c r="AA774"/>
      <c r="AB774"/>
      <c r="AC774"/>
      <c r="AD774"/>
      <c r="AE774"/>
      <c r="AF774"/>
      <c r="AG774"/>
      <c r="AH774"/>
      <c r="AI774"/>
      <c r="AJ774" s="15"/>
    </row>
    <row r="775" spans="10:36" x14ac:dyDescent="0.25">
      <c r="J775" s="15"/>
      <c r="K775" s="53"/>
      <c r="L775" s="53"/>
      <c r="M775" s="15"/>
      <c r="N775" s="15"/>
      <c r="O775" s="15"/>
      <c r="P775" s="15"/>
      <c r="Q775" s="15"/>
      <c r="R775" s="15"/>
      <c r="S775" s="15"/>
      <c r="T775"/>
      <c r="U775" s="52"/>
      <c r="V775" s="15"/>
      <c r="W775" s="27"/>
      <c r="X775" s="15"/>
      <c r="Y775" s="15"/>
      <c r="Z775" s="15"/>
      <c r="AA775"/>
      <c r="AB775"/>
      <c r="AC775"/>
      <c r="AD775"/>
      <c r="AE775"/>
      <c r="AF775"/>
      <c r="AG775"/>
      <c r="AH775"/>
      <c r="AI775"/>
      <c r="AJ775" s="15"/>
    </row>
    <row r="776" spans="10:36" x14ac:dyDescent="0.25">
      <c r="J776" s="15"/>
      <c r="K776" s="53"/>
      <c r="L776" s="53"/>
      <c r="M776" s="15"/>
      <c r="N776" s="15"/>
      <c r="O776" s="15"/>
      <c r="P776" s="15"/>
      <c r="Q776" s="15"/>
      <c r="R776" s="15"/>
      <c r="S776" s="15"/>
      <c r="T776"/>
      <c r="U776" s="52"/>
      <c r="V776" s="15"/>
      <c r="W776" s="27"/>
      <c r="X776" s="15"/>
      <c r="Y776" s="15"/>
      <c r="Z776" s="15"/>
      <c r="AA776"/>
      <c r="AB776"/>
      <c r="AC776"/>
      <c r="AD776"/>
      <c r="AE776"/>
      <c r="AF776"/>
      <c r="AG776"/>
      <c r="AH776"/>
      <c r="AI776"/>
      <c r="AJ776" s="15"/>
    </row>
    <row r="777" spans="10:36" x14ac:dyDescent="0.25">
      <c r="J777" s="15"/>
      <c r="K777" s="53"/>
      <c r="L777" s="53"/>
      <c r="M777" s="15"/>
      <c r="N777" s="15"/>
      <c r="O777" s="15"/>
      <c r="P777" s="15"/>
      <c r="Q777" s="15"/>
      <c r="R777" s="15"/>
      <c r="S777" s="15"/>
      <c r="T777"/>
      <c r="U777" s="52"/>
      <c r="V777" s="15"/>
      <c r="W777" s="27"/>
      <c r="X777" s="15"/>
      <c r="Y777" s="15"/>
      <c r="Z777" s="15"/>
      <c r="AA777"/>
      <c r="AB777"/>
      <c r="AC777"/>
      <c r="AD777"/>
      <c r="AE777"/>
      <c r="AF777"/>
      <c r="AG777"/>
      <c r="AH777"/>
      <c r="AI777"/>
      <c r="AJ777" s="15"/>
    </row>
    <row r="778" spans="10:36" x14ac:dyDescent="0.25">
      <c r="J778" s="15"/>
      <c r="K778" s="53"/>
      <c r="L778" s="53"/>
      <c r="M778" s="15"/>
      <c r="N778" s="15"/>
      <c r="O778" s="15"/>
      <c r="P778" s="15"/>
      <c r="Q778" s="15"/>
      <c r="R778" s="15"/>
      <c r="S778" s="15"/>
      <c r="T778"/>
      <c r="U778" s="52"/>
      <c r="V778" s="15"/>
      <c r="W778" s="27"/>
      <c r="X778" s="15"/>
      <c r="Y778" s="15"/>
      <c r="Z778" s="15"/>
      <c r="AA778"/>
      <c r="AB778"/>
      <c r="AC778"/>
      <c r="AD778"/>
      <c r="AE778"/>
      <c r="AF778"/>
      <c r="AG778"/>
      <c r="AH778"/>
      <c r="AI778"/>
      <c r="AJ778" s="15"/>
    </row>
    <row r="779" spans="10:36" x14ac:dyDescent="0.25">
      <c r="J779" s="15"/>
      <c r="K779" s="53"/>
      <c r="L779" s="53"/>
      <c r="M779" s="15"/>
      <c r="N779" s="15"/>
      <c r="O779" s="15"/>
      <c r="P779" s="15"/>
      <c r="Q779" s="15"/>
      <c r="R779" s="15"/>
      <c r="S779" s="15"/>
      <c r="T779"/>
      <c r="U779" s="52"/>
      <c r="V779" s="15"/>
      <c r="W779" s="27"/>
      <c r="X779" s="15"/>
      <c r="Y779" s="15"/>
      <c r="Z779" s="15"/>
      <c r="AA779"/>
      <c r="AB779"/>
      <c r="AC779"/>
      <c r="AD779"/>
      <c r="AE779"/>
      <c r="AF779"/>
      <c r="AG779"/>
      <c r="AH779"/>
      <c r="AI779"/>
      <c r="AJ779" s="15"/>
    </row>
    <row r="780" spans="10:36" x14ac:dyDescent="0.25">
      <c r="J780" s="15"/>
      <c r="K780" s="53"/>
      <c r="L780" s="53"/>
      <c r="M780" s="15"/>
      <c r="N780" s="15"/>
      <c r="O780" s="15"/>
      <c r="P780" s="15"/>
      <c r="Q780" s="15"/>
      <c r="R780" s="15"/>
      <c r="S780" s="15"/>
      <c r="T780"/>
      <c r="U780" s="52"/>
      <c r="V780" s="15"/>
      <c r="W780" s="27"/>
      <c r="X780" s="15"/>
      <c r="Y780" s="15"/>
      <c r="Z780" s="15"/>
      <c r="AA780"/>
      <c r="AB780"/>
      <c r="AC780"/>
      <c r="AD780"/>
      <c r="AE780"/>
      <c r="AF780"/>
      <c r="AG780"/>
      <c r="AH780"/>
      <c r="AI780"/>
      <c r="AJ780" s="15"/>
    </row>
    <row r="781" spans="10:36" x14ac:dyDescent="0.25">
      <c r="J781" s="15"/>
      <c r="K781" s="53"/>
      <c r="L781" s="53"/>
      <c r="M781" s="15"/>
      <c r="N781" s="15"/>
      <c r="O781" s="15"/>
      <c r="P781" s="15"/>
      <c r="Q781" s="15"/>
      <c r="R781" s="15"/>
      <c r="S781" s="15"/>
      <c r="T781"/>
      <c r="U781" s="52"/>
      <c r="V781" s="15"/>
      <c r="W781" s="27"/>
      <c r="X781" s="15"/>
      <c r="Y781" s="15"/>
      <c r="Z781" s="15"/>
      <c r="AA781"/>
      <c r="AB781"/>
      <c r="AC781"/>
      <c r="AD781"/>
      <c r="AE781"/>
      <c r="AF781"/>
      <c r="AG781"/>
      <c r="AH781"/>
      <c r="AI781"/>
      <c r="AJ781" s="15"/>
    </row>
    <row r="782" spans="10:36" x14ac:dyDescent="0.25">
      <c r="J782" s="15"/>
      <c r="K782" s="53"/>
      <c r="L782" s="53"/>
      <c r="M782" s="15"/>
      <c r="N782" s="15"/>
      <c r="O782" s="15"/>
      <c r="P782" s="15"/>
      <c r="Q782" s="15"/>
      <c r="R782" s="15"/>
      <c r="S782" s="15"/>
      <c r="T782"/>
      <c r="U782" s="52"/>
      <c r="V782" s="15"/>
      <c r="W782" s="27"/>
      <c r="X782" s="15"/>
      <c r="Y782" s="15"/>
      <c r="Z782" s="15"/>
      <c r="AA782"/>
      <c r="AB782"/>
      <c r="AC782"/>
      <c r="AD782"/>
      <c r="AE782"/>
      <c r="AF782"/>
      <c r="AG782"/>
      <c r="AH782"/>
      <c r="AI782"/>
      <c r="AJ782" s="15"/>
    </row>
    <row r="783" spans="10:36" x14ac:dyDescent="0.25">
      <c r="J783" s="15"/>
      <c r="K783" s="53"/>
      <c r="L783" s="53"/>
      <c r="M783" s="15"/>
      <c r="N783" s="15"/>
      <c r="O783" s="15"/>
      <c r="P783" s="15"/>
      <c r="Q783" s="15"/>
      <c r="R783" s="15"/>
      <c r="S783" s="15"/>
      <c r="T783"/>
      <c r="U783" s="52"/>
      <c r="V783" s="15"/>
      <c r="W783" s="27"/>
      <c r="X783" s="15"/>
      <c r="Y783" s="15"/>
      <c r="Z783" s="15"/>
      <c r="AA783"/>
      <c r="AB783"/>
      <c r="AC783"/>
      <c r="AD783"/>
      <c r="AE783"/>
      <c r="AF783"/>
      <c r="AG783"/>
      <c r="AH783"/>
      <c r="AI783"/>
      <c r="AJ783" s="15"/>
    </row>
    <row r="784" spans="10:36" x14ac:dyDescent="0.25">
      <c r="J784" s="15"/>
      <c r="K784" s="53"/>
      <c r="L784" s="53"/>
      <c r="M784" s="15"/>
      <c r="N784" s="15"/>
      <c r="O784" s="15"/>
      <c r="P784" s="15"/>
      <c r="Q784" s="15"/>
      <c r="R784" s="15"/>
      <c r="S784" s="15"/>
      <c r="T784"/>
      <c r="U784" s="52"/>
      <c r="V784" s="15"/>
      <c r="W784" s="27"/>
      <c r="X784" s="15"/>
      <c r="Y784" s="15"/>
      <c r="Z784" s="15"/>
      <c r="AA784"/>
      <c r="AB784"/>
      <c r="AC784"/>
      <c r="AD784"/>
      <c r="AE784"/>
      <c r="AF784"/>
      <c r="AG784"/>
      <c r="AH784"/>
      <c r="AI784"/>
      <c r="AJ784" s="15"/>
    </row>
    <row r="785" spans="10:36" x14ac:dyDescent="0.25">
      <c r="J785" s="15"/>
      <c r="K785" s="53"/>
      <c r="L785" s="53"/>
      <c r="M785" s="15"/>
      <c r="N785" s="15"/>
      <c r="O785" s="15"/>
      <c r="P785" s="15"/>
      <c r="Q785" s="15"/>
      <c r="R785" s="15"/>
      <c r="S785" s="15"/>
      <c r="T785"/>
      <c r="U785" s="52"/>
      <c r="V785" s="15"/>
      <c r="W785" s="27"/>
      <c r="X785" s="15"/>
      <c r="Y785" s="15"/>
      <c r="Z785" s="15"/>
      <c r="AA785"/>
      <c r="AB785"/>
      <c r="AC785"/>
      <c r="AD785"/>
      <c r="AE785"/>
      <c r="AF785"/>
      <c r="AG785"/>
      <c r="AH785"/>
      <c r="AI785"/>
      <c r="AJ785" s="15"/>
    </row>
    <row r="786" spans="10:36" x14ac:dyDescent="0.25">
      <c r="J786" s="15"/>
      <c r="K786" s="53"/>
      <c r="L786" s="53"/>
      <c r="M786" s="15"/>
      <c r="N786" s="15"/>
      <c r="O786" s="15"/>
      <c r="P786" s="15"/>
      <c r="Q786" s="15"/>
      <c r="R786" s="15"/>
      <c r="S786" s="15"/>
      <c r="T786"/>
      <c r="U786" s="52"/>
      <c r="V786" s="15"/>
      <c r="W786" s="27"/>
      <c r="X786" s="15"/>
      <c r="Y786" s="15"/>
      <c r="Z786" s="15"/>
      <c r="AA786"/>
      <c r="AB786"/>
      <c r="AC786"/>
      <c r="AD786"/>
      <c r="AE786"/>
      <c r="AF786"/>
      <c r="AG786"/>
      <c r="AH786"/>
      <c r="AI786"/>
      <c r="AJ786" s="15"/>
    </row>
    <row r="787" spans="10:36" x14ac:dyDescent="0.25">
      <c r="J787" s="15"/>
      <c r="K787" s="53"/>
      <c r="L787" s="53"/>
      <c r="M787" s="15"/>
      <c r="N787" s="15"/>
      <c r="O787" s="15"/>
      <c r="P787" s="15"/>
      <c r="Q787" s="15"/>
      <c r="R787" s="15"/>
      <c r="S787" s="15"/>
      <c r="T787"/>
      <c r="U787" s="52"/>
      <c r="V787" s="15"/>
      <c r="W787" s="27"/>
      <c r="X787" s="15"/>
      <c r="Y787" s="15"/>
      <c r="Z787" s="15"/>
      <c r="AA787"/>
      <c r="AB787"/>
      <c r="AC787"/>
      <c r="AD787"/>
      <c r="AE787"/>
      <c r="AF787"/>
      <c r="AG787"/>
      <c r="AH787"/>
      <c r="AI787"/>
      <c r="AJ787" s="15"/>
    </row>
    <row r="788" spans="10:36" x14ac:dyDescent="0.25">
      <c r="J788" s="15"/>
      <c r="K788" s="53"/>
      <c r="L788" s="53"/>
      <c r="M788" s="15"/>
      <c r="N788" s="15"/>
      <c r="O788" s="15"/>
      <c r="P788" s="15"/>
      <c r="Q788" s="15"/>
      <c r="R788" s="15"/>
      <c r="S788" s="15"/>
      <c r="T788"/>
      <c r="U788" s="52"/>
      <c r="V788" s="15"/>
      <c r="W788" s="27"/>
      <c r="X788" s="15"/>
      <c r="Y788" s="15"/>
      <c r="Z788" s="15"/>
      <c r="AA788"/>
      <c r="AB788"/>
      <c r="AC788"/>
      <c r="AD788"/>
      <c r="AE788"/>
      <c r="AF788"/>
      <c r="AG788"/>
      <c r="AH788"/>
      <c r="AI788"/>
      <c r="AJ788" s="15"/>
    </row>
    <row r="789" spans="10:36" x14ac:dyDescent="0.25">
      <c r="J789" s="15"/>
      <c r="K789" s="53"/>
      <c r="L789" s="53"/>
      <c r="M789" s="15"/>
      <c r="N789" s="15"/>
      <c r="O789" s="15"/>
      <c r="P789" s="15"/>
      <c r="Q789" s="15"/>
      <c r="R789" s="15"/>
      <c r="S789" s="15"/>
      <c r="T789"/>
      <c r="U789" s="52"/>
      <c r="V789" s="15"/>
      <c r="W789" s="27"/>
      <c r="X789" s="15"/>
      <c r="Y789" s="15"/>
      <c r="Z789" s="15"/>
      <c r="AA789"/>
      <c r="AB789"/>
      <c r="AC789"/>
      <c r="AD789"/>
      <c r="AE789"/>
      <c r="AF789"/>
      <c r="AG789"/>
      <c r="AH789"/>
      <c r="AI789"/>
      <c r="AJ789" s="15"/>
    </row>
    <row r="790" spans="10:36" x14ac:dyDescent="0.25">
      <c r="J790" s="15"/>
      <c r="K790" s="53"/>
      <c r="L790" s="53"/>
      <c r="M790" s="15"/>
      <c r="N790" s="15"/>
      <c r="O790" s="15"/>
      <c r="P790" s="15"/>
      <c r="Q790" s="15"/>
      <c r="R790" s="15"/>
      <c r="S790" s="15"/>
      <c r="T790"/>
      <c r="U790" s="52"/>
      <c r="V790" s="15"/>
      <c r="W790" s="27"/>
      <c r="X790" s="15"/>
      <c r="Y790" s="15"/>
      <c r="Z790" s="15"/>
      <c r="AA790"/>
      <c r="AB790"/>
      <c r="AC790"/>
      <c r="AD790"/>
      <c r="AE790"/>
      <c r="AF790"/>
      <c r="AG790"/>
      <c r="AH790"/>
      <c r="AI790"/>
      <c r="AJ790" s="15"/>
    </row>
    <row r="791" spans="10:36" x14ac:dyDescent="0.25">
      <c r="J791" s="15"/>
      <c r="K791" s="53"/>
      <c r="L791" s="53"/>
      <c r="M791" s="15"/>
      <c r="N791" s="15"/>
      <c r="O791" s="15"/>
      <c r="P791" s="15"/>
      <c r="Q791" s="15"/>
      <c r="R791" s="15"/>
      <c r="S791" s="15"/>
      <c r="T791"/>
      <c r="U791" s="52"/>
      <c r="V791" s="15"/>
      <c r="W791" s="27"/>
      <c r="X791" s="15"/>
      <c r="Y791" s="15"/>
      <c r="Z791" s="15"/>
      <c r="AA791"/>
      <c r="AB791"/>
      <c r="AC791"/>
      <c r="AD791"/>
      <c r="AE791"/>
      <c r="AF791"/>
      <c r="AG791"/>
      <c r="AH791"/>
      <c r="AI791"/>
      <c r="AJ791" s="15"/>
    </row>
    <row r="792" spans="10:36" x14ac:dyDescent="0.25">
      <c r="J792" s="15"/>
      <c r="K792" s="53"/>
      <c r="L792" s="53"/>
      <c r="M792" s="15"/>
      <c r="N792" s="15"/>
      <c r="O792" s="15"/>
      <c r="P792" s="15"/>
      <c r="Q792" s="15"/>
      <c r="R792" s="15"/>
      <c r="S792" s="15"/>
      <c r="T792"/>
      <c r="U792" s="52"/>
      <c r="V792" s="15"/>
      <c r="W792" s="27"/>
      <c r="X792" s="15"/>
      <c r="Y792" s="15"/>
      <c r="Z792" s="15"/>
      <c r="AA792"/>
      <c r="AB792"/>
      <c r="AC792"/>
      <c r="AD792"/>
      <c r="AE792"/>
      <c r="AF792"/>
      <c r="AG792"/>
      <c r="AH792"/>
      <c r="AI792"/>
      <c r="AJ792" s="15"/>
    </row>
    <row r="793" spans="10:36" x14ac:dyDescent="0.25">
      <c r="J793" s="15"/>
      <c r="K793" s="53"/>
      <c r="L793" s="53"/>
      <c r="M793" s="15"/>
      <c r="N793" s="15"/>
      <c r="O793" s="15"/>
      <c r="P793" s="15"/>
      <c r="Q793" s="15"/>
      <c r="R793" s="15"/>
      <c r="S793" s="15"/>
      <c r="T793"/>
      <c r="U793" s="52"/>
      <c r="V793" s="15"/>
      <c r="W793" s="27"/>
      <c r="X793" s="15"/>
      <c r="Y793" s="15"/>
      <c r="Z793" s="15"/>
      <c r="AA793"/>
      <c r="AB793"/>
      <c r="AC793"/>
      <c r="AD793"/>
      <c r="AE793"/>
      <c r="AF793"/>
      <c r="AG793"/>
      <c r="AH793"/>
      <c r="AI793"/>
      <c r="AJ793" s="15"/>
    </row>
    <row r="794" spans="10:36" x14ac:dyDescent="0.25">
      <c r="J794" s="15"/>
      <c r="K794" s="53"/>
      <c r="L794" s="53"/>
      <c r="M794" s="15"/>
      <c r="N794" s="15"/>
      <c r="O794" s="15"/>
      <c r="P794" s="15"/>
      <c r="Q794" s="15"/>
      <c r="R794" s="15"/>
      <c r="S794" s="15"/>
      <c r="T794"/>
      <c r="U794" s="52"/>
      <c r="V794" s="15"/>
      <c r="W794" s="27"/>
      <c r="X794" s="15"/>
      <c r="Z794" s="15"/>
      <c r="AA794"/>
      <c r="AB794"/>
      <c r="AC794"/>
      <c r="AD794"/>
      <c r="AE794"/>
      <c r="AF794"/>
      <c r="AG794"/>
      <c r="AH794"/>
      <c r="AI794"/>
      <c r="AJ794" s="15"/>
    </row>
  </sheetData>
  <mergeCells count="2">
    <mergeCell ref="AG1:AI5"/>
    <mergeCell ref="E9:G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Zvejnieks</dc:creator>
  <cp:lastModifiedBy>Igors Belovs</cp:lastModifiedBy>
  <cp:lastPrinted>2020-05-28T10:03:34Z</cp:lastPrinted>
  <dcterms:created xsi:type="dcterms:W3CDTF">2020-03-29T15:34:14Z</dcterms:created>
  <dcterms:modified xsi:type="dcterms:W3CDTF">2020-06-17T06:16:22Z</dcterms:modified>
</cp:coreProperties>
</file>