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AD\FVD\Apropriacija\2020_gads\COVID_LNG_grozījumi\LNG pārdales IT+pab\Uz MK\"/>
    </mc:Choice>
  </mc:AlternateContent>
  <xr:revisionPtr revIDLastSave="0" documentId="13_ncr:1_{7E6CFA7D-BE1E-4F3E-9170-A05BE3480BCA}" xr6:coauthVersionLast="36" xr6:coauthVersionMax="36" xr10:uidLastSave="{00000000-0000-0000-0000-000000000000}"/>
  <bookViews>
    <workbookView xWindow="0" yWindow="0" windowWidth="28800" windowHeight="11925" xr2:uid="{3D16A0D3-1BEB-448D-9C2E-308AC3FDC002}"/>
  </bookViews>
  <sheets>
    <sheet name="LNG_atlikumu_izlietojums_F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6" i="1"/>
  <c r="E15" i="1"/>
  <c r="C15" i="1"/>
  <c r="F14" i="1"/>
  <c r="H14" i="1" s="1"/>
  <c r="F13" i="1"/>
  <c r="H13" i="1" s="1"/>
  <c r="F12" i="1"/>
  <c r="H12" i="1" s="1"/>
  <c r="F11" i="1"/>
  <c r="D11" i="1"/>
  <c r="F10" i="1"/>
  <c r="D10" i="1"/>
  <c r="F9" i="1"/>
  <c r="H9" i="1" s="1"/>
  <c r="F8" i="1"/>
  <c r="D8" i="1"/>
  <c r="F7" i="1"/>
  <c r="D7" i="1"/>
  <c r="H7" i="1" s="1"/>
  <c r="D6" i="1"/>
  <c r="D15" i="1" s="1"/>
  <c r="G16" i="1" l="1"/>
  <c r="G17" i="1"/>
  <c r="F15" i="1"/>
  <c r="H10" i="1"/>
  <c r="H6" i="1"/>
  <c r="H17" i="1" s="1"/>
  <c r="H8" i="1"/>
  <c r="H11" i="1"/>
  <c r="G15" i="1"/>
  <c r="H15" i="1" l="1"/>
  <c r="H16" i="1"/>
</calcChain>
</file>

<file path=xl/sharedStrings.xml><?xml version="1.0" encoding="utf-8"?>
<sst xmlns="http://schemas.openxmlformats.org/spreadsheetml/2006/main" count="40" uniqueCount="36">
  <si>
    <t>Pasākuma nosaukums/ apraksts</t>
  </si>
  <si>
    <t>Normatīvie akti, kas nosaka pasākuma izpildi</t>
  </si>
  <si>
    <t>Bezdarbnieka pabalsta piešķiršana, ja darba tiesiskās attiecības pārtrauktas uz paša uzteikuma pamata</t>
  </si>
  <si>
    <t>Vidējās apdrošināšanas iemaksu algas aprēķināšanas nosacījumi apdrošināšanas pabalstiem no 14.05.2020.</t>
  </si>
  <si>
    <t>Bezdarbnieka pabalsta izmaksas apturēšana uz laiku līdz 120 dienām.</t>
  </si>
  <si>
    <t>“Grozījumi likumā “Par apdrošināšanu bezdarba gadījumam”” (pieņemts Saeimā 16.04.2020.)</t>
  </si>
  <si>
    <t>MK 14.05.2020. noteikumi Nr.295
MK 14.05.2020. noteikumi Nr.296
MK 14.05.2020. noteikumi Nr.297</t>
  </si>
  <si>
    <t>Bezdarbnieka palīdzības pabalsta izmaksu nodrošināšana</t>
  </si>
  <si>
    <t>Dīkstāves pabalsta un piemaksas pie dīkstāves pabalsta izmaksu nodrošināšana</t>
  </si>
  <si>
    <t>Grozījumi likumā „Par apdrošināšanu bezdarba gadījumam”(pieņemts Saeimā 24.04.2020.)</t>
  </si>
  <si>
    <t>Cilvēkdienas</t>
  </si>
  <si>
    <t xml:space="preserve">MK 30.04.2020 rīkojums Nr.236 
</t>
  </si>
  <si>
    <t>Bērna kopšanas pabalsts</t>
  </si>
  <si>
    <t>MK 05.05.2020 rīkojums Nr.238</t>
  </si>
  <si>
    <t>MK 20.05.2020 rīkojums Nr.277</t>
  </si>
  <si>
    <t>Pabalsts aizbildniecībā esoša bērna uzturēšanai</t>
  </si>
  <si>
    <t xml:space="preserve">Vienreizēja piemaksa par bērnu ar invaliditāti </t>
  </si>
  <si>
    <t>MK 20.05.2020 rīkojums Nr.276</t>
  </si>
  <si>
    <t>Jaunā speciālista pabalsts</t>
  </si>
  <si>
    <t xml:space="preserve">MK 30.06.2020 rīkojums Nr.368
</t>
  </si>
  <si>
    <t>Kopā</t>
  </si>
  <si>
    <t>Piešķirtais finansējums</t>
  </si>
  <si>
    <t>Euro</t>
  </si>
  <si>
    <t>Faktiskie izdevumi</t>
  </si>
  <si>
    <t>Novirze ar "+" ekonomija 
ar "-" iztrūkums</t>
  </si>
  <si>
    <t>Iztrūkums</t>
  </si>
  <si>
    <t>MK 05.05.2020 noteikumi Nr.256 (grozījumi MK 22.12.2009 noteikumos Nr.1643)</t>
  </si>
  <si>
    <t>Atlikums*</t>
  </si>
  <si>
    <t>Priekšlikumi VSAA informācijas sistēmas (SAIS) funkcionalitātes nodrošināšanas pasākumu, kuri saistīti ar COVID-19, 
izdevumu kompensēšanai no valsts budžeta programmas 02.00.00 “Līdzekļi neparedzētiem gadījumiem”</t>
  </si>
  <si>
    <t>* Atlikums tiek ņemts vērā LM kopējā piešķirtā finansējuma no LNG atlikumā, ko LM ierosina pārdalīt citiem ar Covid-19 saistītiem pasākumiem LNG</t>
  </si>
  <si>
    <t>Pielikums</t>
  </si>
  <si>
    <t>Ministru kabineta rīkojuma projekta "Par finanšu līdzekļu piešķiršanu no valsts budžeta programmas "Līdzekļi neparedzētiem gadījumiem"" anotācijai</t>
  </si>
  <si>
    <t>Labklājības ministre</t>
  </si>
  <si>
    <t>R.Petraviča</t>
  </si>
  <si>
    <t>I.Štrausa, 60008559 , Ilze Štrausa@lm.gov.lv</t>
  </si>
  <si>
    <t>09.11.2020. 09:04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</si>
</sst>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Times New Roman"/>
      <family val="2"/>
      <charset val="186"/>
    </font>
    <font>
      <b/>
      <u/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0.5"/>
      <color theme="1"/>
      <name val="Times New Roman"/>
      <family val="1"/>
      <charset val="186"/>
    </font>
    <font>
      <b/>
      <sz val="10.5"/>
      <color theme="1"/>
      <name val="Times New Roman"/>
      <family val="1"/>
      <charset val="186"/>
    </font>
    <font>
      <b/>
      <u/>
      <sz val="10.5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0"/>
      <name val="Times New Roman"/>
      <family val="1"/>
      <charset val="186"/>
    </font>
    <font>
      <b/>
      <sz val="10.5"/>
      <color rgb="FFFF000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8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4" fillId="0" borderId="0"/>
    <xf numFmtId="0" fontId="17" fillId="0" borderId="0"/>
  </cellStyleXfs>
  <cellXfs count="52">
    <xf numFmtId="0" fontId="0" fillId="0" borderId="0" xfId="0"/>
    <xf numFmtId="0" fontId="4" fillId="0" borderId="0" xfId="0" applyFont="1"/>
    <xf numFmtId="0" fontId="4" fillId="0" borderId="0" xfId="2" applyFont="1" applyFill="1" applyAlignment="1">
      <alignment horizontal="center"/>
    </xf>
    <xf numFmtId="0" fontId="4" fillId="0" borderId="0" xfId="2" applyFont="1" applyFill="1"/>
    <xf numFmtId="0" fontId="5" fillId="0" borderId="0" xfId="1" applyFont="1"/>
    <xf numFmtId="0" fontId="6" fillId="0" borderId="0" xfId="1" applyFont="1"/>
    <xf numFmtId="0" fontId="8" fillId="0" borderId="0" xfId="1" applyFont="1"/>
    <xf numFmtId="0" fontId="8" fillId="0" borderId="3" xfId="1" applyFont="1" applyBorder="1" applyAlignment="1">
      <alignment vertical="center" wrapText="1"/>
    </xf>
    <xf numFmtId="0" fontId="8" fillId="0" borderId="3" xfId="1" applyFont="1" applyBorder="1" applyAlignment="1">
      <alignment horizontal="left" vertical="top" wrapText="1"/>
    </xf>
    <xf numFmtId="0" fontId="8" fillId="0" borderId="8" xfId="1" applyFont="1" applyBorder="1" applyAlignment="1">
      <alignment horizontal="left" vertical="top" wrapText="1"/>
    </xf>
    <xf numFmtId="3" fontId="8" fillId="0" borderId="3" xfId="1" applyNumberFormat="1" applyFont="1" applyBorder="1" applyAlignment="1">
      <alignment horizontal="right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8" fillId="0" borderId="4" xfId="1" applyNumberFormat="1" applyFont="1" applyBorder="1" applyAlignment="1">
      <alignment vertical="top"/>
    </xf>
    <xf numFmtId="0" fontId="7" fillId="2" borderId="14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vertical="top"/>
    </xf>
    <xf numFmtId="1" fontId="8" fillId="0" borderId="8" xfId="1" applyNumberFormat="1" applyFont="1" applyBorder="1" applyAlignment="1">
      <alignment vertical="top"/>
    </xf>
    <xf numFmtId="0" fontId="7" fillId="2" borderId="15" xfId="1" applyFont="1" applyFill="1" applyBorder="1" applyAlignment="1">
      <alignment horizontal="center" vertical="center" wrapText="1"/>
    </xf>
    <xf numFmtId="3" fontId="8" fillId="0" borderId="16" xfId="1" applyNumberFormat="1" applyFont="1" applyBorder="1" applyAlignment="1">
      <alignment vertical="top"/>
    </xf>
    <xf numFmtId="2" fontId="7" fillId="2" borderId="1" xfId="1" applyNumberFormat="1" applyFont="1" applyFill="1" applyBorder="1" applyAlignment="1">
      <alignment horizontal="center"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vertical="center"/>
    </xf>
    <xf numFmtId="0" fontId="9" fillId="3" borderId="9" xfId="1" applyFont="1" applyFill="1" applyBorder="1" applyAlignment="1">
      <alignment vertical="center"/>
    </xf>
    <xf numFmtId="3" fontId="9" fillId="3" borderId="5" xfId="1" applyNumberFormat="1" applyFont="1" applyFill="1" applyBorder="1" applyAlignment="1">
      <alignment vertical="center"/>
    </xf>
    <xf numFmtId="3" fontId="9" fillId="3" borderId="9" xfId="1" applyNumberFormat="1" applyFont="1" applyFill="1" applyBorder="1" applyAlignment="1">
      <alignment vertical="center"/>
    </xf>
    <xf numFmtId="1" fontId="9" fillId="3" borderId="6" xfId="1" applyNumberFormat="1" applyFont="1" applyFill="1" applyBorder="1" applyAlignment="1">
      <alignment vertical="center"/>
    </xf>
    <xf numFmtId="3" fontId="9" fillId="3" borderId="17" xfId="1" applyNumberFormat="1" applyFont="1" applyFill="1" applyBorder="1" applyAlignment="1">
      <alignment vertical="center"/>
    </xf>
    <xf numFmtId="3" fontId="9" fillId="3" borderId="6" xfId="1" applyNumberFormat="1" applyFont="1" applyFill="1" applyBorder="1" applyAlignment="1">
      <alignment vertical="center"/>
    </xf>
    <xf numFmtId="3" fontId="9" fillId="3" borderId="7" xfId="1" applyNumberFormat="1" applyFont="1" applyFill="1" applyBorder="1" applyAlignment="1">
      <alignment vertical="center"/>
    </xf>
    <xf numFmtId="0" fontId="10" fillId="3" borderId="5" xfId="1" applyFont="1" applyFill="1" applyBorder="1" applyAlignment="1">
      <alignment vertical="center"/>
    </xf>
    <xf numFmtId="0" fontId="11" fillId="0" borderId="0" xfId="1" applyFont="1"/>
    <xf numFmtId="0" fontId="12" fillId="4" borderId="0" xfId="1" applyFont="1" applyFill="1"/>
    <xf numFmtId="3" fontId="13" fillId="3" borderId="17" xfId="1" applyNumberFormat="1" applyFont="1" applyFill="1" applyBorder="1" applyAlignment="1">
      <alignment vertical="center"/>
    </xf>
    <xf numFmtId="3" fontId="13" fillId="3" borderId="6" xfId="1" applyNumberFormat="1" applyFont="1" applyFill="1" applyBorder="1" applyAlignment="1">
      <alignment vertical="center"/>
    </xf>
    <xf numFmtId="2" fontId="5" fillId="0" borderId="0" xfId="1" applyNumberFormat="1" applyFont="1"/>
    <xf numFmtId="0" fontId="6" fillId="0" borderId="0" xfId="0" applyFont="1" applyAlignment="1">
      <alignment wrapText="1"/>
    </xf>
    <xf numFmtId="0" fontId="6" fillId="0" borderId="0" xfId="1" applyFont="1" applyAlignment="1">
      <alignment horizontal="right"/>
    </xf>
    <xf numFmtId="0" fontId="16" fillId="0" borderId="0" xfId="0" applyFont="1"/>
    <xf numFmtId="0" fontId="18" fillId="0" borderId="0" xfId="5" applyFont="1"/>
    <xf numFmtId="0" fontId="19" fillId="0" borderId="0" xfId="5" applyFont="1"/>
    <xf numFmtId="0" fontId="6" fillId="0" borderId="0" xfId="0" applyFont="1" applyAlignment="1">
      <alignment horizontal="right" wrapText="1"/>
    </xf>
    <xf numFmtId="0" fontId="15" fillId="0" borderId="0" xfId="4" applyFont="1" applyAlignment="1">
      <alignment horizontal="left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2" fontId="7" fillId="2" borderId="10" xfId="1" applyNumberFormat="1" applyFont="1" applyFill="1" applyBorder="1" applyAlignment="1">
      <alignment horizontal="center" vertical="center" wrapText="1"/>
    </xf>
    <xf numFmtId="2" fontId="7" fillId="2" borderId="18" xfId="1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 2 2 2" xfId="3" xr:uid="{2F50E4BF-7C6A-4161-93AF-7D7F80233574}"/>
    <cellStyle name="Normal 2 4" xfId="2" xr:uid="{2EB6C325-14F7-492F-B954-BB30BF781F1F}"/>
    <cellStyle name="Normal 3" xfId="1" xr:uid="{F5210373-56F3-4E46-A5EF-EA8824F58DA4}"/>
    <cellStyle name="Normal 4" xfId="5" xr:uid="{C64A0D22-6806-4562-B150-AC7F05112896}"/>
    <cellStyle name="Normal_MKnot523_p21_10pb" xfId="4" xr:uid="{3ED88898-FB66-45D7-996D-BAAA3F3989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A71C1-4847-471D-84B2-E30DA645FF98}">
  <sheetPr>
    <pageSetUpPr fitToPage="1"/>
  </sheetPr>
  <dimension ref="A1:J26"/>
  <sheetViews>
    <sheetView tabSelected="1" topLeftCell="A10" workbookViewId="0">
      <selection activeCell="C37" sqref="C37"/>
    </sheetView>
  </sheetViews>
  <sheetFormatPr defaultColWidth="9" defaultRowHeight="15" x14ac:dyDescent="0.25"/>
  <cols>
    <col min="1" max="1" width="43.25" style="4" customWidth="1"/>
    <col min="2" max="2" width="34.875" style="4" customWidth="1"/>
    <col min="3" max="3" width="15.375" style="4" customWidth="1"/>
    <col min="4" max="4" width="11.625" style="4" customWidth="1"/>
    <col min="5" max="5" width="12.375" style="4" customWidth="1"/>
    <col min="6" max="6" width="11.5" style="4" customWidth="1"/>
    <col min="7" max="7" width="14.5" style="4" customWidth="1"/>
    <col min="8" max="8" width="11.75" style="4" customWidth="1"/>
    <col min="9" max="16384" width="9" style="4"/>
  </cols>
  <sheetData>
    <row r="1" spans="1:10" x14ac:dyDescent="0.25">
      <c r="A1" s="31">
        <v>471.9</v>
      </c>
      <c r="H1" s="36" t="s">
        <v>30</v>
      </c>
    </row>
    <row r="2" spans="1:10" ht="61.5" customHeight="1" x14ac:dyDescent="0.25">
      <c r="A2" s="31"/>
      <c r="F2" s="40" t="s">
        <v>31</v>
      </c>
      <c r="G2" s="40"/>
      <c r="H2" s="40"/>
      <c r="I2" s="35"/>
      <c r="J2" s="35"/>
    </row>
    <row r="3" spans="1:10" ht="48.75" customHeight="1" thickBot="1" x14ac:dyDescent="0.3">
      <c r="A3" s="44" t="s">
        <v>28</v>
      </c>
      <c r="B3" s="44"/>
      <c r="C3" s="44"/>
      <c r="D3" s="44"/>
      <c r="E3" s="44"/>
      <c r="F3" s="44"/>
      <c r="G3" s="44"/>
      <c r="H3" s="44"/>
    </row>
    <row r="4" spans="1:10" ht="29.25" customHeight="1" thickBot="1" x14ac:dyDescent="0.3">
      <c r="A4" s="48" t="s">
        <v>0</v>
      </c>
      <c r="B4" s="46" t="s">
        <v>1</v>
      </c>
      <c r="C4" s="45" t="s">
        <v>21</v>
      </c>
      <c r="D4" s="42"/>
      <c r="E4" s="50" t="s">
        <v>23</v>
      </c>
      <c r="F4" s="51"/>
      <c r="G4" s="42" t="s">
        <v>24</v>
      </c>
      <c r="H4" s="43"/>
    </row>
    <row r="5" spans="1:10" ht="29.25" thickBot="1" x14ac:dyDescent="0.3">
      <c r="A5" s="49"/>
      <c r="B5" s="47"/>
      <c r="C5" s="11" t="s">
        <v>22</v>
      </c>
      <c r="D5" s="14" t="s">
        <v>10</v>
      </c>
      <c r="E5" s="19" t="s">
        <v>22</v>
      </c>
      <c r="F5" s="20" t="s">
        <v>10</v>
      </c>
      <c r="G5" s="17" t="s">
        <v>22</v>
      </c>
      <c r="H5" s="12" t="s">
        <v>10</v>
      </c>
    </row>
    <row r="6" spans="1:10" s="6" customFormat="1" ht="27" x14ac:dyDescent="0.2">
      <c r="A6" s="7" t="s">
        <v>8</v>
      </c>
      <c r="B6" s="9" t="s">
        <v>11</v>
      </c>
      <c r="C6" s="10">
        <v>9438</v>
      </c>
      <c r="D6" s="15">
        <f>C6/A1</f>
        <v>20</v>
      </c>
      <c r="E6" s="10">
        <v>22652</v>
      </c>
      <c r="F6" s="13">
        <v>48</v>
      </c>
      <c r="G6" s="18">
        <f>C6-E6</f>
        <v>-13214</v>
      </c>
      <c r="H6" s="13">
        <f>D6-F6</f>
        <v>-28</v>
      </c>
    </row>
    <row r="7" spans="1:10" s="6" customFormat="1" ht="13.5" x14ac:dyDescent="0.2">
      <c r="A7" s="7" t="s">
        <v>7</v>
      </c>
      <c r="B7" s="9" t="s">
        <v>13</v>
      </c>
      <c r="C7" s="10">
        <v>33033</v>
      </c>
      <c r="D7" s="15">
        <f>C7/A1</f>
        <v>70</v>
      </c>
      <c r="E7" s="10">
        <v>64651</v>
      </c>
      <c r="F7" s="13">
        <f>E7/A1</f>
        <v>137.00148336511973</v>
      </c>
      <c r="G7" s="18">
        <f t="shared" ref="G7:G14" si="0">C7-E7</f>
        <v>-31618</v>
      </c>
      <c r="H7" s="13">
        <f t="shared" ref="H7:H14" si="1">D7-F7</f>
        <v>-67.001483365119725</v>
      </c>
    </row>
    <row r="8" spans="1:10" s="6" customFormat="1" ht="13.5" x14ac:dyDescent="0.2">
      <c r="A8" s="7" t="s">
        <v>12</v>
      </c>
      <c r="B8" s="9" t="s">
        <v>14</v>
      </c>
      <c r="C8" s="10">
        <v>33033</v>
      </c>
      <c r="D8" s="15">
        <f>C8/A1</f>
        <v>70</v>
      </c>
      <c r="E8" s="10">
        <v>12269</v>
      </c>
      <c r="F8" s="13">
        <f>E8/A1</f>
        <v>25.999152362788728</v>
      </c>
      <c r="G8" s="18">
        <f t="shared" si="0"/>
        <v>20764</v>
      </c>
      <c r="H8" s="13">
        <f t="shared" si="1"/>
        <v>44.000847637211272</v>
      </c>
    </row>
    <row r="9" spans="1:10" s="6" customFormat="1" ht="27" x14ac:dyDescent="0.2">
      <c r="A9" s="7" t="s">
        <v>15</v>
      </c>
      <c r="B9" s="9" t="s">
        <v>26</v>
      </c>
      <c r="C9" s="10">
        <v>0</v>
      </c>
      <c r="D9" s="15">
        <v>0</v>
      </c>
      <c r="E9" s="10">
        <v>14157</v>
      </c>
      <c r="F9" s="13">
        <f>E9/A1</f>
        <v>30</v>
      </c>
      <c r="G9" s="18">
        <f t="shared" si="0"/>
        <v>-14157</v>
      </c>
      <c r="H9" s="13">
        <f t="shared" si="1"/>
        <v>-30</v>
      </c>
    </row>
    <row r="10" spans="1:10" s="6" customFormat="1" ht="13.5" x14ac:dyDescent="0.2">
      <c r="A10" s="7" t="s">
        <v>16</v>
      </c>
      <c r="B10" s="9" t="s">
        <v>17</v>
      </c>
      <c r="C10" s="10">
        <v>23595</v>
      </c>
      <c r="D10" s="15">
        <f>C10/A1</f>
        <v>50</v>
      </c>
      <c r="E10" s="10">
        <v>23595</v>
      </c>
      <c r="F10" s="13">
        <f>E10/A1</f>
        <v>50</v>
      </c>
      <c r="G10" s="18">
        <f t="shared" si="0"/>
        <v>0</v>
      </c>
      <c r="H10" s="13">
        <f t="shared" si="1"/>
        <v>0</v>
      </c>
    </row>
    <row r="11" spans="1:10" s="6" customFormat="1" ht="27" x14ac:dyDescent="0.2">
      <c r="A11" s="7" t="s">
        <v>18</v>
      </c>
      <c r="B11" s="9" t="s">
        <v>19</v>
      </c>
      <c r="C11" s="10">
        <v>64651</v>
      </c>
      <c r="D11" s="16">
        <f>C11/A1</f>
        <v>137.00148336511973</v>
      </c>
      <c r="E11" s="10">
        <v>60875</v>
      </c>
      <c r="F11" s="13">
        <f>E11/A1</f>
        <v>128.99978809069719</v>
      </c>
      <c r="G11" s="18">
        <f t="shared" si="0"/>
        <v>3776</v>
      </c>
      <c r="H11" s="13">
        <f t="shared" si="1"/>
        <v>8.0016952744225307</v>
      </c>
    </row>
    <row r="12" spans="1:10" s="6" customFormat="1" ht="40.5" x14ac:dyDescent="0.2">
      <c r="A12" s="7" t="s">
        <v>2</v>
      </c>
      <c r="B12" s="9" t="s">
        <v>9</v>
      </c>
      <c r="C12" s="10">
        <v>0</v>
      </c>
      <c r="D12" s="15">
        <v>0</v>
      </c>
      <c r="E12" s="10">
        <v>18876</v>
      </c>
      <c r="F12" s="13">
        <f>E12/A1</f>
        <v>40</v>
      </c>
      <c r="G12" s="18">
        <f t="shared" si="0"/>
        <v>-18876</v>
      </c>
      <c r="H12" s="13">
        <f t="shared" si="1"/>
        <v>-40</v>
      </c>
    </row>
    <row r="13" spans="1:10" s="6" customFormat="1" ht="40.5" x14ac:dyDescent="0.2">
      <c r="A13" s="8" t="s">
        <v>3</v>
      </c>
      <c r="B13" s="9" t="s">
        <v>6</v>
      </c>
      <c r="C13" s="10">
        <v>0</v>
      </c>
      <c r="D13" s="15">
        <v>0</v>
      </c>
      <c r="E13" s="10">
        <v>4941</v>
      </c>
      <c r="F13" s="13">
        <f>E13/A1</f>
        <v>10.470438652256835</v>
      </c>
      <c r="G13" s="18">
        <f t="shared" si="0"/>
        <v>-4941</v>
      </c>
      <c r="H13" s="13">
        <f t="shared" si="1"/>
        <v>-10.470438652256835</v>
      </c>
    </row>
    <row r="14" spans="1:10" s="6" customFormat="1" ht="40.5" x14ac:dyDescent="0.2">
      <c r="A14" s="8" t="s">
        <v>4</v>
      </c>
      <c r="B14" s="9" t="s">
        <v>5</v>
      </c>
      <c r="C14" s="10">
        <v>0</v>
      </c>
      <c r="D14" s="15">
        <v>0</v>
      </c>
      <c r="E14" s="10">
        <v>11798</v>
      </c>
      <c r="F14" s="13">
        <f>E14/A1</f>
        <v>25.001059546514092</v>
      </c>
      <c r="G14" s="18">
        <f t="shared" si="0"/>
        <v>-11798</v>
      </c>
      <c r="H14" s="13">
        <f t="shared" si="1"/>
        <v>-25.001059546514092</v>
      </c>
    </row>
    <row r="15" spans="1:10" ht="15.75" thickBot="1" x14ac:dyDescent="0.3">
      <c r="A15" s="21" t="s">
        <v>20</v>
      </c>
      <c r="B15" s="22"/>
      <c r="C15" s="23">
        <f>SUM(C6:C14)</f>
        <v>163750</v>
      </c>
      <c r="D15" s="24">
        <f t="shared" ref="D15:H15" si="2">SUM(D6:D14)</f>
        <v>347.00148336511973</v>
      </c>
      <c r="E15" s="23">
        <f t="shared" si="2"/>
        <v>233814</v>
      </c>
      <c r="F15" s="25">
        <f t="shared" si="2"/>
        <v>495.47192201737664</v>
      </c>
      <c r="G15" s="26">
        <f t="shared" si="2"/>
        <v>-70064</v>
      </c>
      <c r="H15" s="27">
        <f t="shared" si="2"/>
        <v>-148.47043865225683</v>
      </c>
    </row>
    <row r="16" spans="1:10" ht="15.75" thickBot="1" x14ac:dyDescent="0.3">
      <c r="A16" s="21" t="s">
        <v>27</v>
      </c>
      <c r="B16" s="22"/>
      <c r="C16" s="23"/>
      <c r="D16" s="24"/>
      <c r="E16" s="23"/>
      <c r="F16" s="25"/>
      <c r="G16" s="26">
        <f>G11+G8</f>
        <v>24540</v>
      </c>
      <c r="H16" s="28">
        <f>H11+H8</f>
        <v>52.002542911633803</v>
      </c>
    </row>
    <row r="17" spans="1:8" s="5" customFormat="1" ht="15.75" thickBot="1" x14ac:dyDescent="0.3">
      <c r="A17" s="29" t="s">
        <v>25</v>
      </c>
      <c r="B17" s="22"/>
      <c r="C17" s="23"/>
      <c r="D17" s="24"/>
      <c r="E17" s="23"/>
      <c r="F17" s="25"/>
      <c r="G17" s="32">
        <f>G6+G7+G9+G12+G13+G14</f>
        <v>-94604</v>
      </c>
      <c r="H17" s="33">
        <f>H6+H7+H9+H12+H13+H14</f>
        <v>-200.47298156389064</v>
      </c>
    </row>
    <row r="18" spans="1:8" x14ac:dyDescent="0.25">
      <c r="A18" s="30" t="s">
        <v>29</v>
      </c>
      <c r="G18" s="34"/>
    </row>
    <row r="20" spans="1:8" s="1" customFormat="1" ht="12.75" x14ac:dyDescent="0.2">
      <c r="A20" s="3"/>
      <c r="B20" s="2"/>
      <c r="C20" s="2"/>
    </row>
    <row r="21" spans="1:8" s="1" customFormat="1" ht="15.75" x14ac:dyDescent="0.25">
      <c r="A21" s="37" t="s">
        <v>32</v>
      </c>
      <c r="B21" s="37"/>
      <c r="C21" s="38"/>
      <c r="D21" s="37" t="s">
        <v>33</v>
      </c>
    </row>
    <row r="22" spans="1:8" s="1" customFormat="1" ht="12.75" x14ac:dyDescent="0.2">
      <c r="A22" s="39"/>
      <c r="B22" s="39"/>
      <c r="C22" s="39"/>
      <c r="D22" s="39"/>
    </row>
    <row r="23" spans="1:8" s="1" customFormat="1" ht="12.75" x14ac:dyDescent="0.2">
      <c r="A23" s="39"/>
      <c r="B23" s="39"/>
      <c r="C23" s="39"/>
      <c r="D23" s="39"/>
    </row>
    <row r="24" spans="1:8" s="1" customFormat="1" ht="12.75" x14ac:dyDescent="0.2">
      <c r="A24" s="1" t="s">
        <v>35</v>
      </c>
      <c r="B24" s="39"/>
      <c r="C24" s="39"/>
      <c r="D24" s="39"/>
    </row>
    <row r="25" spans="1:8" x14ac:dyDescent="0.25">
      <c r="A25" s="1" t="s">
        <v>34</v>
      </c>
      <c r="B25" s="39"/>
      <c r="C25" s="39"/>
      <c r="D25" s="39"/>
    </row>
    <row r="26" spans="1:8" x14ac:dyDescent="0.25">
      <c r="A26" s="41"/>
      <c r="B26" s="41"/>
      <c r="C26" s="41"/>
      <c r="D26" s="41"/>
      <c r="E26" s="41"/>
      <c r="F26" s="41"/>
      <c r="G26" s="41"/>
      <c r="H26" s="41"/>
    </row>
  </sheetData>
  <mergeCells count="8">
    <mergeCell ref="F2:H2"/>
    <mergeCell ref="A26:H26"/>
    <mergeCell ref="G4:H4"/>
    <mergeCell ref="A3:H3"/>
    <mergeCell ref="C4:D4"/>
    <mergeCell ref="B4:B5"/>
    <mergeCell ref="A4:A5"/>
    <mergeCell ref="E4:F4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LNG_atlikumu_izlietojums_FM</vt:lpstr>
    </vt:vector>
  </TitlesOfParts>
  <Company>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 finanšu līdzekļu piešķiršanu no valsts budžeta programmas "Līdzekļi neparedzētiem gadījumiem"</dc:title>
  <dc:subject>Pielikums MK rīkojuma anotācijai</dc:subject>
  <dc:creator>Ilze Štrausa</dc:creator>
  <dc:description>tālrunis 60008559, ilze.strausa@lm.gov.lv</dc:description>
  <cp:lastModifiedBy>Ilze Štrausa</cp:lastModifiedBy>
  <cp:lastPrinted>2020-10-30T09:27:59Z</cp:lastPrinted>
  <dcterms:created xsi:type="dcterms:W3CDTF">2020-10-21T12:51:22Z</dcterms:created>
  <dcterms:modified xsi:type="dcterms:W3CDTF">2020-11-09T07:04:57Z</dcterms:modified>
</cp:coreProperties>
</file>