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janv\"/>
    </mc:Choice>
  </mc:AlternateContent>
  <bookViews>
    <workbookView xWindow="0" yWindow="0" windowWidth="23040" windowHeight="9192"/>
  </bookViews>
  <sheets>
    <sheet name="P4_VRS_MS_jan" sheetId="6" r:id="rId1"/>
  </sheets>
  <definedNames>
    <definedName name="_xlnm.Print_Titles" localSheetId="0">P4_VRS_MS_jan!$9:$9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6" i="6" l="1"/>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2" i="6" s="1"/>
  <c r="I15" i="6"/>
  <c r="I14" i="6"/>
  <c r="G13" i="6"/>
  <c r="I11" i="6" l="1"/>
  <c r="I10" i="6" s="1"/>
</calcChain>
</file>

<file path=xl/sharedStrings.xml><?xml version="1.0" encoding="utf-8"?>
<sst xmlns="http://schemas.openxmlformats.org/spreadsheetml/2006/main" count="984" uniqueCount="324">
  <si>
    <t>Struktūrvienība</t>
  </si>
  <si>
    <t>Amats</t>
  </si>
  <si>
    <t>inspektors</t>
  </si>
  <si>
    <t>vecākais inspektors</t>
  </si>
  <si>
    <t>“Par finanšu līdzekļu piešķiršanu no valsts budžeta programmas</t>
  </si>
  <si>
    <t xml:space="preserve"> “Līdzekļi neparedzētiem gadījumiem”” sākotnējās ietekmes novērtējuma ziņojumam (anotācijai)</t>
  </si>
  <si>
    <t>Atskaites periodā nodienēto  stundu skaits</t>
  </si>
  <si>
    <t>4.pielikums</t>
  </si>
  <si>
    <t xml:space="preserve">Ministru kabineta rīkojuma projekta </t>
  </si>
  <si>
    <t>Valsts robežsardze</t>
  </si>
  <si>
    <t>Piemaksa par darbu paaugstināta riska un slodzes apstākļos ārkārtas sabiedrības veselības apdraudējumā saistībā ar “Covid-19” uzliesmojumu un seku novēršanu,  sniedzot atbalstu Valsts policijai  2021.gada janvāra dienās, kad noteikts iedzīvotāju pārvietošanās aizliegums laikā no plkst. 22:00 līdz plkst. 5:00</t>
  </si>
  <si>
    <t>N.p. k.</t>
  </si>
  <si>
    <t>Pārvalde</t>
  </si>
  <si>
    <t>Tabeles Nr.</t>
  </si>
  <si>
    <r>
      <t>Pamatojums 
saskaņā ar Ministru kabineta 06.11.2020. rīkojuma Nr. 655 "Par ārkārtējās situācijas izsludināšanu" 10.</t>
    </r>
    <r>
      <rPr>
        <b/>
        <vertAlign val="superscript"/>
        <sz val="10"/>
        <rFont val="Times New Roman"/>
        <family val="1"/>
        <charset val="186"/>
      </rPr>
      <t>4</t>
    </r>
    <r>
      <rPr>
        <b/>
        <sz val="10"/>
        <rFont val="Times New Roman"/>
        <family val="1"/>
        <charset val="186"/>
      </rPr>
      <t xml:space="preserve"> 3. apakšpunktu</t>
    </r>
  </si>
  <si>
    <t>Mēneš-alga</t>
  </si>
  <si>
    <t>Piemaksa
(75% no stundas likmes)
(euro)</t>
  </si>
  <si>
    <t>KOPĀ (EKK1000)</t>
  </si>
  <si>
    <t>DD VSAOI 23,59% (EKK1210)</t>
  </si>
  <si>
    <t>Summa (EKK1145)</t>
  </si>
  <si>
    <t>Stundas kopā</t>
  </si>
  <si>
    <t>VRS LUDZAS PĀRVALDE</t>
  </si>
  <si>
    <t>VRS LUDZAS PĀRVALDES TEREHOVAS I KATEGORIJAS RKP</t>
  </si>
  <si>
    <t>jaunākais inspektors</t>
  </si>
  <si>
    <t>17310</t>
  </si>
  <si>
    <t>Veica MK rīkojuma Nr.655 ,,Par ārkārtējās situācijas izsludināšanu” ierobežojumu kontroles  pasākumus,  pildīja patruļas pienākumus, personu un transportlīdzekļu nepieciešamo dokumentu pārbaudi;  veica pašapliecinājuma pārbaudi.</t>
  </si>
  <si>
    <t>VRS VIĻAKAS PĀRVALDE</t>
  </si>
  <si>
    <t>VRS VIĻAKAS PĀRVALDES RIKD ROBEŽKONTROLES TEHNISKO LĪDZEKĻU NODAĻA</t>
  </si>
  <si>
    <t>galvenais inspektors</t>
  </si>
  <si>
    <t>18968</t>
  </si>
  <si>
    <t xml:space="preserve"> VRS 30.12.2020. pavēle Nr.1499 ,,Par atbalstu Valsts policijai",  VRS 11.01.2021. pavēle Nr.35 ,,Par atbalstu Valsts policijai", atbalsta sniegšana Valsts policijai, patrulējot un pārbaudot personas pārvietošanos  valstī izsludinātas komendantstundas (mājsēdes) laikā</t>
  </si>
  <si>
    <t>VRS LUDZAS PĀRVALDES OPOĻU ROBEŽAPSARDZĪBAS NODAĻA</t>
  </si>
  <si>
    <t>30436</t>
  </si>
  <si>
    <t>Veica MK rīkojuma Nr.655 ,,Par ārkārtējās situācijas izsludināšanu” ierobežojumu kontroles  pasākumus Rēzeknē,  pildīja patruļas pienākumus, personu un transportlīdzekļu nepieciešamo dokumentu pārbaudi;  veica pašapliecinājuma pārbaudi.</t>
  </si>
  <si>
    <t>VRS LUDZAS PĀRVALDES GREBŅEVAS ROBEŽAPSARDZĪBAS NODAĻA</t>
  </si>
  <si>
    <t>20936</t>
  </si>
  <si>
    <t>inspektora palīgs</t>
  </si>
  <si>
    <t>20156</t>
  </si>
  <si>
    <t>VRS LUDZAS PĀRVALDES KRID OPERATĪVĀS DARBĪBAS NODAĻA</t>
  </si>
  <si>
    <t>vecākais inspektors (operatīvajā darbā)</t>
  </si>
  <si>
    <t>17464</t>
  </si>
  <si>
    <t>VALSTS ROBEŽSARDZE</t>
  </si>
  <si>
    <t>VRS KIP OPERATĪVĀS DARBĪBAS NODAĻA</t>
  </si>
  <si>
    <t>08029</t>
  </si>
  <si>
    <t>07.01.2021. MK  rīkojums Nr.4 "Grozījumi MK 06.11.2020. rīkojumā Nr. 655 "Par ārkārtējās situācijas izsludināšanu"" Amatpersona veica pienākumus mājsēdes laikā 16.01.2021., 22.01.2021.</t>
  </si>
  <si>
    <t>VRS LUDZAS PĀRVALDES GREBŅEVAS I KATEGORIJAS RKP</t>
  </si>
  <si>
    <t>33911</t>
  </si>
  <si>
    <t>VRS DAUGAVPILS PĀRVALDE</t>
  </si>
  <si>
    <t>VRS DAP DAUGAVPILS I KAT.DIEN. AIZTURĒTO ĀRZEMNIEKU IZMITINĀŠANAS CENTRS "DAUGAVPILS"</t>
  </si>
  <si>
    <t>17098</t>
  </si>
  <si>
    <t>Sniedza atbalstu VP iedzīvotāju pārvietošanas aizlieguma - mājsēdes - nosacījumu kontrolē.
Veica mobilās patruļas un kontroles posteņa pienākumus, nodrošinot iedzīvotaju pienākumu uzturēties savā dzīvesvietā,
tai skaitā samazināt tiešus kontaktus ar citiem cilvēkiem – neuzņemt viesus, nedoties privātās vizītēs u. c., kontroli
no 2021. gada 1.janvāra līdz 2021. gada 31.janvārim laikposmā no plkst. 22.00 līdz plkst. 5.00
VRS 30.12.2020 Nr.1499
VRS 11.01.2021 Nr.35
VRS 27.01.2021 Nr.102</t>
  </si>
  <si>
    <t>33903</t>
  </si>
  <si>
    <t>VRS RĪGAS PĀRVALDE</t>
  </si>
  <si>
    <t>VRS RĪGAS PĀRVALDE (VADĪBA)</t>
  </si>
  <si>
    <t>26552</t>
  </si>
  <si>
    <t>30.12.2020. MK  rīkojums Nr.801., 21.01.2021. MK rīkojums nr.38 - "Grozījumi MK 06.11.2020. rīkojumā Nr. 655 "Par ārkārtējās situācijas izsludināšanu"" Amatpersona veica pienākumus mājsēdes laikā 09.01.2021., 29.01.2021.</t>
  </si>
  <si>
    <t>VRS RĪGAS PĀRVALDES KRID OPERATĪVĀS DARBĪBAS NODAĻA</t>
  </si>
  <si>
    <t>galvenais inspektors (operatīvajā darbā)</t>
  </si>
  <si>
    <t>28027</t>
  </si>
  <si>
    <t>30.12.2020. MK  rīkojums Nr.801 "Grozījumi MK 06.11.2020. rīkojumā Nr. 655 "Par ārkārtējās situācijas izsludināšanu"" Amatpersona veica pienākumus mājsēdes laikā 31.12.2020. uz 01.01.2021.</t>
  </si>
  <si>
    <t>27155</t>
  </si>
  <si>
    <t>VRS AVIĀCIJAS PĀRVALDE</t>
  </si>
  <si>
    <t>VRS AVIĀCIJAS PĀRVALDES SPECIĀLO OPERĀCIJU DIENESTS "SIGMA"</t>
  </si>
  <si>
    <t>32610</t>
  </si>
  <si>
    <t xml:space="preserve">Veica pienākumus norīkojumos kopā ar VP dienās, kad noteikta komandstunda </t>
  </si>
  <si>
    <t>26522</t>
  </si>
  <si>
    <t>09970</t>
  </si>
  <si>
    <t>07.01.2021. MK  rīkojums Nr.4 "Grozījumi MK 06.11.2020. rīkojumā Nr. 655 "Par ārkārtējās situācijas izsludināšanu"" Amatpersona veica pienākumus mājsēdes laikā 23.01.2021.</t>
  </si>
  <si>
    <t>VRS RĪGAS PĀRVALDES LIDOSTAS "RĪGA" I KATEGORIJAS RKP</t>
  </si>
  <si>
    <t>33245</t>
  </si>
  <si>
    <t>30.12.2020. MK  rīkojums Nr.801 "Grozījumi MK 06.11.2020. rīkojumā Nr. 655 "Par ārkārtējās situācijas izsludināšanu"" Amatpersona veica pienākumus mājsēdes laikā 09.01.2021.</t>
  </si>
  <si>
    <t>VRS RĪGAS PĀRVALDES RĪGAS I KATEGORIJAS DIENESTS</t>
  </si>
  <si>
    <t>16986</t>
  </si>
  <si>
    <t>30.12.2020. MK  rīkojums Nr.801 "Grozījumi MK 06.11.2020. rīkojumā Nr. 655 "Par ārkārtējās situācijas izsludināšanu"" Amatpersona veica pienākumus mājsēdes laikā 03.01.2021.</t>
  </si>
  <si>
    <t>VRS LUDZAS PĀRVALDES RIKD KINOLOĢIJAS NODAĻA</t>
  </si>
  <si>
    <t>inspektors (kinologs)</t>
  </si>
  <si>
    <t>17313</t>
  </si>
  <si>
    <t>VRS LUDZAS PĀRVALDES PASIENES ROBEŽAPSARDZĪBAS NODAĻA</t>
  </si>
  <si>
    <t>16726</t>
  </si>
  <si>
    <t>16725</t>
  </si>
  <si>
    <t>VRS LUDZAS PĀRVALDES BRUŅOJUMA UN INŽENIERTEHNISKO LĪDZEKĻU DIENESTS</t>
  </si>
  <si>
    <t>dienesta priekšnieks</t>
  </si>
  <si>
    <t>18993</t>
  </si>
  <si>
    <t>VRS LUDZAS PĀRVALDES AIZGĀRŠAS ROBEŽAPSARDZĪBAS NODAĻA</t>
  </si>
  <si>
    <t>16727</t>
  </si>
  <si>
    <t>25917</t>
  </si>
  <si>
    <t>30.12.2020. MK  rīkojums Nr.801  "Grozījumi MK 06.11.2020. rīkojumā Nr. 655 "Par ārkārtējās situācijas izsludināšanu"" Amatpersona veica pienākumus mājsēdes laikā 02.01.2021.</t>
  </si>
  <si>
    <t>I kategorijas dienesta priekšnieka vietnieks</t>
  </si>
  <si>
    <t>18711</t>
  </si>
  <si>
    <t>30.12.2020. MK  rīkojums Nr.801 "Grozījumi MK 06.11.2020. rīkojumā Nr. 655 "Par ārkārtējās situācijas izsludināšanu"" Amatpersona veica pienākumus mājsēdes laikā  no 31.12.2020. uz 01.01.2021</t>
  </si>
  <si>
    <t>34357</t>
  </si>
  <si>
    <t>VRS RĪGAS PĀRVALDES RIKD KINOLOĢIJAS NODAĻA</t>
  </si>
  <si>
    <t>34361</t>
  </si>
  <si>
    <t>30.12.2020. MK  rīkojums Nr.801 "Grozījumi MK 06.11.2020. rīkojumā Nr. 655 "Par ārkārtējās situācijas izsludināšanu"" Amatpersona veica pienākumus mājsēdes laikā 01.01.2021., 03.01.2021.,09.01.2021.</t>
  </si>
  <si>
    <t>VRS LUDZAS PĀRVALDES ROBEŽKONTROLES UN IMIGRĀCIJAS KONTROLES DIENESTS (RIKD)</t>
  </si>
  <si>
    <t>18713</t>
  </si>
  <si>
    <t>30446</t>
  </si>
  <si>
    <t>20876</t>
  </si>
  <si>
    <t>VRS LUDZAS PĀRVALDE (VADĪBA)</t>
  </si>
  <si>
    <t>17470</t>
  </si>
  <si>
    <t>20394</t>
  </si>
  <si>
    <t>30.12.2020. MK  rīkojums Nr.801 "Grozījumi MK 06.11.2020. rīkojumā Nr. 655 "Par ārkārtējās situācijas izsludināšanu"" Amatpersona veica pienākumus mājsēdes laikā 01.01.2021., 08.01.2021.</t>
  </si>
  <si>
    <t>17608</t>
  </si>
  <si>
    <t>VRS RĪGAS PĀRVALDES ROBEŽKONTROLES UN IMIGRĀCIJAS KONTROLES DIENESTS (RIKD)</t>
  </si>
  <si>
    <t>19433</t>
  </si>
  <si>
    <t>30.12.2020. MK  rīkojums Nr.801  "Grozījumi MK 06.11.2020. rīkojumā Nr. 655 "Par ārkārtējās situācijas izsludināšanu"" Amatpersona veica pienākumus mājsēdes laikā 03.01.2021.</t>
  </si>
  <si>
    <t>31351</t>
  </si>
  <si>
    <t>20712</t>
  </si>
  <si>
    <t>VRS DAUGAVPILS PĀRVALDES KRID OPERATĪVĀS DARBĪBAS NODAĻA</t>
  </si>
  <si>
    <t>16831</t>
  </si>
  <si>
    <t>VRS VENTSPILS PĀRVALDE</t>
  </si>
  <si>
    <t>VRS VENTSPILS PĀRVALDES JŪRAS ROBEŽUZRAUDZĪBAS DIENESTS (JRUD)</t>
  </si>
  <si>
    <t>17396</t>
  </si>
  <si>
    <t>31.12.2020.-01.01.2021. nodrošināja MK 06.11.2020. rīkojuma Nr.655 ierobežojumu, VRS 30.12.2020. pavēles Nr.1499 "Par atbalstu Valsts policijai" prasību izpildi, atbalsta sniegšanu Valsts policijai mājsēdes laikā</t>
  </si>
  <si>
    <t>VRS KIP ATBALSTA NODAĻA</t>
  </si>
  <si>
    <t>18398</t>
  </si>
  <si>
    <t xml:space="preserve">30.12.2020. MK  rīkojums Nr.801., 07.01.2021. MK rīkojumsNr.4., 21.01.2021. MK rīkojums Nr.38  "Grozījumi MK 06.11.2020. rīkojumā Nr. 655 "Par ārkārtējās situācijas izsludināšanu"" Amatpersona veica pienākumus mājsēdes laikā 08.01.2021., 15.01.2021., 29.01.2021., </t>
  </si>
  <si>
    <t>VRS DAUGAVPILS PĀRVALDES ROBEŽKONTROLES UN IMIGRĀCIJAS KONTROLES DIENESTS (RIKD)</t>
  </si>
  <si>
    <t>16955</t>
  </si>
  <si>
    <t>VRS AVIĀCIJAS PĀRVALDES SPECIĀLO OPERĀCIJU DIENESTA "SIGMA" VENTSPILS TAKTISKĀ NODAĻA</t>
  </si>
  <si>
    <t>20406</t>
  </si>
  <si>
    <t>VRS DAUGAVPILS PĀRVALDES RIKD KINOLOĢIJAS NODAĻA</t>
  </si>
  <si>
    <t>19234</t>
  </si>
  <si>
    <t>I kategorijas RKP priekšnieks</t>
  </si>
  <si>
    <t>20381</t>
  </si>
  <si>
    <t>17574</t>
  </si>
  <si>
    <t>33241</t>
  </si>
  <si>
    <t>30.12.2020. MK  rīkojums Nr.801 - "Grozījumi MK 06.11.2020. rīkojumā Nr. 655 "Par ārkārtējās situācijas izsludināšanu"" Amatpersona veica pienākumus mājsēdes laikā 01.01.2021.</t>
  </si>
  <si>
    <t>VRS LUDZAS PĀRVALDES LUDZAS II KATEGORIJAS DIENESTS</t>
  </si>
  <si>
    <t>19325</t>
  </si>
  <si>
    <t>Veica MK rīkojuma Nr.655 ,,Par ārkārtējās situācijas izsludināšanu” ierobežojumu kontroli, veicot  pasākumus Zilupes novadā,  pildīja patruļas pienākumus, personu un transportlīdzekļu nepieciešamo dokumentu pārbaude; personas un dokumentu pilnā pārbaude, veica pašapliecinājuma pārbaudi.</t>
  </si>
  <si>
    <t>VRS LUDZAS PĀRVALDES ZILUPES I KATEGORIJAS DZ RKP</t>
  </si>
  <si>
    <t>17424</t>
  </si>
  <si>
    <t>19244</t>
  </si>
  <si>
    <t>16944</t>
  </si>
  <si>
    <t>19254</t>
  </si>
  <si>
    <t>30.12.2020. MK  rīkojums Nr.801 "Grozījumi MK 06.11.2020. rīkojumā Nr. 655 "Par ārkārtējās situācijas izsludināšanu"" Amatpersona veica pienākumus mājsēdes laikā 02.01.2021.</t>
  </si>
  <si>
    <t>16835</t>
  </si>
  <si>
    <t>17472</t>
  </si>
  <si>
    <t>34296</t>
  </si>
  <si>
    <t>33891</t>
  </si>
  <si>
    <t>18744</t>
  </si>
  <si>
    <t>Veica MK rīkojuma Nr.655 ,,Par ārkārtējās situācijas izsludināšanu” ierobežojumu kontroles  pasākumus Ludzā,  pildīja patruļas pienākumus, personu un transportlīdzekļu nepieciešamo dokumentu pārbaudi;  veica pašapliecinājuma pārbaudi.</t>
  </si>
  <si>
    <t>31887</t>
  </si>
  <si>
    <t>20717</t>
  </si>
  <si>
    <t>17143</t>
  </si>
  <si>
    <t>17149</t>
  </si>
  <si>
    <t>17238</t>
  </si>
  <si>
    <t>17575</t>
  </si>
  <si>
    <t>19009</t>
  </si>
  <si>
    <t>17018</t>
  </si>
  <si>
    <t>18763</t>
  </si>
  <si>
    <t>20921</t>
  </si>
  <si>
    <t>30.12.2020. MK  rīkojums Nr.801 "Grozījumi MK 06.11.2020. rīkojumā Nr. 655 "Par ārkārtējās situācijas izsludināšanu"" Amatpersona veica pienākumus mājsēdes laikā  no 31.12.2020. uz 01.01.2021.</t>
  </si>
  <si>
    <t>20028</t>
  </si>
  <si>
    <t>VRS LUDZAS PĀRVALDES KRIMINĀLIZMEKLĒŠANAS DIENESTS</t>
  </si>
  <si>
    <t>galvenais inspektors (izmeklēšanas darbā)</t>
  </si>
  <si>
    <t>15391</t>
  </si>
  <si>
    <t>19642</t>
  </si>
  <si>
    <t>19577</t>
  </si>
  <si>
    <t>16777</t>
  </si>
  <si>
    <t>pārvaldes priekšnieka vietnieks (Kriminālizmeklēšanas dienesta priekšnieks)</t>
  </si>
  <si>
    <t>18425</t>
  </si>
  <si>
    <t>20036</t>
  </si>
  <si>
    <t>26541</t>
  </si>
  <si>
    <t>20045</t>
  </si>
  <si>
    <t>18462</t>
  </si>
  <si>
    <t>20593</t>
  </si>
  <si>
    <t>16972</t>
  </si>
  <si>
    <t>VRS VIĻAKAS PĀRVALDES ROBEŽKONTROLES UN IMIGRĀCIJAS KONTROLES DIENESTS (RIKD)</t>
  </si>
  <si>
    <t>17543</t>
  </si>
  <si>
    <t>17172</t>
  </si>
  <si>
    <t>20056</t>
  </si>
  <si>
    <t>17580</t>
  </si>
  <si>
    <t>VRS DAUGAVPILS PĀRVALDES RIKD OPERATĪVĀS VADĪBAS NODAĻA</t>
  </si>
  <si>
    <t>26209</t>
  </si>
  <si>
    <t>VRS RĪGAS PĀRVALDES ATGRIEŠANAS UN PATVĒRUMA MEKLĒTĀJU DIENESTS</t>
  </si>
  <si>
    <t>20596</t>
  </si>
  <si>
    <t>07.01.2021. MK  rīkojums Nr.4 "Grozījumi MK 06.11.2020. rīkojumā Nr. 655 "Par ārkārtējās situācijas izsludināšanu"" Amatpersona veica pienākumus mājsēdes laikā 16.01.2021.</t>
  </si>
  <si>
    <t>20085</t>
  </si>
  <si>
    <t>16783</t>
  </si>
  <si>
    <t>20062</t>
  </si>
  <si>
    <t>17455</t>
  </si>
  <si>
    <t>VRS LUDZAS PĀRVALDES KRIVANDAS ROBEŽAPSARDZĪBAS NODAĻA</t>
  </si>
  <si>
    <t>28925</t>
  </si>
  <si>
    <t>28907</t>
  </si>
  <si>
    <t>19268</t>
  </si>
  <si>
    <t>30.12.2020. MK  rīkojums Nr.801., 07.01.2021. MK rīkojums Nr.4 un 21.01.2021. MK rīkojums nr.38 - "Grozījumi MK 06.11.2020. rīkojumā Nr. 655 "Par ārkārtējās situācijas izsludināšanu"" Amatpersona veica pienākumus mājsēdes laikā 03.01.2021., 15.01.2021.,23.01.2021.,30.01.2021.</t>
  </si>
  <si>
    <t>19269</t>
  </si>
  <si>
    <t>17736</t>
  </si>
  <si>
    <t>VRS VIĻAKAS PĀRVALDES KRID OPERATĪVĀS DARBĪBAS NODAĻA</t>
  </si>
  <si>
    <t>25933</t>
  </si>
  <si>
    <t xml:space="preserve"> VRS 30.12.2020. pavēle Nr.1499 ,,Par atbalstu Valsts policijai",  atbalsta sniegšana Valsts policijai, patrulējot un pārbaudot personas pārvietošanos  valstī izsludinātas komendantstundas (mājsēdes) laikā</t>
  </si>
  <si>
    <t>14132</t>
  </si>
  <si>
    <t>20602</t>
  </si>
  <si>
    <t>30.12.2020. MK  rīkojums Nr.801., 07.01.2021. MK rīkojums nr.4 - "Grozījumi MK 06.11.2020. rīkojumā Nr. 655 "Par ārkārtējās situācijas izsludināšanu"" Amatpersona veica pienākumus mājsēdes laikā 03.01.2021., 23.01.2021.</t>
  </si>
  <si>
    <t>20608</t>
  </si>
  <si>
    <t>30.12.2020. MK  rīkojums Nr.801  "Grozījumi MK 06.11.2020. rīkojumā Nr. 655 "Par ārkārtējās situācijas izsludināšanu"" Amatpersona veica pienākumus mājsēdes laikā 02.01.2021..</t>
  </si>
  <si>
    <t>17615</t>
  </si>
  <si>
    <t>18659</t>
  </si>
  <si>
    <t>30.12.2020. MK  rīkojums Nr.801., 07.01.2021. MK rīkojums Nr.4  - "Grozījumi MK 06.11.2020. rīkojumā Nr. 655 "Par ārkārtējās situācijas izsludināšanu"" Amatpersona veica pienākumus mājsēdes laikā 08.01.2021., 22.01.2021.</t>
  </si>
  <si>
    <t>19474</t>
  </si>
  <si>
    <t xml:space="preserve"> VRS 30.12.2020. 
pavēle Nr.1499 ,,Par atbalstu Valsts policijai",  atbalsta sniegšana Valsts policijai, patrulējot un pārbaudot personas pārvietošanos  valstī izsludinātas komendantstundas (mājsēdes) laikā</t>
  </si>
  <si>
    <t>VRS LUDZAS PĀRVALDES RIKD ROBEŽKONTROLES TEHNISKO LĪDZEKĻU NODAĻA</t>
  </si>
  <si>
    <t>19284</t>
  </si>
  <si>
    <t>27200</t>
  </si>
  <si>
    <t>28418</t>
  </si>
  <si>
    <t>20303</t>
  </si>
  <si>
    <t>vecākais inspektors (pārvaldes priekšnieka palīgs)</t>
  </si>
  <si>
    <t>17476</t>
  </si>
  <si>
    <t>31827</t>
  </si>
  <si>
    <t>32718</t>
  </si>
  <si>
    <t>VRS DAUGAVPILS PĀRVALDES KRIMINĀLIZMEKLĒŠANAS DIENESTS</t>
  </si>
  <si>
    <t>16900</t>
  </si>
  <si>
    <t>17729</t>
  </si>
  <si>
    <t>VRS AVIĀCIJAS PĀRVALDE (VADĪBA)</t>
  </si>
  <si>
    <t>18991</t>
  </si>
  <si>
    <t>15349</t>
  </si>
  <si>
    <t>30.12.2020. MK  rīkojums Nr.801., 21.01.2021. MK rīkojums nr.38 - "Grozījumi MK 06.11.2020. rīkojumā Nr. 655 "Par ārkārtējās situācijas izsludināšanu"" Amatpersona veica pienākumus mājsēdes laikā 08.01.2021., 29.01.2021.</t>
  </si>
  <si>
    <t>17366</t>
  </si>
  <si>
    <t>28880</t>
  </si>
  <si>
    <t>16894</t>
  </si>
  <si>
    <t>17481</t>
  </si>
  <si>
    <t>16875</t>
  </si>
  <si>
    <t>nodaļas priekšnieks</t>
  </si>
  <si>
    <t>05651</t>
  </si>
  <si>
    <t>30.12.2020. MK  rīkojums Nr.801 "Grozījumi MK 06.11.2020. rīkojumā Nr. 655 "Par ārkārtējās situācijas izsludināšanu"" Amatpersona veica pienākumus mājsēdes laikā  no 31.12.2020. uz 01.01.2021., 02.01.2021. un 08.01.2021.</t>
  </si>
  <si>
    <t>30419</t>
  </si>
  <si>
    <t>16171</t>
  </si>
  <si>
    <t>19025</t>
  </si>
  <si>
    <t>07.01.2021. MK rīkojums nr.4 - "Grozījumi MK 06.11.2020. rīkojumā Nr. 655 "Par ārkārtējās situācijas izsludināšanu"" Amatpersona veica pienākumus mājsēdes laikā 23.01.2021.</t>
  </si>
  <si>
    <t>20568</t>
  </si>
  <si>
    <t>17157</t>
  </si>
  <si>
    <t>17222</t>
  </si>
  <si>
    <t>17719</t>
  </si>
  <si>
    <t>19499</t>
  </si>
  <si>
    <t xml:space="preserve"> VRS 30.12.2020. pavēle Nr.1499 ,,Par atbalstu Valsts policijai",  VRS 11.01.2021. pavēle Nr.35 ,,Par atbalstu Valsts policijai", VRS 27.01.2021. pavēle Nr.102 ,,Par atbalstu Valsts policijai", atbalsta sniegšana Valsts policijai, patrulējot un pārbaudot personas pārvietošanos  valstī izsludinātas komendantstundas (mājsēdes) laikā</t>
  </si>
  <si>
    <t>17159</t>
  </si>
  <si>
    <t>27721</t>
  </si>
  <si>
    <t>II kategorijas dienesta priekšnieks</t>
  </si>
  <si>
    <t>19874</t>
  </si>
  <si>
    <t>Veica MK rīkojuma Nr.655 ,,Par ārkārtējās situācijas izsludināšanu” ierobežojumu kontroli, veicot  pasākumus Rēzeknes un Ludzas pilsētas,  pildīja patruļas pienākumus, personu un transportlīdzekļu nepieciešamo dokumentu pārbaude; personas un dokumentu pilnā pārbaude, veica pašapliecinājuma pārbaudi.</t>
  </si>
  <si>
    <t>27448</t>
  </si>
  <si>
    <t>26523</t>
  </si>
  <si>
    <t>21.01.2021. MK rīkojums nr.38  "Grozījumi MK 06.11.2020. rīkojumā Nr. 655 "Par ārkārtējās situācijas izsludināšanu"" Amatpersona veica pienākumus mājsēdes laikā 30.01.2021.</t>
  </si>
  <si>
    <t>VRS VIĻAKAS PĀRVALDES RIKD OPERATĪVĀS VADĪBAS NODAĻA</t>
  </si>
  <si>
    <t>17620</t>
  </si>
  <si>
    <t xml:space="preserve"> VRS 30.12.2020. pavēle Nr.1499 ,,Par atbalstu Valsts policijai",  VRS 11.01.2021. pavēle Nr.35 ,,Par atbalstu Valsts policijai", VRS 27.01.2021. pavēle Nr.102 ,,Par atbalstu Valsts policijai",  atbalsta sniegšana Valsts policijai, patrulējot un pārbaudot personas pārvietošanos  valstī izsludinātas komendantstundas (mājsēdes) laikā</t>
  </si>
  <si>
    <t>20094</t>
  </si>
  <si>
    <t>17745</t>
  </si>
  <si>
    <t>20096</t>
  </si>
  <si>
    <t>VRS RĪGAS PĀRVALDES KRIMINĀLIZMEKLĒŠANAS DIENESTS</t>
  </si>
  <si>
    <t>18630</t>
  </si>
  <si>
    <t xml:space="preserve"> 21.01.2021. MK rīkojums nr.38 - "Grozījumi MK 06.11.2020. rīkojumā Nr. 655 "Par ārkārtējās situācijas izsludināšanu"" Amatpersona veica pienākumus mājsēdes laikā 30.01.2021.</t>
  </si>
  <si>
    <t>27191</t>
  </si>
  <si>
    <t>19314</t>
  </si>
  <si>
    <t>17130</t>
  </si>
  <si>
    <t>20574</t>
  </si>
  <si>
    <t>35369</t>
  </si>
  <si>
    <t>16914</t>
  </si>
  <si>
    <t>28906</t>
  </si>
  <si>
    <t>32597</t>
  </si>
  <si>
    <t>20101</t>
  </si>
  <si>
    <t>18634</t>
  </si>
  <si>
    <t>20105</t>
  </si>
  <si>
    <t>32596</t>
  </si>
  <si>
    <t>20110</t>
  </si>
  <si>
    <t>17676</t>
  </si>
  <si>
    <t>19587</t>
  </si>
  <si>
    <t>20020</t>
  </si>
  <si>
    <t>17150</t>
  </si>
  <si>
    <t>01673</t>
  </si>
  <si>
    <t>30.12.2020. MK  rīkojums Nr.801., 07.01.2021. MK rīkojums nr.4 - "Grozījumi MK 06.11.2020. rīkojumā Nr. 655 "Par ārkārtējās situācijas izsludināšanu"" Amatpersona veica pienākumus mājsēdes laikā 03.01.2021., 15.01.2021.</t>
  </si>
  <si>
    <t>27734</t>
  </si>
  <si>
    <t>35810</t>
  </si>
  <si>
    <t>19558</t>
  </si>
  <si>
    <t>19589</t>
  </si>
  <si>
    <t>31867</t>
  </si>
  <si>
    <t>16895</t>
  </si>
  <si>
    <t>16637</t>
  </si>
  <si>
    <t>17545</t>
  </si>
  <si>
    <t>30.12.2020. MK  rīkojums Nr.801 "Grozījumi MK 06.11.2020. rīkojumā Nr. 655 "Par ārkārtējās situācijas izsludināšanu"" Amatpersona veica pienākumus mājsēdes laikā 01.01.2021.</t>
  </si>
  <si>
    <t>20116</t>
  </si>
  <si>
    <t>17256</t>
  </si>
  <si>
    <t>17305</t>
  </si>
  <si>
    <t>VRS RĪGAS PĀRVALDES ATGRIEŠANAS UN PATVĒRUMA MEKLĒTĀJU DIENESTA KONVOJA NODAĻA</t>
  </si>
  <si>
    <t>16942</t>
  </si>
  <si>
    <t>30.12.2020. MK  rīkojums Nr.801  "Grozījumi MK 06.11.2020. rīkojumā Nr. 655 "Par ārkārtējās situācijas izsludināšanu"" Amatpersona veica pienākumus mājsēdes laikā 02.01.2021., 09.01.2021.</t>
  </si>
  <si>
    <t>16926</t>
  </si>
  <si>
    <t>19317</t>
  </si>
  <si>
    <t>17628</t>
  </si>
  <si>
    <t>20125</t>
  </si>
  <si>
    <t>17092</t>
  </si>
  <si>
    <t>04259</t>
  </si>
  <si>
    <t>30.12.2020. MK  rīkojums Nr.801., 07.01.2021. MK rīkojums nr.4 - "Grozījumi MK 06.11.2020. rīkojumā Nr. 655 "Par ārkārtējās situācijas izsludināšanu"" Amatpersona veica pienākumus mājsēdes laikā 09.01.2021., 22.01.2021.</t>
  </si>
  <si>
    <t>16897</t>
  </si>
  <si>
    <t>19740</t>
  </si>
  <si>
    <t>20126</t>
  </si>
  <si>
    <t>16643</t>
  </si>
  <si>
    <t>VRS ROBEŽPĀRBAUDES UN IMIGRĀCIJAS KONTROLES PĀRVALDES IMIGRĀCIJAS KONTROLES NODAĻA</t>
  </si>
  <si>
    <t>16644</t>
  </si>
  <si>
    <t>21.01.2021. MK  rīkojums Nr.38 "Grozījumi MK 06.11.2020. rīkojumā Nr. 655 "Par ārkārtējās situācijas izsludināšanu"" Amatpersona veica pienākumus mājsēdes laikā 30.01.2021.</t>
  </si>
  <si>
    <t>17167</t>
  </si>
  <si>
    <t>16650</t>
  </si>
  <si>
    <t>07.01.2021. MK  rīkojums Nr.4 "Grozījumi MK 06.11.2020. rīkojumā Nr. 655 "Par ārkārtējās situācijas izsludināšanu"" Amatpersona veica pienākumus mājsēdes laikā 22.01.2021.</t>
  </si>
  <si>
    <t>06385</t>
  </si>
  <si>
    <t>30.12.2020. MK  rīkojums Nr.801., 07.01.2021. MK rīkojums nr.4 - "Grozījumi MK 06.11.2020. rīkojumā Nr. 655 "Par ārkārtējās situācijas izsludināšanu"" Amatpersona veica pienākumus mājsēdes laikā 01.01.2021., 16.01.2021.</t>
  </si>
  <si>
    <t>19755</t>
  </si>
  <si>
    <t>17393</t>
  </si>
  <si>
    <t>30.12.2020. MK  rīkojums Nr.801., 07.01.2021. MK rīkojums Nr.4., 21.01.2021. MK rīkojums Nr.38 "Grozījumi MK 06.11.2020. rīkojumā Nr. 655 "Par ārkārtējās situācijas izsludināšanu"" Amatpersona veica pienākumus mājsēdes laikā 08.01.2021., 15.01.2021., 29.01.2021.</t>
  </si>
  <si>
    <t>28908</t>
  </si>
  <si>
    <t>20141</t>
  </si>
  <si>
    <t>16732</t>
  </si>
  <si>
    <t>17486</t>
  </si>
  <si>
    <t>16657</t>
  </si>
  <si>
    <t>31226</t>
  </si>
  <si>
    <t>VRS VIĻAKAS PĀRVALDES RIKD KINOLOĢIJAS NODAĻA</t>
  </si>
  <si>
    <t>16736</t>
  </si>
  <si>
    <t>16738</t>
  </si>
  <si>
    <t>35811</t>
  </si>
  <si>
    <t>17361</t>
  </si>
  <si>
    <t>20924</t>
  </si>
  <si>
    <t>31869</t>
  </si>
  <si>
    <t>20705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</si>
</sst>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Times New Roman"/>
      <family val="1"/>
      <charset val="186"/>
    </font>
    <font>
      <sz val="10"/>
      <name val="Arial"/>
      <family val="2"/>
      <charset val="186"/>
    </font>
    <font>
      <sz val="11"/>
      <name val="Times New Roman"/>
      <family val="1"/>
      <charset val="186"/>
    </font>
    <font>
      <b/>
      <sz val="10"/>
      <color theme="1"/>
      <name val="Times New Roman"/>
      <family val="1"/>
      <charset val="186"/>
    </font>
    <font>
      <b/>
      <sz val="14"/>
      <name val="Times New Roman"/>
      <family val="1"/>
      <charset val="186"/>
    </font>
    <font>
      <b/>
      <sz val="10"/>
      <name val="Times New Roman"/>
      <family val="1"/>
      <charset val="186"/>
    </font>
    <font>
      <b/>
      <vertAlign val="superscript"/>
      <sz val="10"/>
      <name val="Times New Roman"/>
      <family val="1"/>
      <charset val="186"/>
    </font>
    <font>
      <sz val="11"/>
      <color theme="1"/>
      <name val="Times New Roman"/>
      <family val="1"/>
      <charset val="186"/>
    </font>
    <font>
      <b/>
      <sz val="12"/>
      <name val="Times New Roman"/>
      <family val="1"/>
      <charset val="186"/>
    </font>
    <font>
      <sz val="12"/>
      <name val="Times New Roman"/>
      <family val="1"/>
      <charset val="186"/>
    </font>
    <font>
      <b/>
      <sz val="11"/>
      <color theme="1"/>
      <name val="Times New Roman"/>
      <family val="1"/>
      <charset val="186"/>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4" fillId="0" borderId="0"/>
    <xf numFmtId="0" fontId="7" fillId="0" borderId="0"/>
    <xf numFmtId="0" fontId="3" fillId="0" borderId="0"/>
    <xf numFmtId="0" fontId="3" fillId="0" borderId="0"/>
    <xf numFmtId="0" fontId="3" fillId="0" borderId="0"/>
    <xf numFmtId="0" fontId="2" fillId="0" borderId="0"/>
    <xf numFmtId="0" fontId="2" fillId="0" borderId="0"/>
    <xf numFmtId="0" fontId="1" fillId="0" borderId="0"/>
  </cellStyleXfs>
  <cellXfs count="48">
    <xf numFmtId="0" fontId="0" fillId="0" borderId="0" xfId="0"/>
    <xf numFmtId="0" fontId="6" fillId="0" borderId="0" xfId="0" applyFont="1"/>
    <xf numFmtId="0" fontId="6" fillId="0" borderId="0" xfId="0" applyFont="1" applyFill="1"/>
    <xf numFmtId="0" fontId="6" fillId="4" borderId="0" xfId="0" applyFont="1" applyFill="1"/>
    <xf numFmtId="1" fontId="6" fillId="0" borderId="0" xfId="0" applyNumberFormat="1" applyFont="1" applyAlignment="1">
      <alignment horizontal="right"/>
    </xf>
    <xf numFmtId="2" fontId="6" fillId="0" borderId="0" xfId="0" applyNumberFormat="1" applyFont="1" applyAlignment="1">
      <alignment horizontal="center"/>
    </xf>
    <xf numFmtId="1" fontId="8" fillId="0" borderId="0" xfId="0" applyNumberFormat="1" applyFont="1" applyAlignment="1">
      <alignment horizontal="right"/>
    </xf>
    <xf numFmtId="0" fontId="5" fillId="0" borderId="0" xfId="1" applyFont="1"/>
    <xf numFmtId="0" fontId="8" fillId="0" borderId="0" xfId="0" applyFont="1" applyFill="1" applyAlignment="1">
      <alignment horizontal="right"/>
    </xf>
    <xf numFmtId="1" fontId="6" fillId="0" borderId="0" xfId="0" applyNumberFormat="1" applyFont="1" applyAlignment="1">
      <alignment horizontal="center"/>
    </xf>
    <xf numFmtId="0" fontId="6" fillId="0" borderId="0" xfId="0" applyFont="1" applyAlignment="1"/>
    <xf numFmtId="0" fontId="6" fillId="0" borderId="0" xfId="0" applyFont="1" applyAlignment="1">
      <alignment horizontal="center"/>
    </xf>
    <xf numFmtId="0" fontId="11" fillId="0" borderId="0" xfId="0" applyFont="1" applyAlignment="1">
      <alignment horizontal="right"/>
    </xf>
    <xf numFmtId="1" fontId="11" fillId="0" borderId="0" xfId="0" applyNumberFormat="1" applyFont="1" applyBorder="1" applyAlignment="1">
      <alignment horizontal="center"/>
    </xf>
    <xf numFmtId="2" fontId="6" fillId="0" borderId="0" xfId="0" applyNumberFormat="1" applyFont="1" applyBorder="1" applyAlignment="1">
      <alignment horizontal="center"/>
    </xf>
    <xf numFmtId="0" fontId="11" fillId="4" borderId="3" xfId="0" applyFont="1" applyFill="1" applyBorder="1" applyAlignment="1">
      <alignment horizontal="center" vertical="center" wrapText="1"/>
    </xf>
    <xf numFmtId="0" fontId="9" fillId="2" borderId="3" xfId="8" applyFont="1" applyFill="1" applyBorder="1" applyAlignment="1">
      <alignment horizontal="center" vertical="center" wrapText="1"/>
    </xf>
    <xf numFmtId="2" fontId="11" fillId="4" borderId="3" xfId="0" applyNumberFormat="1" applyFont="1" applyFill="1" applyBorder="1" applyAlignment="1">
      <alignment horizontal="center" vertical="center" wrapText="1"/>
    </xf>
    <xf numFmtId="1" fontId="11" fillId="2" borderId="3" xfId="0" applyNumberFormat="1" applyFont="1" applyFill="1" applyBorder="1" applyAlignment="1">
      <alignment horizontal="center" vertical="top" wrapText="1"/>
    </xf>
    <xf numFmtId="0" fontId="11" fillId="3" borderId="3" xfId="0" applyFont="1" applyFill="1" applyBorder="1" applyAlignment="1">
      <alignment horizontal="center" vertical="center" wrapText="1"/>
    </xf>
    <xf numFmtId="0" fontId="13" fillId="3" borderId="3" xfId="0" applyFont="1" applyFill="1" applyBorder="1" applyAlignment="1">
      <alignment vertical="center" wrapText="1"/>
    </xf>
    <xf numFmtId="0" fontId="11" fillId="3" borderId="3" xfId="0" applyFont="1" applyFill="1" applyBorder="1" applyAlignment="1">
      <alignment horizontal="right"/>
    </xf>
    <xf numFmtId="0" fontId="6" fillId="3" borderId="3" xfId="0" applyFont="1" applyFill="1" applyBorder="1"/>
    <xf numFmtId="0" fontId="6" fillId="3" borderId="3" xfId="0" applyFont="1" applyFill="1" applyBorder="1" applyAlignment="1">
      <alignment horizontal="center"/>
    </xf>
    <xf numFmtId="3" fontId="14" fillId="3" borderId="3" xfId="0" applyNumberFormat="1" applyFont="1" applyFill="1" applyBorder="1" applyAlignment="1">
      <alignment horizontal="center" vertical="center" wrapText="1"/>
    </xf>
    <xf numFmtId="0" fontId="6" fillId="3" borderId="3" xfId="0" applyFont="1" applyFill="1" applyBorder="1" applyAlignment="1">
      <alignment horizontal="right"/>
    </xf>
    <xf numFmtId="4" fontId="15" fillId="3" borderId="3" xfId="0" applyNumberFormat="1" applyFont="1" applyFill="1" applyBorder="1" applyAlignment="1">
      <alignment horizontal="center" vertical="center" wrapText="1"/>
    </xf>
    <xf numFmtId="0" fontId="16" fillId="3" borderId="3" xfId="0" applyFont="1" applyFill="1" applyBorder="1" applyAlignment="1">
      <alignment horizontal="right" vertical="center" wrapText="1"/>
    </xf>
    <xf numFmtId="4" fontId="14" fillId="3" borderId="3" xfId="0" applyNumberFormat="1" applyFont="1" applyFill="1" applyBorder="1" applyAlignment="1">
      <alignment horizontal="center" vertical="center" wrapText="1"/>
    </xf>
    <xf numFmtId="0" fontId="6" fillId="0" borderId="3" xfId="0" applyFont="1" applyBorder="1" applyAlignment="1">
      <alignment vertical="top"/>
    </xf>
    <xf numFmtId="49" fontId="6" fillId="0" borderId="3" xfId="0" applyNumberFormat="1" applyFont="1" applyBorder="1" applyAlignment="1">
      <alignment horizontal="left" vertical="top" wrapText="1"/>
    </xf>
    <xf numFmtId="0" fontId="6" fillId="0" borderId="3" xfId="0" applyNumberFormat="1" applyFont="1" applyBorder="1" applyAlignment="1">
      <alignment horizontal="left" vertical="top" wrapText="1"/>
    </xf>
    <xf numFmtId="0" fontId="6" fillId="0" borderId="3" xfId="0" applyNumberFormat="1" applyFont="1" applyBorder="1" applyAlignment="1">
      <alignment horizontal="center" vertical="top"/>
    </xf>
    <xf numFmtId="49" fontId="6" fillId="0" borderId="3" xfId="0" applyNumberFormat="1" applyFont="1" applyBorder="1" applyAlignment="1">
      <alignment horizontal="center" vertical="top"/>
    </xf>
    <xf numFmtId="2" fontId="6" fillId="0" borderId="3" xfId="0" applyNumberFormat="1" applyFont="1" applyBorder="1" applyAlignment="1">
      <alignment horizontal="center" vertical="top"/>
    </xf>
    <xf numFmtId="0" fontId="6" fillId="0" borderId="0" xfId="0" applyFont="1" applyAlignment="1">
      <alignment vertical="top"/>
    </xf>
    <xf numFmtId="0" fontId="6" fillId="0" borderId="2" xfId="0" applyFont="1" applyBorder="1" applyAlignment="1">
      <alignment vertical="top"/>
    </xf>
    <xf numFmtId="49" fontId="6" fillId="0" borderId="2" xfId="0" applyNumberFormat="1" applyFont="1" applyBorder="1" applyAlignment="1">
      <alignment horizontal="left" vertical="top" wrapText="1"/>
    </xf>
    <xf numFmtId="0" fontId="6" fillId="0" borderId="2" xfId="0" applyNumberFormat="1" applyFont="1" applyBorder="1" applyAlignment="1">
      <alignment horizontal="left" vertical="top" wrapText="1"/>
    </xf>
    <xf numFmtId="0" fontId="6" fillId="0" borderId="2" xfId="0" applyNumberFormat="1" applyFont="1" applyBorder="1" applyAlignment="1">
      <alignment horizontal="center" vertical="top"/>
    </xf>
    <xf numFmtId="49" fontId="6" fillId="0" borderId="2" xfId="0" applyNumberFormat="1" applyFont="1" applyBorder="1" applyAlignment="1">
      <alignment horizontal="center" vertical="top"/>
    </xf>
    <xf numFmtId="2" fontId="6" fillId="0" borderId="2" xfId="0" applyNumberFormat="1" applyFont="1" applyBorder="1" applyAlignment="1">
      <alignment horizontal="center" vertical="top"/>
    </xf>
    <xf numFmtId="0" fontId="6" fillId="0" borderId="1" xfId="0" applyFont="1" applyBorder="1" applyAlignment="1">
      <alignment vertical="top"/>
    </xf>
    <xf numFmtId="49" fontId="6" fillId="0" borderId="1" xfId="0" applyNumberFormat="1" applyFont="1" applyBorder="1" applyAlignment="1">
      <alignment horizontal="left" vertical="top" wrapText="1"/>
    </xf>
    <xf numFmtId="0" fontId="6" fillId="0" borderId="1" xfId="0" applyNumberFormat="1" applyFont="1" applyBorder="1" applyAlignment="1">
      <alignment horizontal="left" vertical="top" wrapText="1"/>
    </xf>
    <xf numFmtId="0" fontId="6" fillId="0" borderId="1" xfId="0" applyNumberFormat="1" applyFont="1" applyBorder="1" applyAlignment="1">
      <alignment horizontal="center" vertical="top"/>
    </xf>
    <xf numFmtId="49" fontId="6" fillId="0" borderId="1" xfId="0" applyNumberFormat="1" applyFont="1" applyBorder="1" applyAlignment="1">
      <alignment horizontal="center" vertical="top"/>
    </xf>
    <xf numFmtId="0" fontId="10" fillId="0" borderId="0" xfId="0" applyFont="1" applyAlignment="1">
      <alignment horizontal="center" vertical="center" wrapText="1"/>
    </xf>
  </cellXfs>
  <cellStyles count="9">
    <cellStyle name="Normal" xfId="0" builtinId="0"/>
    <cellStyle name="Normal 10" xfId="4"/>
    <cellStyle name="Normal 11" xfId="5"/>
    <cellStyle name="Normal 11 2" xfId="7"/>
    <cellStyle name="Normal 11 3" xfId="8"/>
    <cellStyle name="Normal 2" xfId="1"/>
    <cellStyle name="Normal 3" xfId="2"/>
    <cellStyle name="Normal 7" xfId="3"/>
    <cellStyle name="Normal 7 2" xfId="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206"/>
  <sheetViews>
    <sheetView tabSelected="1" topLeftCell="A7" zoomScale="91" zoomScaleNormal="91" workbookViewId="0">
      <selection activeCell="F15" sqref="F15"/>
    </sheetView>
  </sheetViews>
  <sheetFormatPr defaultColWidth="9.109375" defaultRowHeight="13.2" x14ac:dyDescent="0.25"/>
  <cols>
    <col min="1" max="1" width="5.33203125" style="1" customWidth="1"/>
    <col min="2" max="2" width="14.5546875" style="1" customWidth="1"/>
    <col min="3" max="3" width="18.88671875" style="1" customWidth="1"/>
    <col min="4" max="4" width="12.5546875" style="1" customWidth="1"/>
    <col min="5" max="5" width="9.109375" style="1"/>
    <col min="6" max="6" width="39.5546875" style="1" customWidth="1"/>
    <col min="7" max="7" width="11.88671875" style="9" customWidth="1"/>
    <col min="8" max="8" width="9.109375" style="11"/>
    <col min="9" max="9" width="10" style="9" bestFit="1" customWidth="1"/>
    <col min="10" max="16384" width="9.109375" style="1"/>
  </cols>
  <sheetData>
    <row r="1" spans="1:9" ht="15" customHeight="1" x14ac:dyDescent="0.25">
      <c r="B1" s="2"/>
      <c r="E1" s="3"/>
      <c r="G1" s="4"/>
      <c r="H1" s="5"/>
      <c r="I1" s="6" t="s">
        <v>7</v>
      </c>
    </row>
    <row r="2" spans="1:9" ht="15" customHeight="1" x14ac:dyDescent="0.35">
      <c r="B2" s="7"/>
      <c r="E2" s="3"/>
      <c r="G2" s="4"/>
      <c r="H2" s="5"/>
      <c r="I2" s="8" t="s">
        <v>8</v>
      </c>
    </row>
    <row r="3" spans="1:9" ht="15" customHeight="1" x14ac:dyDescent="0.35">
      <c r="B3" s="7"/>
      <c r="E3" s="3"/>
      <c r="G3" s="4"/>
      <c r="H3" s="5"/>
      <c r="I3" s="8" t="s">
        <v>4</v>
      </c>
    </row>
    <row r="4" spans="1:9" ht="15" customHeight="1" x14ac:dyDescent="0.35">
      <c r="B4" s="7"/>
      <c r="E4" s="3"/>
      <c r="G4" s="4"/>
      <c r="H4" s="5"/>
      <c r="I4" s="8" t="s">
        <v>5</v>
      </c>
    </row>
    <row r="5" spans="1:9" ht="20.399999999999999" x14ac:dyDescent="0.35">
      <c r="B5" s="7" t="s">
        <v>9</v>
      </c>
      <c r="E5" s="3"/>
      <c r="G5" s="4"/>
      <c r="H5" s="5"/>
    </row>
    <row r="6" spans="1:9" x14ac:dyDescent="0.25">
      <c r="H6" s="5"/>
    </row>
    <row r="7" spans="1:9" ht="60.6" customHeight="1" x14ac:dyDescent="0.25">
      <c r="A7" s="47" t="s">
        <v>10</v>
      </c>
      <c r="B7" s="47"/>
      <c r="C7" s="47"/>
      <c r="D7" s="47"/>
      <c r="E7" s="47"/>
      <c r="F7" s="47"/>
      <c r="G7" s="47"/>
      <c r="H7" s="47"/>
      <c r="I7" s="47"/>
    </row>
    <row r="8" spans="1:9" x14ac:dyDescent="0.25">
      <c r="A8" s="10"/>
      <c r="B8" s="10"/>
      <c r="C8" s="10"/>
      <c r="D8" s="10"/>
      <c r="E8" s="11"/>
      <c r="F8" s="12"/>
      <c r="G8" s="13"/>
      <c r="H8" s="14"/>
      <c r="I8" s="13"/>
    </row>
    <row r="9" spans="1:9" ht="67.8" customHeight="1" x14ac:dyDescent="0.25">
      <c r="A9" s="15" t="s">
        <v>11</v>
      </c>
      <c r="B9" s="15" t="s">
        <v>12</v>
      </c>
      <c r="C9" s="15" t="s">
        <v>0</v>
      </c>
      <c r="D9" s="15" t="s">
        <v>1</v>
      </c>
      <c r="E9" s="15" t="s">
        <v>13</v>
      </c>
      <c r="F9" s="15" t="s">
        <v>14</v>
      </c>
      <c r="G9" s="16" t="s">
        <v>6</v>
      </c>
      <c r="H9" s="17" t="s">
        <v>15</v>
      </c>
      <c r="I9" s="18" t="s">
        <v>16</v>
      </c>
    </row>
    <row r="10" spans="1:9" ht="15.6" x14ac:dyDescent="0.25">
      <c r="A10" s="19"/>
      <c r="B10" s="19"/>
      <c r="C10" s="19"/>
      <c r="D10" s="20"/>
      <c r="E10" s="20"/>
      <c r="F10" s="21" t="s">
        <v>17</v>
      </c>
      <c r="G10" s="22"/>
      <c r="H10" s="23"/>
      <c r="I10" s="24">
        <f>ROUNDUP(I12+I11,0)</f>
        <v>11926</v>
      </c>
    </row>
    <row r="11" spans="1:9" ht="15.6" x14ac:dyDescent="0.25">
      <c r="A11" s="19"/>
      <c r="B11" s="19"/>
      <c r="C11" s="19"/>
      <c r="D11" s="20"/>
      <c r="E11" s="20"/>
      <c r="F11" s="25" t="s">
        <v>18</v>
      </c>
      <c r="G11" s="22"/>
      <c r="H11" s="23"/>
      <c r="I11" s="26">
        <f>ROUND(I12*0.2359,2)</f>
        <v>2276.2600000000002</v>
      </c>
    </row>
    <row r="12" spans="1:9" ht="15.6" x14ac:dyDescent="0.25">
      <c r="A12" s="19"/>
      <c r="B12" s="19"/>
      <c r="C12" s="19"/>
      <c r="D12" s="20"/>
      <c r="E12" s="20"/>
      <c r="F12" s="25" t="s">
        <v>19</v>
      </c>
      <c r="G12" s="22"/>
      <c r="H12" s="23"/>
      <c r="I12" s="26">
        <f>SUM(I14:I206)</f>
        <v>9649.24</v>
      </c>
    </row>
    <row r="13" spans="1:9" ht="15.6" x14ac:dyDescent="0.25">
      <c r="A13" s="19"/>
      <c r="B13" s="19"/>
      <c r="C13" s="19"/>
      <c r="D13" s="19"/>
      <c r="E13" s="19"/>
      <c r="F13" s="27" t="s">
        <v>20</v>
      </c>
      <c r="G13" s="28">
        <f>SUM(G14:G206)</f>
        <v>2013</v>
      </c>
      <c r="H13" s="23"/>
      <c r="I13" s="23"/>
    </row>
    <row r="14" spans="1:9" s="35" customFormat="1" ht="66" x14ac:dyDescent="0.25">
      <c r="A14" s="29">
        <v>1</v>
      </c>
      <c r="B14" s="30" t="s">
        <v>21</v>
      </c>
      <c r="C14" s="30" t="s">
        <v>22</v>
      </c>
      <c r="D14" s="30" t="s">
        <v>23</v>
      </c>
      <c r="E14" s="30" t="s">
        <v>24</v>
      </c>
      <c r="F14" s="31" t="s">
        <v>25</v>
      </c>
      <c r="G14" s="32">
        <v>5</v>
      </c>
      <c r="H14" s="33">
        <v>867</v>
      </c>
      <c r="I14" s="34">
        <f t="shared" ref="I14:I77" si="0">ROUND(H14/167.42*0.75*G14,2)</f>
        <v>19.420000000000002</v>
      </c>
    </row>
    <row r="15" spans="1:9" s="35" customFormat="1" ht="79.2" x14ac:dyDescent="0.25">
      <c r="A15" s="36">
        <v>2</v>
      </c>
      <c r="B15" s="37" t="s">
        <v>26</v>
      </c>
      <c r="C15" s="37" t="s">
        <v>27</v>
      </c>
      <c r="D15" s="37" t="s">
        <v>28</v>
      </c>
      <c r="E15" s="37" t="s">
        <v>29</v>
      </c>
      <c r="F15" s="38" t="s">
        <v>30</v>
      </c>
      <c r="G15" s="39">
        <v>12</v>
      </c>
      <c r="H15" s="40">
        <v>1009</v>
      </c>
      <c r="I15" s="41">
        <f t="shared" si="0"/>
        <v>54.24</v>
      </c>
    </row>
    <row r="16" spans="1:9" s="35" customFormat="1" ht="79.2" x14ac:dyDescent="0.25">
      <c r="A16" s="42">
        <v>3</v>
      </c>
      <c r="B16" s="43" t="s">
        <v>21</v>
      </c>
      <c r="C16" s="43" t="s">
        <v>31</v>
      </c>
      <c r="D16" s="43" t="s">
        <v>2</v>
      </c>
      <c r="E16" s="43" t="s">
        <v>32</v>
      </c>
      <c r="F16" s="44" t="s">
        <v>33</v>
      </c>
      <c r="G16" s="45">
        <v>7</v>
      </c>
      <c r="H16" s="46">
        <v>893</v>
      </c>
      <c r="I16" s="41">
        <f t="shared" si="0"/>
        <v>28</v>
      </c>
    </row>
    <row r="17" spans="1:9" s="35" customFormat="1" ht="66" x14ac:dyDescent="0.25">
      <c r="A17" s="42">
        <v>4</v>
      </c>
      <c r="B17" s="43" t="s">
        <v>21</v>
      </c>
      <c r="C17" s="43" t="s">
        <v>34</v>
      </c>
      <c r="D17" s="43" t="s">
        <v>2</v>
      </c>
      <c r="E17" s="43" t="s">
        <v>35</v>
      </c>
      <c r="F17" s="44" t="s">
        <v>25</v>
      </c>
      <c r="G17" s="45">
        <v>7</v>
      </c>
      <c r="H17" s="46">
        <v>918</v>
      </c>
      <c r="I17" s="41">
        <f t="shared" si="0"/>
        <v>28.79</v>
      </c>
    </row>
    <row r="18" spans="1:9" s="35" customFormat="1" ht="66" x14ac:dyDescent="0.25">
      <c r="A18" s="42">
        <v>5</v>
      </c>
      <c r="B18" s="43" t="s">
        <v>21</v>
      </c>
      <c r="C18" s="43" t="s">
        <v>34</v>
      </c>
      <c r="D18" s="43" t="s">
        <v>36</v>
      </c>
      <c r="E18" s="43" t="s">
        <v>37</v>
      </c>
      <c r="F18" s="44" t="s">
        <v>25</v>
      </c>
      <c r="G18" s="45">
        <v>7</v>
      </c>
      <c r="H18" s="46">
        <v>588</v>
      </c>
      <c r="I18" s="41">
        <f t="shared" si="0"/>
        <v>18.440000000000001</v>
      </c>
    </row>
    <row r="19" spans="1:9" s="35" customFormat="1" ht="66" x14ac:dyDescent="0.25">
      <c r="A19" s="42">
        <v>6</v>
      </c>
      <c r="B19" s="43" t="s">
        <v>21</v>
      </c>
      <c r="C19" s="43" t="s">
        <v>38</v>
      </c>
      <c r="D19" s="43" t="s">
        <v>39</v>
      </c>
      <c r="E19" s="43" t="s">
        <v>40</v>
      </c>
      <c r="F19" s="44" t="s">
        <v>25</v>
      </c>
      <c r="G19" s="45">
        <v>14</v>
      </c>
      <c r="H19" s="46">
        <v>1105</v>
      </c>
      <c r="I19" s="41">
        <f t="shared" si="0"/>
        <v>69.3</v>
      </c>
    </row>
    <row r="20" spans="1:9" s="35" customFormat="1" ht="66" x14ac:dyDescent="0.25">
      <c r="A20" s="42">
        <v>7</v>
      </c>
      <c r="B20" s="43" t="s">
        <v>41</v>
      </c>
      <c r="C20" s="43" t="s">
        <v>42</v>
      </c>
      <c r="D20" s="43" t="s">
        <v>28</v>
      </c>
      <c r="E20" s="43" t="s">
        <v>43</v>
      </c>
      <c r="F20" s="44" t="s">
        <v>44</v>
      </c>
      <c r="G20" s="45">
        <v>14</v>
      </c>
      <c r="H20" s="46">
        <v>1455</v>
      </c>
      <c r="I20" s="41">
        <f t="shared" si="0"/>
        <v>91.25</v>
      </c>
    </row>
    <row r="21" spans="1:9" s="35" customFormat="1" ht="66" x14ac:dyDescent="0.25">
      <c r="A21" s="42">
        <v>8</v>
      </c>
      <c r="B21" s="43" t="s">
        <v>21</v>
      </c>
      <c r="C21" s="43" t="s">
        <v>45</v>
      </c>
      <c r="D21" s="43" t="s">
        <v>2</v>
      </c>
      <c r="E21" s="43" t="s">
        <v>46</v>
      </c>
      <c r="F21" s="44" t="s">
        <v>25</v>
      </c>
      <c r="G21" s="45">
        <v>7</v>
      </c>
      <c r="H21" s="46">
        <v>905</v>
      </c>
      <c r="I21" s="41">
        <f t="shared" si="0"/>
        <v>28.38</v>
      </c>
    </row>
    <row r="22" spans="1:9" s="35" customFormat="1" ht="184.8" x14ac:dyDescent="0.25">
      <c r="A22" s="42">
        <v>9</v>
      </c>
      <c r="B22" s="43" t="s">
        <v>47</v>
      </c>
      <c r="C22" s="43" t="s">
        <v>48</v>
      </c>
      <c r="D22" s="43" t="s">
        <v>23</v>
      </c>
      <c r="E22" s="43" t="s">
        <v>49</v>
      </c>
      <c r="F22" s="44" t="s">
        <v>50</v>
      </c>
      <c r="G22" s="45">
        <v>7</v>
      </c>
      <c r="H22" s="46">
        <v>843</v>
      </c>
      <c r="I22" s="41">
        <f t="shared" si="0"/>
        <v>26.44</v>
      </c>
    </row>
    <row r="23" spans="1:9" s="35" customFormat="1" ht="66" x14ac:dyDescent="0.25">
      <c r="A23" s="42">
        <v>10</v>
      </c>
      <c r="B23" s="43" t="s">
        <v>21</v>
      </c>
      <c r="C23" s="43" t="s">
        <v>34</v>
      </c>
      <c r="D23" s="43" t="s">
        <v>23</v>
      </c>
      <c r="E23" s="43" t="s">
        <v>51</v>
      </c>
      <c r="F23" s="44" t="s">
        <v>25</v>
      </c>
      <c r="G23" s="45">
        <v>14</v>
      </c>
      <c r="H23" s="46">
        <v>828</v>
      </c>
      <c r="I23" s="41">
        <f t="shared" si="0"/>
        <v>51.93</v>
      </c>
    </row>
    <row r="24" spans="1:9" s="35" customFormat="1" ht="79.2" x14ac:dyDescent="0.25">
      <c r="A24" s="42">
        <v>11</v>
      </c>
      <c r="B24" s="43" t="s">
        <v>52</v>
      </c>
      <c r="C24" s="43" t="s">
        <v>53</v>
      </c>
      <c r="D24" s="43" t="s">
        <v>28</v>
      </c>
      <c r="E24" s="43" t="s">
        <v>54</v>
      </c>
      <c r="F24" s="44" t="s">
        <v>55</v>
      </c>
      <c r="G24" s="45">
        <v>14</v>
      </c>
      <c r="H24" s="46">
        <v>1000</v>
      </c>
      <c r="I24" s="41">
        <f t="shared" si="0"/>
        <v>62.72</v>
      </c>
    </row>
    <row r="25" spans="1:9" s="35" customFormat="1" ht="66" x14ac:dyDescent="0.25">
      <c r="A25" s="42">
        <v>12</v>
      </c>
      <c r="B25" s="43" t="s">
        <v>52</v>
      </c>
      <c r="C25" s="43" t="s">
        <v>56</v>
      </c>
      <c r="D25" s="43" t="s">
        <v>57</v>
      </c>
      <c r="E25" s="43" t="s">
        <v>58</v>
      </c>
      <c r="F25" s="44" t="s">
        <v>59</v>
      </c>
      <c r="G25" s="45">
        <v>5</v>
      </c>
      <c r="H25" s="46">
        <v>1191</v>
      </c>
      <c r="I25" s="41">
        <f t="shared" si="0"/>
        <v>26.68</v>
      </c>
    </row>
    <row r="26" spans="1:9" s="35" customFormat="1" ht="184.8" x14ac:dyDescent="0.25">
      <c r="A26" s="42">
        <v>13</v>
      </c>
      <c r="B26" s="43" t="s">
        <v>47</v>
      </c>
      <c r="C26" s="43" t="s">
        <v>48</v>
      </c>
      <c r="D26" s="43" t="s">
        <v>23</v>
      </c>
      <c r="E26" s="43" t="s">
        <v>60</v>
      </c>
      <c r="F26" s="44" t="s">
        <v>50</v>
      </c>
      <c r="G26" s="45">
        <v>7</v>
      </c>
      <c r="H26" s="46">
        <v>838</v>
      </c>
      <c r="I26" s="41">
        <f t="shared" si="0"/>
        <v>26.28</v>
      </c>
    </row>
    <row r="27" spans="1:9" s="35" customFormat="1" ht="66" x14ac:dyDescent="0.25">
      <c r="A27" s="42">
        <v>14</v>
      </c>
      <c r="B27" s="43" t="s">
        <v>61</v>
      </c>
      <c r="C27" s="43" t="s">
        <v>62</v>
      </c>
      <c r="D27" s="43" t="s">
        <v>2</v>
      </c>
      <c r="E27" s="43" t="s">
        <v>63</v>
      </c>
      <c r="F27" s="44" t="s">
        <v>64</v>
      </c>
      <c r="G27" s="45">
        <v>12</v>
      </c>
      <c r="H27" s="46">
        <v>1125</v>
      </c>
      <c r="I27" s="41">
        <f t="shared" si="0"/>
        <v>60.48</v>
      </c>
    </row>
    <row r="28" spans="1:9" s="35" customFormat="1" ht="66" x14ac:dyDescent="0.25">
      <c r="A28" s="42">
        <v>15</v>
      </c>
      <c r="B28" s="43" t="s">
        <v>21</v>
      </c>
      <c r="C28" s="43" t="s">
        <v>38</v>
      </c>
      <c r="D28" s="43" t="s">
        <v>39</v>
      </c>
      <c r="E28" s="43" t="s">
        <v>65</v>
      </c>
      <c r="F28" s="44" t="s">
        <v>25</v>
      </c>
      <c r="G28" s="45">
        <v>7</v>
      </c>
      <c r="H28" s="46">
        <v>1100</v>
      </c>
      <c r="I28" s="41">
        <f t="shared" si="0"/>
        <v>34.49</v>
      </c>
    </row>
    <row r="29" spans="1:9" s="35" customFormat="1" ht="52.8" x14ac:dyDescent="0.25">
      <c r="A29" s="42">
        <v>16</v>
      </c>
      <c r="B29" s="43" t="s">
        <v>52</v>
      </c>
      <c r="C29" s="43" t="s">
        <v>56</v>
      </c>
      <c r="D29" s="43" t="s">
        <v>57</v>
      </c>
      <c r="E29" s="43" t="s">
        <v>66</v>
      </c>
      <c r="F29" s="44" t="s">
        <v>67</v>
      </c>
      <c r="G29" s="45">
        <v>7</v>
      </c>
      <c r="H29" s="46">
        <v>1196</v>
      </c>
      <c r="I29" s="41">
        <f t="shared" si="0"/>
        <v>37.5</v>
      </c>
    </row>
    <row r="30" spans="1:9" s="35" customFormat="1" ht="52.8" x14ac:dyDescent="0.25">
      <c r="A30" s="42">
        <v>17</v>
      </c>
      <c r="B30" s="43" t="s">
        <v>52</v>
      </c>
      <c r="C30" s="43" t="s">
        <v>68</v>
      </c>
      <c r="D30" s="43" t="s">
        <v>2</v>
      </c>
      <c r="E30" s="43" t="s">
        <v>69</v>
      </c>
      <c r="F30" s="44" t="s">
        <v>70</v>
      </c>
      <c r="G30" s="45">
        <v>7</v>
      </c>
      <c r="H30" s="46">
        <v>962</v>
      </c>
      <c r="I30" s="41">
        <f t="shared" si="0"/>
        <v>30.17</v>
      </c>
    </row>
    <row r="31" spans="1:9" s="35" customFormat="1" ht="52.8" x14ac:dyDescent="0.25">
      <c r="A31" s="42">
        <v>18</v>
      </c>
      <c r="B31" s="43" t="s">
        <v>52</v>
      </c>
      <c r="C31" s="43" t="s">
        <v>71</v>
      </c>
      <c r="D31" s="43" t="s">
        <v>28</v>
      </c>
      <c r="E31" s="43" t="s">
        <v>72</v>
      </c>
      <c r="F31" s="44" t="s">
        <v>73</v>
      </c>
      <c r="G31" s="45">
        <v>7</v>
      </c>
      <c r="H31" s="46">
        <v>1095</v>
      </c>
      <c r="I31" s="41">
        <f t="shared" si="0"/>
        <v>34.340000000000003</v>
      </c>
    </row>
    <row r="32" spans="1:9" s="35" customFormat="1" ht="66" x14ac:dyDescent="0.25">
      <c r="A32" s="42">
        <v>19</v>
      </c>
      <c r="B32" s="43" t="s">
        <v>21</v>
      </c>
      <c r="C32" s="43" t="s">
        <v>74</v>
      </c>
      <c r="D32" s="43" t="s">
        <v>75</v>
      </c>
      <c r="E32" s="43" t="s">
        <v>76</v>
      </c>
      <c r="F32" s="44" t="s">
        <v>25</v>
      </c>
      <c r="G32" s="45">
        <v>14</v>
      </c>
      <c r="H32" s="46">
        <v>943</v>
      </c>
      <c r="I32" s="41">
        <f t="shared" si="0"/>
        <v>59.14</v>
      </c>
    </row>
    <row r="33" spans="1:9" s="35" customFormat="1" ht="79.2" x14ac:dyDescent="0.25">
      <c r="A33" s="42">
        <v>20</v>
      </c>
      <c r="B33" s="43" t="s">
        <v>21</v>
      </c>
      <c r="C33" s="43" t="s">
        <v>77</v>
      </c>
      <c r="D33" s="43" t="s">
        <v>2</v>
      </c>
      <c r="E33" s="43" t="s">
        <v>78</v>
      </c>
      <c r="F33" s="44" t="s">
        <v>33</v>
      </c>
      <c r="G33" s="45">
        <v>14</v>
      </c>
      <c r="H33" s="46">
        <v>913</v>
      </c>
      <c r="I33" s="41">
        <f t="shared" si="0"/>
        <v>57.26</v>
      </c>
    </row>
    <row r="34" spans="1:9" s="35" customFormat="1" ht="79.2" x14ac:dyDescent="0.25">
      <c r="A34" s="42">
        <v>21</v>
      </c>
      <c r="B34" s="43" t="s">
        <v>21</v>
      </c>
      <c r="C34" s="43" t="s">
        <v>31</v>
      </c>
      <c r="D34" s="43" t="s">
        <v>75</v>
      </c>
      <c r="E34" s="43" t="s">
        <v>79</v>
      </c>
      <c r="F34" s="44" t="s">
        <v>33</v>
      </c>
      <c r="G34" s="45">
        <v>5</v>
      </c>
      <c r="H34" s="46">
        <v>943</v>
      </c>
      <c r="I34" s="41">
        <f t="shared" si="0"/>
        <v>21.12</v>
      </c>
    </row>
    <row r="35" spans="1:9" s="35" customFormat="1" ht="79.2" x14ac:dyDescent="0.25">
      <c r="A35" s="42">
        <v>22</v>
      </c>
      <c r="B35" s="43" t="s">
        <v>21</v>
      </c>
      <c r="C35" s="43" t="s">
        <v>80</v>
      </c>
      <c r="D35" s="43" t="s">
        <v>81</v>
      </c>
      <c r="E35" s="43" t="s">
        <v>82</v>
      </c>
      <c r="F35" s="44" t="s">
        <v>25</v>
      </c>
      <c r="G35" s="45">
        <v>21</v>
      </c>
      <c r="H35" s="46">
        <v>1341</v>
      </c>
      <c r="I35" s="41">
        <f t="shared" si="0"/>
        <v>126.15</v>
      </c>
    </row>
    <row r="36" spans="1:9" s="35" customFormat="1" ht="79.2" x14ac:dyDescent="0.25">
      <c r="A36" s="42">
        <v>23</v>
      </c>
      <c r="B36" s="43" t="s">
        <v>21</v>
      </c>
      <c r="C36" s="43" t="s">
        <v>83</v>
      </c>
      <c r="D36" s="43" t="s">
        <v>3</v>
      </c>
      <c r="E36" s="43" t="s">
        <v>84</v>
      </c>
      <c r="F36" s="44" t="s">
        <v>33</v>
      </c>
      <c r="G36" s="45">
        <v>7</v>
      </c>
      <c r="H36" s="46">
        <v>1000</v>
      </c>
      <c r="I36" s="41">
        <f t="shared" si="0"/>
        <v>31.36</v>
      </c>
    </row>
    <row r="37" spans="1:9" s="35" customFormat="1" ht="52.8" x14ac:dyDescent="0.25">
      <c r="A37" s="42">
        <v>24</v>
      </c>
      <c r="B37" s="43" t="s">
        <v>52</v>
      </c>
      <c r="C37" s="43" t="s">
        <v>68</v>
      </c>
      <c r="D37" s="43" t="s">
        <v>2</v>
      </c>
      <c r="E37" s="43" t="s">
        <v>85</v>
      </c>
      <c r="F37" s="44" t="s">
        <v>86</v>
      </c>
      <c r="G37" s="45">
        <v>7</v>
      </c>
      <c r="H37" s="46">
        <v>972</v>
      </c>
      <c r="I37" s="41">
        <f t="shared" si="0"/>
        <v>30.48</v>
      </c>
    </row>
    <row r="38" spans="1:9" s="35" customFormat="1" ht="66" x14ac:dyDescent="0.25">
      <c r="A38" s="42">
        <v>25</v>
      </c>
      <c r="B38" s="43" t="s">
        <v>52</v>
      </c>
      <c r="C38" s="43" t="s">
        <v>71</v>
      </c>
      <c r="D38" s="43" t="s">
        <v>87</v>
      </c>
      <c r="E38" s="43" t="s">
        <v>88</v>
      </c>
      <c r="F38" s="44" t="s">
        <v>89</v>
      </c>
      <c r="G38" s="45">
        <v>5</v>
      </c>
      <c r="H38" s="46">
        <v>1302</v>
      </c>
      <c r="I38" s="41">
        <f t="shared" si="0"/>
        <v>29.16</v>
      </c>
    </row>
    <row r="39" spans="1:9" s="35" customFormat="1" ht="66" x14ac:dyDescent="0.25">
      <c r="A39" s="42">
        <v>26</v>
      </c>
      <c r="B39" s="43" t="s">
        <v>61</v>
      </c>
      <c r="C39" s="43" t="s">
        <v>62</v>
      </c>
      <c r="D39" s="43" t="s">
        <v>2</v>
      </c>
      <c r="E39" s="43" t="s">
        <v>90</v>
      </c>
      <c r="F39" s="44" t="s">
        <v>64</v>
      </c>
      <c r="G39" s="45">
        <v>14</v>
      </c>
      <c r="H39" s="46">
        <v>1037</v>
      </c>
      <c r="I39" s="41">
        <f t="shared" si="0"/>
        <v>65.040000000000006</v>
      </c>
    </row>
    <row r="40" spans="1:9" s="35" customFormat="1" ht="66" x14ac:dyDescent="0.25">
      <c r="A40" s="42">
        <v>27</v>
      </c>
      <c r="B40" s="43" t="s">
        <v>52</v>
      </c>
      <c r="C40" s="43" t="s">
        <v>91</v>
      </c>
      <c r="D40" s="43" t="s">
        <v>75</v>
      </c>
      <c r="E40" s="43" t="s">
        <v>92</v>
      </c>
      <c r="F40" s="44" t="s">
        <v>93</v>
      </c>
      <c r="G40" s="45">
        <v>21</v>
      </c>
      <c r="H40" s="46">
        <v>930</v>
      </c>
      <c r="I40" s="41">
        <f t="shared" si="0"/>
        <v>87.49</v>
      </c>
    </row>
    <row r="41" spans="1:9" s="35" customFormat="1" ht="79.2" x14ac:dyDescent="0.25">
      <c r="A41" s="42">
        <v>28</v>
      </c>
      <c r="B41" s="43" t="s">
        <v>21</v>
      </c>
      <c r="C41" s="43" t="s">
        <v>94</v>
      </c>
      <c r="D41" s="43" t="s">
        <v>28</v>
      </c>
      <c r="E41" s="43" t="s">
        <v>95</v>
      </c>
      <c r="F41" s="44" t="s">
        <v>25</v>
      </c>
      <c r="G41" s="45">
        <v>7</v>
      </c>
      <c r="H41" s="46">
        <v>1102</v>
      </c>
      <c r="I41" s="41">
        <f t="shared" si="0"/>
        <v>34.56</v>
      </c>
    </row>
    <row r="42" spans="1:9" s="35" customFormat="1" ht="79.2" x14ac:dyDescent="0.25">
      <c r="A42" s="42">
        <v>29</v>
      </c>
      <c r="B42" s="43" t="s">
        <v>21</v>
      </c>
      <c r="C42" s="43" t="s">
        <v>77</v>
      </c>
      <c r="D42" s="43" t="s">
        <v>23</v>
      </c>
      <c r="E42" s="43" t="s">
        <v>96</v>
      </c>
      <c r="F42" s="44" t="s">
        <v>33</v>
      </c>
      <c r="G42" s="45">
        <v>12</v>
      </c>
      <c r="H42" s="46">
        <v>833</v>
      </c>
      <c r="I42" s="41">
        <f t="shared" si="0"/>
        <v>44.78</v>
      </c>
    </row>
    <row r="43" spans="1:9" s="35" customFormat="1" ht="66" x14ac:dyDescent="0.25">
      <c r="A43" s="42">
        <v>30</v>
      </c>
      <c r="B43" s="43" t="s">
        <v>21</v>
      </c>
      <c r="C43" s="43" t="s">
        <v>22</v>
      </c>
      <c r="D43" s="43" t="s">
        <v>2</v>
      </c>
      <c r="E43" s="43" t="s">
        <v>97</v>
      </c>
      <c r="F43" s="44" t="s">
        <v>25</v>
      </c>
      <c r="G43" s="45">
        <v>7</v>
      </c>
      <c r="H43" s="46">
        <v>934</v>
      </c>
      <c r="I43" s="41">
        <f t="shared" si="0"/>
        <v>29.29</v>
      </c>
    </row>
    <row r="44" spans="1:9" s="35" customFormat="1" ht="66" x14ac:dyDescent="0.25">
      <c r="A44" s="42">
        <v>31</v>
      </c>
      <c r="B44" s="43" t="s">
        <v>21</v>
      </c>
      <c r="C44" s="43" t="s">
        <v>98</v>
      </c>
      <c r="D44" s="43" t="s">
        <v>3</v>
      </c>
      <c r="E44" s="43" t="s">
        <v>99</v>
      </c>
      <c r="F44" s="44" t="s">
        <v>25</v>
      </c>
      <c r="G44" s="45">
        <v>21</v>
      </c>
      <c r="H44" s="46">
        <v>1021</v>
      </c>
      <c r="I44" s="41">
        <f t="shared" si="0"/>
        <v>96.05</v>
      </c>
    </row>
    <row r="45" spans="1:9" s="35" customFormat="1" ht="66" x14ac:dyDescent="0.25">
      <c r="A45" s="42">
        <v>32</v>
      </c>
      <c r="B45" s="43" t="s">
        <v>52</v>
      </c>
      <c r="C45" s="43" t="s">
        <v>71</v>
      </c>
      <c r="D45" s="43" t="s">
        <v>2</v>
      </c>
      <c r="E45" s="43" t="s">
        <v>100</v>
      </c>
      <c r="F45" s="44" t="s">
        <v>101</v>
      </c>
      <c r="G45" s="45">
        <v>14</v>
      </c>
      <c r="H45" s="46">
        <v>954</v>
      </c>
      <c r="I45" s="41">
        <f t="shared" si="0"/>
        <v>59.83</v>
      </c>
    </row>
    <row r="46" spans="1:9" s="35" customFormat="1" ht="66" x14ac:dyDescent="0.25">
      <c r="A46" s="42">
        <v>33</v>
      </c>
      <c r="B46" s="43" t="s">
        <v>61</v>
      </c>
      <c r="C46" s="43" t="s">
        <v>62</v>
      </c>
      <c r="D46" s="43" t="s">
        <v>2</v>
      </c>
      <c r="E46" s="43" t="s">
        <v>102</v>
      </c>
      <c r="F46" s="44" t="s">
        <v>64</v>
      </c>
      <c r="G46" s="45">
        <v>7</v>
      </c>
      <c r="H46" s="46">
        <v>1152.5999999999999</v>
      </c>
      <c r="I46" s="41">
        <f t="shared" si="0"/>
        <v>36.14</v>
      </c>
    </row>
    <row r="47" spans="1:9" s="35" customFormat="1" ht="79.2" x14ac:dyDescent="0.25">
      <c r="A47" s="42">
        <v>34</v>
      </c>
      <c r="B47" s="43" t="s">
        <v>52</v>
      </c>
      <c r="C47" s="43" t="s">
        <v>103</v>
      </c>
      <c r="D47" s="43" t="s">
        <v>28</v>
      </c>
      <c r="E47" s="43" t="s">
        <v>104</v>
      </c>
      <c r="F47" s="44" t="s">
        <v>105</v>
      </c>
      <c r="G47" s="45">
        <v>7</v>
      </c>
      <c r="H47" s="46">
        <v>1090</v>
      </c>
      <c r="I47" s="41">
        <f t="shared" si="0"/>
        <v>34.18</v>
      </c>
    </row>
    <row r="48" spans="1:9" s="35" customFormat="1" ht="66" x14ac:dyDescent="0.25">
      <c r="A48" s="42">
        <v>35</v>
      </c>
      <c r="B48" s="43" t="s">
        <v>21</v>
      </c>
      <c r="C48" s="43" t="s">
        <v>45</v>
      </c>
      <c r="D48" s="43" t="s">
        <v>2</v>
      </c>
      <c r="E48" s="43" t="s">
        <v>106</v>
      </c>
      <c r="F48" s="44" t="s">
        <v>25</v>
      </c>
      <c r="G48" s="45">
        <v>7</v>
      </c>
      <c r="H48" s="46">
        <v>910</v>
      </c>
      <c r="I48" s="41">
        <f t="shared" si="0"/>
        <v>28.54</v>
      </c>
    </row>
    <row r="49" spans="1:9" s="35" customFormat="1" ht="66" x14ac:dyDescent="0.25">
      <c r="A49" s="42">
        <v>36</v>
      </c>
      <c r="B49" s="43" t="s">
        <v>61</v>
      </c>
      <c r="C49" s="43" t="s">
        <v>62</v>
      </c>
      <c r="D49" s="43" t="s">
        <v>2</v>
      </c>
      <c r="E49" s="43" t="s">
        <v>107</v>
      </c>
      <c r="F49" s="44" t="s">
        <v>64</v>
      </c>
      <c r="G49" s="45">
        <v>12</v>
      </c>
      <c r="H49" s="46">
        <v>1152.5999999999999</v>
      </c>
      <c r="I49" s="41">
        <f t="shared" si="0"/>
        <v>61.96</v>
      </c>
    </row>
    <row r="50" spans="1:9" s="35" customFormat="1" ht="184.8" x14ac:dyDescent="0.25">
      <c r="A50" s="42">
        <v>37</v>
      </c>
      <c r="B50" s="43" t="s">
        <v>47</v>
      </c>
      <c r="C50" s="43" t="s">
        <v>108</v>
      </c>
      <c r="D50" s="43" t="s">
        <v>57</v>
      </c>
      <c r="E50" s="43" t="s">
        <v>109</v>
      </c>
      <c r="F50" s="44" t="s">
        <v>50</v>
      </c>
      <c r="G50" s="45">
        <v>7</v>
      </c>
      <c r="H50" s="46">
        <v>1201</v>
      </c>
      <c r="I50" s="41">
        <f t="shared" si="0"/>
        <v>37.659999999999997</v>
      </c>
    </row>
    <row r="51" spans="1:9" s="35" customFormat="1" ht="66" x14ac:dyDescent="0.25">
      <c r="A51" s="42">
        <v>38</v>
      </c>
      <c r="B51" s="43" t="s">
        <v>110</v>
      </c>
      <c r="C51" s="43" t="s">
        <v>111</v>
      </c>
      <c r="D51" s="43" t="s">
        <v>28</v>
      </c>
      <c r="E51" s="43" t="s">
        <v>112</v>
      </c>
      <c r="F51" s="44" t="s">
        <v>113</v>
      </c>
      <c r="G51" s="45">
        <v>6</v>
      </c>
      <c r="H51" s="46">
        <v>1065</v>
      </c>
      <c r="I51" s="41">
        <f t="shared" si="0"/>
        <v>28.63</v>
      </c>
    </row>
    <row r="52" spans="1:9" s="35" customFormat="1" ht="79.2" x14ac:dyDescent="0.25">
      <c r="A52" s="42">
        <v>39</v>
      </c>
      <c r="B52" s="43" t="s">
        <v>41</v>
      </c>
      <c r="C52" s="43" t="s">
        <v>114</v>
      </c>
      <c r="D52" s="43" t="s">
        <v>2</v>
      </c>
      <c r="E52" s="43" t="s">
        <v>115</v>
      </c>
      <c r="F52" s="44" t="s">
        <v>116</v>
      </c>
      <c r="G52" s="45">
        <v>21</v>
      </c>
      <c r="H52" s="46">
        <v>982</v>
      </c>
      <c r="I52" s="41">
        <f t="shared" si="0"/>
        <v>92.38</v>
      </c>
    </row>
    <row r="53" spans="1:9" s="35" customFormat="1" ht="184.8" x14ac:dyDescent="0.25">
      <c r="A53" s="42">
        <v>40</v>
      </c>
      <c r="B53" s="43" t="s">
        <v>47</v>
      </c>
      <c r="C53" s="43" t="s">
        <v>117</v>
      </c>
      <c r="D53" s="43" t="s">
        <v>28</v>
      </c>
      <c r="E53" s="43" t="s">
        <v>118</v>
      </c>
      <c r="F53" s="44" t="s">
        <v>50</v>
      </c>
      <c r="G53" s="45">
        <v>7</v>
      </c>
      <c r="H53" s="46">
        <v>1107</v>
      </c>
      <c r="I53" s="41">
        <f t="shared" si="0"/>
        <v>34.71</v>
      </c>
    </row>
    <row r="54" spans="1:9" s="35" customFormat="1" ht="92.4" x14ac:dyDescent="0.25">
      <c r="A54" s="42">
        <v>41</v>
      </c>
      <c r="B54" s="43" t="s">
        <v>61</v>
      </c>
      <c r="C54" s="43" t="s">
        <v>119</v>
      </c>
      <c r="D54" s="43" t="s">
        <v>2</v>
      </c>
      <c r="E54" s="43" t="s">
        <v>120</v>
      </c>
      <c r="F54" s="44" t="s">
        <v>64</v>
      </c>
      <c r="G54" s="45">
        <v>5</v>
      </c>
      <c r="H54" s="46">
        <v>1097.82</v>
      </c>
      <c r="I54" s="41">
        <f t="shared" si="0"/>
        <v>24.59</v>
      </c>
    </row>
    <row r="55" spans="1:9" s="35" customFormat="1" ht="184.8" x14ac:dyDescent="0.25">
      <c r="A55" s="42">
        <v>42</v>
      </c>
      <c r="B55" s="43" t="s">
        <v>47</v>
      </c>
      <c r="C55" s="43" t="s">
        <v>121</v>
      </c>
      <c r="D55" s="43" t="s">
        <v>75</v>
      </c>
      <c r="E55" s="43" t="s">
        <v>122</v>
      </c>
      <c r="F55" s="44" t="s">
        <v>50</v>
      </c>
      <c r="G55" s="45">
        <v>5</v>
      </c>
      <c r="H55" s="46">
        <v>953</v>
      </c>
      <c r="I55" s="41">
        <f t="shared" si="0"/>
        <v>21.35</v>
      </c>
    </row>
    <row r="56" spans="1:9" s="35" customFormat="1" ht="66" x14ac:dyDescent="0.25">
      <c r="A56" s="42">
        <v>43</v>
      </c>
      <c r="B56" s="43" t="s">
        <v>21</v>
      </c>
      <c r="C56" s="43" t="s">
        <v>45</v>
      </c>
      <c r="D56" s="43" t="s">
        <v>123</v>
      </c>
      <c r="E56" s="43" t="s">
        <v>124</v>
      </c>
      <c r="F56" s="44" t="s">
        <v>25</v>
      </c>
      <c r="G56" s="45">
        <v>7</v>
      </c>
      <c r="H56" s="46">
        <v>1403</v>
      </c>
      <c r="I56" s="41">
        <f t="shared" si="0"/>
        <v>44</v>
      </c>
    </row>
    <row r="57" spans="1:9" s="35" customFormat="1" ht="52.8" x14ac:dyDescent="0.25">
      <c r="A57" s="42">
        <v>44</v>
      </c>
      <c r="B57" s="43" t="s">
        <v>52</v>
      </c>
      <c r="C57" s="43" t="s">
        <v>91</v>
      </c>
      <c r="D57" s="43" t="s">
        <v>28</v>
      </c>
      <c r="E57" s="43" t="s">
        <v>125</v>
      </c>
      <c r="F57" s="44" t="s">
        <v>70</v>
      </c>
      <c r="G57" s="45">
        <v>7</v>
      </c>
      <c r="H57" s="46">
        <v>1000</v>
      </c>
      <c r="I57" s="41">
        <f t="shared" si="0"/>
        <v>31.36</v>
      </c>
    </row>
    <row r="58" spans="1:9" s="35" customFormat="1" ht="52.8" x14ac:dyDescent="0.25">
      <c r="A58" s="42">
        <v>45</v>
      </c>
      <c r="B58" s="43" t="s">
        <v>52</v>
      </c>
      <c r="C58" s="43" t="s">
        <v>68</v>
      </c>
      <c r="D58" s="43" t="s">
        <v>23</v>
      </c>
      <c r="E58" s="43" t="s">
        <v>126</v>
      </c>
      <c r="F58" s="44" t="s">
        <v>127</v>
      </c>
      <c r="G58" s="45">
        <v>7</v>
      </c>
      <c r="H58" s="46">
        <v>889</v>
      </c>
      <c r="I58" s="41">
        <f t="shared" si="0"/>
        <v>27.88</v>
      </c>
    </row>
    <row r="59" spans="1:9" s="35" customFormat="1" ht="92.4" x14ac:dyDescent="0.25">
      <c r="A59" s="42">
        <v>46</v>
      </c>
      <c r="B59" s="43" t="s">
        <v>21</v>
      </c>
      <c r="C59" s="43" t="s">
        <v>128</v>
      </c>
      <c r="D59" s="43" t="s">
        <v>3</v>
      </c>
      <c r="E59" s="43" t="s">
        <v>129</v>
      </c>
      <c r="F59" s="44" t="s">
        <v>130</v>
      </c>
      <c r="G59" s="45">
        <v>7</v>
      </c>
      <c r="H59" s="46">
        <v>961</v>
      </c>
      <c r="I59" s="41">
        <f t="shared" si="0"/>
        <v>30.14</v>
      </c>
    </row>
    <row r="60" spans="1:9" s="35" customFormat="1" ht="66" x14ac:dyDescent="0.25">
      <c r="A60" s="42">
        <v>47</v>
      </c>
      <c r="B60" s="43" t="s">
        <v>21</v>
      </c>
      <c r="C60" s="43" t="s">
        <v>131</v>
      </c>
      <c r="D60" s="43" t="s">
        <v>2</v>
      </c>
      <c r="E60" s="43" t="s">
        <v>132</v>
      </c>
      <c r="F60" s="44" t="s">
        <v>25</v>
      </c>
      <c r="G60" s="45">
        <v>7</v>
      </c>
      <c r="H60" s="46">
        <v>921</v>
      </c>
      <c r="I60" s="41">
        <f t="shared" si="0"/>
        <v>28.88</v>
      </c>
    </row>
    <row r="61" spans="1:9" s="35" customFormat="1" ht="184.8" x14ac:dyDescent="0.25">
      <c r="A61" s="42">
        <v>48</v>
      </c>
      <c r="B61" s="43" t="s">
        <v>47</v>
      </c>
      <c r="C61" s="43" t="s">
        <v>108</v>
      </c>
      <c r="D61" s="43" t="s">
        <v>57</v>
      </c>
      <c r="E61" s="43" t="s">
        <v>133</v>
      </c>
      <c r="F61" s="44" t="s">
        <v>50</v>
      </c>
      <c r="G61" s="45">
        <v>7</v>
      </c>
      <c r="H61" s="46">
        <v>1211</v>
      </c>
      <c r="I61" s="41">
        <f t="shared" si="0"/>
        <v>37.97</v>
      </c>
    </row>
    <row r="62" spans="1:9" s="35" customFormat="1" ht="184.8" x14ac:dyDescent="0.25">
      <c r="A62" s="42">
        <v>49</v>
      </c>
      <c r="B62" s="43" t="s">
        <v>47</v>
      </c>
      <c r="C62" s="43" t="s">
        <v>108</v>
      </c>
      <c r="D62" s="43" t="s">
        <v>57</v>
      </c>
      <c r="E62" s="43" t="s">
        <v>134</v>
      </c>
      <c r="F62" s="44" t="s">
        <v>50</v>
      </c>
      <c r="G62" s="45">
        <v>7</v>
      </c>
      <c r="H62" s="46">
        <v>1201</v>
      </c>
      <c r="I62" s="41">
        <f t="shared" si="0"/>
        <v>37.659999999999997</v>
      </c>
    </row>
    <row r="63" spans="1:9" s="35" customFormat="1" ht="52.8" x14ac:dyDescent="0.25">
      <c r="A63" s="42">
        <v>50</v>
      </c>
      <c r="B63" s="43" t="s">
        <v>52</v>
      </c>
      <c r="C63" s="43" t="s">
        <v>71</v>
      </c>
      <c r="D63" s="43" t="s">
        <v>28</v>
      </c>
      <c r="E63" s="43" t="s">
        <v>135</v>
      </c>
      <c r="F63" s="44" t="s">
        <v>136</v>
      </c>
      <c r="G63" s="45">
        <v>7</v>
      </c>
      <c r="H63" s="46">
        <v>1110</v>
      </c>
      <c r="I63" s="41">
        <f t="shared" si="0"/>
        <v>34.81</v>
      </c>
    </row>
    <row r="64" spans="1:9" s="35" customFormat="1" ht="184.8" x14ac:dyDescent="0.25">
      <c r="A64" s="42">
        <v>51</v>
      </c>
      <c r="B64" s="43" t="s">
        <v>47</v>
      </c>
      <c r="C64" s="43" t="s">
        <v>48</v>
      </c>
      <c r="D64" s="43" t="s">
        <v>23</v>
      </c>
      <c r="E64" s="43" t="s">
        <v>137</v>
      </c>
      <c r="F64" s="44" t="s">
        <v>50</v>
      </c>
      <c r="G64" s="45">
        <v>7</v>
      </c>
      <c r="H64" s="46">
        <v>843</v>
      </c>
      <c r="I64" s="41">
        <f t="shared" si="0"/>
        <v>26.44</v>
      </c>
    </row>
    <row r="65" spans="1:9" s="35" customFormat="1" ht="79.2" x14ac:dyDescent="0.25">
      <c r="A65" s="42">
        <v>52</v>
      </c>
      <c r="B65" s="43" t="s">
        <v>21</v>
      </c>
      <c r="C65" s="43" t="s">
        <v>77</v>
      </c>
      <c r="D65" s="43" t="s">
        <v>75</v>
      </c>
      <c r="E65" s="43" t="s">
        <v>138</v>
      </c>
      <c r="F65" s="44" t="s">
        <v>33</v>
      </c>
      <c r="G65" s="45">
        <v>7</v>
      </c>
      <c r="H65" s="46">
        <v>938</v>
      </c>
      <c r="I65" s="41">
        <f t="shared" si="0"/>
        <v>29.41</v>
      </c>
    </row>
    <row r="66" spans="1:9" s="35" customFormat="1" ht="79.2" x14ac:dyDescent="0.25">
      <c r="A66" s="42">
        <v>53</v>
      </c>
      <c r="B66" s="43" t="s">
        <v>21</v>
      </c>
      <c r="C66" s="43" t="s">
        <v>77</v>
      </c>
      <c r="D66" s="43" t="s">
        <v>75</v>
      </c>
      <c r="E66" s="43" t="s">
        <v>139</v>
      </c>
      <c r="F66" s="44" t="s">
        <v>33</v>
      </c>
      <c r="G66" s="45">
        <v>7</v>
      </c>
      <c r="H66" s="46">
        <v>923</v>
      </c>
      <c r="I66" s="41">
        <f t="shared" si="0"/>
        <v>28.94</v>
      </c>
    </row>
    <row r="67" spans="1:9" s="35" customFormat="1" ht="66" x14ac:dyDescent="0.25">
      <c r="A67" s="42">
        <v>54</v>
      </c>
      <c r="B67" s="43" t="s">
        <v>61</v>
      </c>
      <c r="C67" s="43" t="s">
        <v>62</v>
      </c>
      <c r="D67" s="43" t="s">
        <v>2</v>
      </c>
      <c r="E67" s="43" t="s">
        <v>140</v>
      </c>
      <c r="F67" s="44" t="s">
        <v>64</v>
      </c>
      <c r="G67" s="45">
        <v>7</v>
      </c>
      <c r="H67" s="46">
        <v>1037</v>
      </c>
      <c r="I67" s="41">
        <f t="shared" si="0"/>
        <v>32.520000000000003</v>
      </c>
    </row>
    <row r="68" spans="1:9" s="35" customFormat="1" ht="79.2" x14ac:dyDescent="0.25">
      <c r="A68" s="42">
        <v>55</v>
      </c>
      <c r="B68" s="43" t="s">
        <v>21</v>
      </c>
      <c r="C68" s="43" t="s">
        <v>31</v>
      </c>
      <c r="D68" s="43" t="s">
        <v>2</v>
      </c>
      <c r="E68" s="43" t="s">
        <v>141</v>
      </c>
      <c r="F68" s="44" t="s">
        <v>142</v>
      </c>
      <c r="G68" s="45">
        <v>7</v>
      </c>
      <c r="H68" s="46">
        <v>903</v>
      </c>
      <c r="I68" s="41">
        <f t="shared" si="0"/>
        <v>28.32</v>
      </c>
    </row>
    <row r="69" spans="1:9" s="35" customFormat="1" ht="66" x14ac:dyDescent="0.25">
      <c r="A69" s="42">
        <v>56</v>
      </c>
      <c r="B69" s="43" t="s">
        <v>61</v>
      </c>
      <c r="C69" s="43" t="s">
        <v>62</v>
      </c>
      <c r="D69" s="43" t="s">
        <v>2</v>
      </c>
      <c r="E69" s="43" t="s">
        <v>143</v>
      </c>
      <c r="F69" s="44" t="s">
        <v>64</v>
      </c>
      <c r="G69" s="45">
        <v>21</v>
      </c>
      <c r="H69" s="46">
        <v>1042</v>
      </c>
      <c r="I69" s="41">
        <f t="shared" si="0"/>
        <v>98.03</v>
      </c>
    </row>
    <row r="70" spans="1:9" s="35" customFormat="1" ht="66" x14ac:dyDescent="0.25">
      <c r="A70" s="42">
        <v>57</v>
      </c>
      <c r="B70" s="43" t="s">
        <v>61</v>
      </c>
      <c r="C70" s="43" t="s">
        <v>62</v>
      </c>
      <c r="D70" s="43" t="s">
        <v>81</v>
      </c>
      <c r="E70" s="43" t="s">
        <v>144</v>
      </c>
      <c r="F70" s="44" t="s">
        <v>64</v>
      </c>
      <c r="G70" s="45">
        <v>14</v>
      </c>
      <c r="H70" s="46">
        <v>1678</v>
      </c>
      <c r="I70" s="41">
        <f t="shared" si="0"/>
        <v>105.24</v>
      </c>
    </row>
    <row r="71" spans="1:9" s="35" customFormat="1" ht="66" x14ac:dyDescent="0.25">
      <c r="A71" s="42">
        <v>58</v>
      </c>
      <c r="B71" s="43" t="s">
        <v>21</v>
      </c>
      <c r="C71" s="43" t="s">
        <v>34</v>
      </c>
      <c r="D71" s="43" t="s">
        <v>75</v>
      </c>
      <c r="E71" s="43" t="s">
        <v>145</v>
      </c>
      <c r="F71" s="44" t="s">
        <v>25</v>
      </c>
      <c r="G71" s="45">
        <v>7</v>
      </c>
      <c r="H71" s="46">
        <v>948</v>
      </c>
      <c r="I71" s="41">
        <f t="shared" si="0"/>
        <v>29.73</v>
      </c>
    </row>
    <row r="72" spans="1:9" s="35" customFormat="1" ht="92.4" x14ac:dyDescent="0.25">
      <c r="A72" s="42">
        <v>59</v>
      </c>
      <c r="B72" s="43" t="s">
        <v>21</v>
      </c>
      <c r="C72" s="43" t="s">
        <v>128</v>
      </c>
      <c r="D72" s="43" t="s">
        <v>28</v>
      </c>
      <c r="E72" s="43" t="s">
        <v>146</v>
      </c>
      <c r="F72" s="44" t="s">
        <v>130</v>
      </c>
      <c r="G72" s="45">
        <v>35</v>
      </c>
      <c r="H72" s="46">
        <v>1042</v>
      </c>
      <c r="I72" s="41">
        <f t="shared" si="0"/>
        <v>163.38</v>
      </c>
    </row>
    <row r="73" spans="1:9" s="35" customFormat="1" ht="79.2" x14ac:dyDescent="0.25">
      <c r="A73" s="42">
        <v>60</v>
      </c>
      <c r="B73" s="43" t="s">
        <v>21</v>
      </c>
      <c r="C73" s="43" t="s">
        <v>94</v>
      </c>
      <c r="D73" s="43" t="s">
        <v>28</v>
      </c>
      <c r="E73" s="43" t="s">
        <v>147</v>
      </c>
      <c r="F73" s="44" t="s">
        <v>25</v>
      </c>
      <c r="G73" s="45">
        <v>7</v>
      </c>
      <c r="H73" s="46">
        <v>1102</v>
      </c>
      <c r="I73" s="41">
        <f t="shared" si="0"/>
        <v>34.56</v>
      </c>
    </row>
    <row r="74" spans="1:9" s="35" customFormat="1" ht="66" x14ac:dyDescent="0.25">
      <c r="A74" s="42">
        <v>61</v>
      </c>
      <c r="B74" s="43" t="s">
        <v>21</v>
      </c>
      <c r="C74" s="43" t="s">
        <v>38</v>
      </c>
      <c r="D74" s="43" t="s">
        <v>39</v>
      </c>
      <c r="E74" s="43" t="s">
        <v>148</v>
      </c>
      <c r="F74" s="44" t="s">
        <v>25</v>
      </c>
      <c r="G74" s="45">
        <v>7</v>
      </c>
      <c r="H74" s="46">
        <v>1115</v>
      </c>
      <c r="I74" s="41">
        <f t="shared" si="0"/>
        <v>34.96</v>
      </c>
    </row>
    <row r="75" spans="1:9" s="35" customFormat="1" ht="66" x14ac:dyDescent="0.25">
      <c r="A75" s="42">
        <v>62</v>
      </c>
      <c r="B75" s="43" t="s">
        <v>21</v>
      </c>
      <c r="C75" s="43" t="s">
        <v>22</v>
      </c>
      <c r="D75" s="43" t="s">
        <v>2</v>
      </c>
      <c r="E75" s="43" t="s">
        <v>149</v>
      </c>
      <c r="F75" s="44" t="s">
        <v>25</v>
      </c>
      <c r="G75" s="45">
        <v>7</v>
      </c>
      <c r="H75" s="46">
        <v>929</v>
      </c>
      <c r="I75" s="41">
        <f t="shared" si="0"/>
        <v>29.13</v>
      </c>
    </row>
    <row r="76" spans="1:9" s="35" customFormat="1" ht="66" x14ac:dyDescent="0.25">
      <c r="A76" s="42">
        <v>63</v>
      </c>
      <c r="B76" s="43" t="s">
        <v>21</v>
      </c>
      <c r="C76" s="43" t="s">
        <v>38</v>
      </c>
      <c r="D76" s="43" t="s">
        <v>57</v>
      </c>
      <c r="E76" s="43" t="s">
        <v>150</v>
      </c>
      <c r="F76" s="44" t="s">
        <v>25</v>
      </c>
      <c r="G76" s="45">
        <v>14</v>
      </c>
      <c r="H76" s="46">
        <v>1211</v>
      </c>
      <c r="I76" s="41">
        <f t="shared" si="0"/>
        <v>75.95</v>
      </c>
    </row>
    <row r="77" spans="1:9" s="35" customFormat="1" ht="66" x14ac:dyDescent="0.25">
      <c r="A77" s="42">
        <v>64</v>
      </c>
      <c r="B77" s="43" t="s">
        <v>21</v>
      </c>
      <c r="C77" s="43" t="s">
        <v>34</v>
      </c>
      <c r="D77" s="43" t="s">
        <v>28</v>
      </c>
      <c r="E77" s="43" t="s">
        <v>151</v>
      </c>
      <c r="F77" s="44" t="s">
        <v>25</v>
      </c>
      <c r="G77" s="45">
        <v>7</v>
      </c>
      <c r="H77" s="46">
        <v>1072</v>
      </c>
      <c r="I77" s="41">
        <f t="shared" si="0"/>
        <v>33.619999999999997</v>
      </c>
    </row>
    <row r="78" spans="1:9" s="35" customFormat="1" ht="79.2" x14ac:dyDescent="0.25">
      <c r="A78" s="42">
        <v>65</v>
      </c>
      <c r="B78" s="43" t="s">
        <v>52</v>
      </c>
      <c r="C78" s="43" t="s">
        <v>103</v>
      </c>
      <c r="D78" s="43" t="s">
        <v>81</v>
      </c>
      <c r="E78" s="43" t="s">
        <v>152</v>
      </c>
      <c r="F78" s="44" t="s">
        <v>153</v>
      </c>
      <c r="G78" s="45">
        <v>5</v>
      </c>
      <c r="H78" s="46">
        <v>1455</v>
      </c>
      <c r="I78" s="41">
        <f t="shared" ref="I78:I141" si="1">ROUND(H78/167.42*0.75*G78,2)</f>
        <v>32.590000000000003</v>
      </c>
    </row>
    <row r="79" spans="1:9" s="35" customFormat="1" ht="79.2" x14ac:dyDescent="0.25">
      <c r="A79" s="42">
        <v>66</v>
      </c>
      <c r="B79" s="43" t="s">
        <v>21</v>
      </c>
      <c r="C79" s="43" t="s">
        <v>94</v>
      </c>
      <c r="D79" s="43" t="s">
        <v>28</v>
      </c>
      <c r="E79" s="43" t="s">
        <v>154</v>
      </c>
      <c r="F79" s="44" t="s">
        <v>25</v>
      </c>
      <c r="G79" s="45">
        <v>7</v>
      </c>
      <c r="H79" s="46">
        <v>1107</v>
      </c>
      <c r="I79" s="41">
        <f t="shared" si="1"/>
        <v>34.71</v>
      </c>
    </row>
    <row r="80" spans="1:9" s="35" customFormat="1" ht="66" x14ac:dyDescent="0.25">
      <c r="A80" s="42">
        <v>67</v>
      </c>
      <c r="B80" s="43" t="s">
        <v>21</v>
      </c>
      <c r="C80" s="43" t="s">
        <v>155</v>
      </c>
      <c r="D80" s="43" t="s">
        <v>156</v>
      </c>
      <c r="E80" s="43" t="s">
        <v>157</v>
      </c>
      <c r="F80" s="44" t="s">
        <v>25</v>
      </c>
      <c r="G80" s="45">
        <v>14</v>
      </c>
      <c r="H80" s="46">
        <v>1196</v>
      </c>
      <c r="I80" s="41">
        <f t="shared" si="1"/>
        <v>75.010000000000005</v>
      </c>
    </row>
    <row r="81" spans="1:9" s="35" customFormat="1" ht="79.2" x14ac:dyDescent="0.25">
      <c r="A81" s="42">
        <v>68</v>
      </c>
      <c r="B81" s="43" t="s">
        <v>21</v>
      </c>
      <c r="C81" s="43" t="s">
        <v>94</v>
      </c>
      <c r="D81" s="43" t="s">
        <v>81</v>
      </c>
      <c r="E81" s="43" t="s">
        <v>158</v>
      </c>
      <c r="F81" s="44" t="s">
        <v>25</v>
      </c>
      <c r="G81" s="45">
        <v>7</v>
      </c>
      <c r="H81" s="46">
        <v>1425</v>
      </c>
      <c r="I81" s="41">
        <f t="shared" si="1"/>
        <v>44.69</v>
      </c>
    </row>
    <row r="82" spans="1:9" s="35" customFormat="1" ht="184.8" x14ac:dyDescent="0.25">
      <c r="A82" s="42">
        <v>69</v>
      </c>
      <c r="B82" s="43" t="s">
        <v>47</v>
      </c>
      <c r="C82" s="43" t="s">
        <v>117</v>
      </c>
      <c r="D82" s="43" t="s">
        <v>28</v>
      </c>
      <c r="E82" s="43" t="s">
        <v>159</v>
      </c>
      <c r="F82" s="44" t="s">
        <v>50</v>
      </c>
      <c r="G82" s="45">
        <v>14</v>
      </c>
      <c r="H82" s="46">
        <v>1102</v>
      </c>
      <c r="I82" s="41">
        <f t="shared" si="1"/>
        <v>69.11</v>
      </c>
    </row>
    <row r="83" spans="1:9" s="35" customFormat="1" ht="66" x14ac:dyDescent="0.25">
      <c r="A83" s="42">
        <v>70</v>
      </c>
      <c r="B83" s="43" t="s">
        <v>61</v>
      </c>
      <c r="C83" s="43" t="s">
        <v>62</v>
      </c>
      <c r="D83" s="43" t="s">
        <v>2</v>
      </c>
      <c r="E83" s="43" t="s">
        <v>160</v>
      </c>
      <c r="F83" s="44" t="s">
        <v>64</v>
      </c>
      <c r="G83" s="45">
        <v>7</v>
      </c>
      <c r="H83" s="46">
        <v>1152.5999999999999</v>
      </c>
      <c r="I83" s="41">
        <f t="shared" si="1"/>
        <v>36.14</v>
      </c>
    </row>
    <row r="84" spans="1:9" s="35" customFormat="1" ht="92.4" x14ac:dyDescent="0.25">
      <c r="A84" s="42">
        <v>71</v>
      </c>
      <c r="B84" s="43" t="s">
        <v>52</v>
      </c>
      <c r="C84" s="43" t="s">
        <v>53</v>
      </c>
      <c r="D84" s="43" t="s">
        <v>161</v>
      </c>
      <c r="E84" s="43" t="s">
        <v>162</v>
      </c>
      <c r="F84" s="44" t="s">
        <v>89</v>
      </c>
      <c r="G84" s="45">
        <v>5</v>
      </c>
      <c r="H84" s="46">
        <v>1630</v>
      </c>
      <c r="I84" s="41">
        <f t="shared" si="1"/>
        <v>36.51</v>
      </c>
    </row>
    <row r="85" spans="1:9" s="35" customFormat="1" ht="66" x14ac:dyDescent="0.25">
      <c r="A85" s="42">
        <v>72</v>
      </c>
      <c r="B85" s="43" t="s">
        <v>21</v>
      </c>
      <c r="C85" s="43" t="s">
        <v>45</v>
      </c>
      <c r="D85" s="43" t="s">
        <v>2</v>
      </c>
      <c r="E85" s="43" t="s">
        <v>163</v>
      </c>
      <c r="F85" s="44" t="s">
        <v>25</v>
      </c>
      <c r="G85" s="45">
        <v>7</v>
      </c>
      <c r="H85" s="46">
        <v>920</v>
      </c>
      <c r="I85" s="41">
        <f t="shared" si="1"/>
        <v>28.85</v>
      </c>
    </row>
    <row r="86" spans="1:9" s="35" customFormat="1" ht="66" x14ac:dyDescent="0.25">
      <c r="A86" s="42">
        <v>73</v>
      </c>
      <c r="B86" s="43" t="s">
        <v>61</v>
      </c>
      <c r="C86" s="43" t="s">
        <v>62</v>
      </c>
      <c r="D86" s="43" t="s">
        <v>2</v>
      </c>
      <c r="E86" s="43" t="s">
        <v>164</v>
      </c>
      <c r="F86" s="44" t="s">
        <v>64</v>
      </c>
      <c r="G86" s="45">
        <v>21</v>
      </c>
      <c r="H86" s="46">
        <v>1047</v>
      </c>
      <c r="I86" s="41">
        <f t="shared" si="1"/>
        <v>98.5</v>
      </c>
    </row>
    <row r="87" spans="1:9" s="35" customFormat="1" ht="66" x14ac:dyDescent="0.25">
      <c r="A87" s="42">
        <v>74</v>
      </c>
      <c r="B87" s="43" t="s">
        <v>21</v>
      </c>
      <c r="C87" s="43" t="s">
        <v>38</v>
      </c>
      <c r="D87" s="43" t="s">
        <v>57</v>
      </c>
      <c r="E87" s="43" t="s">
        <v>165</v>
      </c>
      <c r="F87" s="44" t="s">
        <v>25</v>
      </c>
      <c r="G87" s="45">
        <v>14</v>
      </c>
      <c r="H87" s="46">
        <v>1196</v>
      </c>
      <c r="I87" s="41">
        <f t="shared" si="1"/>
        <v>75.010000000000005</v>
      </c>
    </row>
    <row r="88" spans="1:9" s="35" customFormat="1" ht="92.4" x14ac:dyDescent="0.25">
      <c r="A88" s="42">
        <v>75</v>
      </c>
      <c r="B88" s="43" t="s">
        <v>61</v>
      </c>
      <c r="C88" s="43" t="s">
        <v>119</v>
      </c>
      <c r="D88" s="43" t="s">
        <v>28</v>
      </c>
      <c r="E88" s="43" t="s">
        <v>166</v>
      </c>
      <c r="F88" s="44" t="s">
        <v>64</v>
      </c>
      <c r="G88" s="45">
        <v>5</v>
      </c>
      <c r="H88" s="46">
        <v>1130</v>
      </c>
      <c r="I88" s="41">
        <f t="shared" si="1"/>
        <v>25.31</v>
      </c>
    </row>
    <row r="89" spans="1:9" s="35" customFormat="1" ht="92.4" x14ac:dyDescent="0.25">
      <c r="A89" s="42">
        <v>76</v>
      </c>
      <c r="B89" s="43" t="s">
        <v>21</v>
      </c>
      <c r="C89" s="43" t="s">
        <v>128</v>
      </c>
      <c r="D89" s="43" t="s">
        <v>3</v>
      </c>
      <c r="E89" s="43" t="s">
        <v>167</v>
      </c>
      <c r="F89" s="44" t="s">
        <v>130</v>
      </c>
      <c r="G89" s="45">
        <v>14</v>
      </c>
      <c r="H89" s="46">
        <v>956</v>
      </c>
      <c r="I89" s="41">
        <f t="shared" si="1"/>
        <v>59.96</v>
      </c>
    </row>
    <row r="90" spans="1:9" s="35" customFormat="1" ht="66" x14ac:dyDescent="0.25">
      <c r="A90" s="42">
        <v>77</v>
      </c>
      <c r="B90" s="43" t="s">
        <v>21</v>
      </c>
      <c r="C90" s="43" t="s">
        <v>74</v>
      </c>
      <c r="D90" s="43" t="s">
        <v>75</v>
      </c>
      <c r="E90" s="43" t="s">
        <v>168</v>
      </c>
      <c r="F90" s="44" t="s">
        <v>25</v>
      </c>
      <c r="G90" s="45">
        <v>7</v>
      </c>
      <c r="H90" s="46">
        <v>943</v>
      </c>
      <c r="I90" s="41">
        <f t="shared" si="1"/>
        <v>29.57</v>
      </c>
    </row>
    <row r="91" spans="1:9" s="35" customFormat="1" ht="79.2" x14ac:dyDescent="0.25">
      <c r="A91" s="42">
        <v>78</v>
      </c>
      <c r="B91" s="43" t="s">
        <v>26</v>
      </c>
      <c r="C91" s="43" t="s">
        <v>169</v>
      </c>
      <c r="D91" s="43" t="s">
        <v>28</v>
      </c>
      <c r="E91" s="43" t="s">
        <v>170</v>
      </c>
      <c r="F91" s="44" t="s">
        <v>30</v>
      </c>
      <c r="G91" s="45">
        <v>14</v>
      </c>
      <c r="H91" s="46">
        <v>1112</v>
      </c>
      <c r="I91" s="41">
        <f t="shared" si="1"/>
        <v>69.739999999999995</v>
      </c>
    </row>
    <row r="92" spans="1:9" s="35" customFormat="1" ht="66" x14ac:dyDescent="0.25">
      <c r="A92" s="42">
        <v>79</v>
      </c>
      <c r="B92" s="43" t="s">
        <v>61</v>
      </c>
      <c r="C92" s="43" t="s">
        <v>62</v>
      </c>
      <c r="D92" s="43" t="s">
        <v>3</v>
      </c>
      <c r="E92" s="43" t="s">
        <v>171</v>
      </c>
      <c r="F92" s="44" t="s">
        <v>64</v>
      </c>
      <c r="G92" s="45">
        <v>7</v>
      </c>
      <c r="H92" s="46">
        <v>1289</v>
      </c>
      <c r="I92" s="41">
        <f t="shared" si="1"/>
        <v>40.42</v>
      </c>
    </row>
    <row r="93" spans="1:9" s="35" customFormat="1" ht="66" x14ac:dyDescent="0.25">
      <c r="A93" s="42">
        <v>80</v>
      </c>
      <c r="B93" s="43" t="s">
        <v>21</v>
      </c>
      <c r="C93" s="43" t="s">
        <v>98</v>
      </c>
      <c r="D93" s="43" t="s">
        <v>28</v>
      </c>
      <c r="E93" s="43" t="s">
        <v>172</v>
      </c>
      <c r="F93" s="44" t="s">
        <v>25</v>
      </c>
      <c r="G93" s="45">
        <v>7</v>
      </c>
      <c r="H93" s="46">
        <v>1082</v>
      </c>
      <c r="I93" s="41">
        <f t="shared" si="1"/>
        <v>33.93</v>
      </c>
    </row>
    <row r="94" spans="1:9" s="35" customFormat="1" ht="66" x14ac:dyDescent="0.25">
      <c r="A94" s="42">
        <v>81</v>
      </c>
      <c r="B94" s="43" t="s">
        <v>21</v>
      </c>
      <c r="C94" s="43" t="s">
        <v>22</v>
      </c>
      <c r="D94" s="43" t="s">
        <v>2</v>
      </c>
      <c r="E94" s="43" t="s">
        <v>173</v>
      </c>
      <c r="F94" s="44" t="s">
        <v>25</v>
      </c>
      <c r="G94" s="45">
        <v>7</v>
      </c>
      <c r="H94" s="46">
        <v>934</v>
      </c>
      <c r="I94" s="41">
        <f t="shared" si="1"/>
        <v>29.29</v>
      </c>
    </row>
    <row r="95" spans="1:9" s="35" customFormat="1" ht="184.8" x14ac:dyDescent="0.25">
      <c r="A95" s="42">
        <v>82</v>
      </c>
      <c r="B95" s="43" t="s">
        <v>47</v>
      </c>
      <c r="C95" s="43" t="s">
        <v>174</v>
      </c>
      <c r="D95" s="43" t="s">
        <v>28</v>
      </c>
      <c r="E95" s="43" t="s">
        <v>175</v>
      </c>
      <c r="F95" s="44" t="s">
        <v>50</v>
      </c>
      <c r="G95" s="45">
        <v>7</v>
      </c>
      <c r="H95" s="46">
        <v>1031</v>
      </c>
      <c r="I95" s="41">
        <f t="shared" si="1"/>
        <v>32.33</v>
      </c>
    </row>
    <row r="96" spans="1:9" s="35" customFormat="1" ht="79.2" x14ac:dyDescent="0.25">
      <c r="A96" s="42">
        <v>83</v>
      </c>
      <c r="B96" s="43" t="s">
        <v>52</v>
      </c>
      <c r="C96" s="43" t="s">
        <v>176</v>
      </c>
      <c r="D96" s="43" t="s">
        <v>28</v>
      </c>
      <c r="E96" s="43" t="s">
        <v>177</v>
      </c>
      <c r="F96" s="44" t="s">
        <v>178</v>
      </c>
      <c r="G96" s="45">
        <v>7</v>
      </c>
      <c r="H96" s="46">
        <v>1082</v>
      </c>
      <c r="I96" s="41">
        <f t="shared" si="1"/>
        <v>33.93</v>
      </c>
    </row>
    <row r="97" spans="1:9" s="35" customFormat="1" ht="66" x14ac:dyDescent="0.25">
      <c r="A97" s="42">
        <v>84</v>
      </c>
      <c r="B97" s="43" t="s">
        <v>21</v>
      </c>
      <c r="C97" s="43" t="s">
        <v>38</v>
      </c>
      <c r="D97" s="43" t="s">
        <v>39</v>
      </c>
      <c r="E97" s="43" t="s">
        <v>179</v>
      </c>
      <c r="F97" s="44" t="s">
        <v>25</v>
      </c>
      <c r="G97" s="45">
        <v>7</v>
      </c>
      <c r="H97" s="46">
        <v>1110</v>
      </c>
      <c r="I97" s="41">
        <f t="shared" si="1"/>
        <v>34.81</v>
      </c>
    </row>
    <row r="98" spans="1:9" s="35" customFormat="1" ht="66" x14ac:dyDescent="0.25">
      <c r="A98" s="42">
        <v>85</v>
      </c>
      <c r="B98" s="43" t="s">
        <v>61</v>
      </c>
      <c r="C98" s="43" t="s">
        <v>62</v>
      </c>
      <c r="D98" s="43" t="s">
        <v>3</v>
      </c>
      <c r="E98" s="43" t="s">
        <v>180</v>
      </c>
      <c r="F98" s="44" t="s">
        <v>64</v>
      </c>
      <c r="G98" s="45">
        <v>7</v>
      </c>
      <c r="H98" s="46">
        <v>1259</v>
      </c>
      <c r="I98" s="41">
        <f t="shared" si="1"/>
        <v>39.479999999999997</v>
      </c>
    </row>
    <row r="99" spans="1:9" s="35" customFormat="1" ht="79.2" x14ac:dyDescent="0.25">
      <c r="A99" s="42">
        <v>86</v>
      </c>
      <c r="B99" s="43" t="s">
        <v>21</v>
      </c>
      <c r="C99" s="43" t="s">
        <v>83</v>
      </c>
      <c r="D99" s="43" t="s">
        <v>75</v>
      </c>
      <c r="E99" s="43" t="s">
        <v>181</v>
      </c>
      <c r="F99" s="44" t="s">
        <v>33</v>
      </c>
      <c r="G99" s="45">
        <v>7</v>
      </c>
      <c r="H99" s="46">
        <v>938</v>
      </c>
      <c r="I99" s="41">
        <f t="shared" si="1"/>
        <v>29.41</v>
      </c>
    </row>
    <row r="100" spans="1:9" s="35" customFormat="1" ht="66" x14ac:dyDescent="0.25">
      <c r="A100" s="42">
        <v>87</v>
      </c>
      <c r="B100" s="43" t="s">
        <v>21</v>
      </c>
      <c r="C100" s="43" t="s">
        <v>34</v>
      </c>
      <c r="D100" s="43" t="s">
        <v>75</v>
      </c>
      <c r="E100" s="43" t="s">
        <v>182</v>
      </c>
      <c r="F100" s="44" t="s">
        <v>25</v>
      </c>
      <c r="G100" s="45">
        <v>14</v>
      </c>
      <c r="H100" s="46">
        <v>938</v>
      </c>
      <c r="I100" s="41">
        <f t="shared" si="1"/>
        <v>58.83</v>
      </c>
    </row>
    <row r="101" spans="1:9" s="35" customFormat="1" ht="79.2" x14ac:dyDescent="0.25">
      <c r="A101" s="42">
        <v>88</v>
      </c>
      <c r="B101" s="43" t="s">
        <v>21</v>
      </c>
      <c r="C101" s="43" t="s">
        <v>183</v>
      </c>
      <c r="D101" s="43" t="s">
        <v>23</v>
      </c>
      <c r="E101" s="43" t="s">
        <v>184</v>
      </c>
      <c r="F101" s="44" t="s">
        <v>33</v>
      </c>
      <c r="G101" s="45">
        <v>5</v>
      </c>
      <c r="H101" s="46">
        <v>833</v>
      </c>
      <c r="I101" s="41">
        <f t="shared" si="1"/>
        <v>18.66</v>
      </c>
    </row>
    <row r="102" spans="1:9" s="35" customFormat="1" ht="92.4" x14ac:dyDescent="0.25">
      <c r="A102" s="42">
        <v>89</v>
      </c>
      <c r="B102" s="43" t="s">
        <v>21</v>
      </c>
      <c r="C102" s="43" t="s">
        <v>128</v>
      </c>
      <c r="D102" s="43" t="s">
        <v>3</v>
      </c>
      <c r="E102" s="43" t="s">
        <v>185</v>
      </c>
      <c r="F102" s="44" t="s">
        <v>130</v>
      </c>
      <c r="G102" s="45">
        <v>7</v>
      </c>
      <c r="H102" s="46">
        <v>946</v>
      </c>
      <c r="I102" s="41">
        <f t="shared" si="1"/>
        <v>29.66</v>
      </c>
    </row>
    <row r="103" spans="1:9" s="35" customFormat="1" ht="92.4" x14ac:dyDescent="0.25">
      <c r="A103" s="42">
        <v>90</v>
      </c>
      <c r="B103" s="43" t="s">
        <v>52</v>
      </c>
      <c r="C103" s="43" t="s">
        <v>176</v>
      </c>
      <c r="D103" s="43" t="s">
        <v>28</v>
      </c>
      <c r="E103" s="43" t="s">
        <v>186</v>
      </c>
      <c r="F103" s="44" t="s">
        <v>187</v>
      </c>
      <c r="G103" s="45">
        <v>28</v>
      </c>
      <c r="H103" s="46">
        <v>1077</v>
      </c>
      <c r="I103" s="41">
        <f t="shared" si="1"/>
        <v>135.09</v>
      </c>
    </row>
    <row r="104" spans="1:9" s="35" customFormat="1" ht="66" x14ac:dyDescent="0.25">
      <c r="A104" s="42">
        <v>91</v>
      </c>
      <c r="B104" s="43" t="s">
        <v>21</v>
      </c>
      <c r="C104" s="43" t="s">
        <v>34</v>
      </c>
      <c r="D104" s="43" t="s">
        <v>2</v>
      </c>
      <c r="E104" s="43" t="s">
        <v>188</v>
      </c>
      <c r="F104" s="44" t="s">
        <v>25</v>
      </c>
      <c r="G104" s="45">
        <v>14</v>
      </c>
      <c r="H104" s="46">
        <v>903</v>
      </c>
      <c r="I104" s="41">
        <f t="shared" si="1"/>
        <v>56.63</v>
      </c>
    </row>
    <row r="105" spans="1:9" s="35" customFormat="1" ht="79.2" x14ac:dyDescent="0.25">
      <c r="A105" s="42">
        <v>92</v>
      </c>
      <c r="B105" s="43" t="s">
        <v>21</v>
      </c>
      <c r="C105" s="43" t="s">
        <v>94</v>
      </c>
      <c r="D105" s="43" t="s">
        <v>28</v>
      </c>
      <c r="E105" s="43" t="s">
        <v>189</v>
      </c>
      <c r="F105" s="44" t="s">
        <v>25</v>
      </c>
      <c r="G105" s="45">
        <v>7</v>
      </c>
      <c r="H105" s="46">
        <v>1112</v>
      </c>
      <c r="I105" s="41">
        <f t="shared" si="1"/>
        <v>34.869999999999997</v>
      </c>
    </row>
    <row r="106" spans="1:9" s="35" customFormat="1" ht="66" x14ac:dyDescent="0.25">
      <c r="A106" s="42">
        <v>93</v>
      </c>
      <c r="B106" s="43" t="s">
        <v>26</v>
      </c>
      <c r="C106" s="43" t="s">
        <v>190</v>
      </c>
      <c r="D106" s="43" t="s">
        <v>39</v>
      </c>
      <c r="E106" s="43" t="s">
        <v>191</v>
      </c>
      <c r="F106" s="44" t="s">
        <v>192</v>
      </c>
      <c r="G106" s="45">
        <v>7</v>
      </c>
      <c r="H106" s="46">
        <v>1100</v>
      </c>
      <c r="I106" s="41">
        <f t="shared" si="1"/>
        <v>34.49</v>
      </c>
    </row>
    <row r="107" spans="1:9" s="35" customFormat="1" ht="66" x14ac:dyDescent="0.25">
      <c r="A107" s="42">
        <v>94</v>
      </c>
      <c r="B107" s="43" t="s">
        <v>21</v>
      </c>
      <c r="C107" s="43" t="s">
        <v>155</v>
      </c>
      <c r="D107" s="43" t="s">
        <v>156</v>
      </c>
      <c r="E107" s="43" t="s">
        <v>193</v>
      </c>
      <c r="F107" s="44" t="s">
        <v>25</v>
      </c>
      <c r="G107" s="45">
        <v>7</v>
      </c>
      <c r="H107" s="46">
        <v>1196</v>
      </c>
      <c r="I107" s="41">
        <f t="shared" si="1"/>
        <v>37.5</v>
      </c>
    </row>
    <row r="108" spans="1:9" s="35" customFormat="1" ht="66" x14ac:dyDescent="0.25">
      <c r="A108" s="42">
        <v>95</v>
      </c>
      <c r="B108" s="43" t="s">
        <v>52</v>
      </c>
      <c r="C108" s="43" t="s">
        <v>91</v>
      </c>
      <c r="D108" s="43" t="s">
        <v>75</v>
      </c>
      <c r="E108" s="43" t="s">
        <v>194</v>
      </c>
      <c r="F108" s="44" t="s">
        <v>195</v>
      </c>
      <c r="G108" s="45">
        <v>14</v>
      </c>
      <c r="H108" s="46">
        <v>945</v>
      </c>
      <c r="I108" s="41">
        <f t="shared" si="1"/>
        <v>59.27</v>
      </c>
    </row>
    <row r="109" spans="1:9" s="35" customFormat="1" ht="79.2" x14ac:dyDescent="0.25">
      <c r="A109" s="42">
        <v>96</v>
      </c>
      <c r="B109" s="43" t="s">
        <v>52</v>
      </c>
      <c r="C109" s="43" t="s">
        <v>103</v>
      </c>
      <c r="D109" s="43" t="s">
        <v>28</v>
      </c>
      <c r="E109" s="43" t="s">
        <v>196</v>
      </c>
      <c r="F109" s="44" t="s">
        <v>197</v>
      </c>
      <c r="G109" s="45">
        <v>7</v>
      </c>
      <c r="H109" s="46">
        <v>1095</v>
      </c>
      <c r="I109" s="41">
        <f t="shared" si="1"/>
        <v>34.340000000000003</v>
      </c>
    </row>
    <row r="110" spans="1:9" s="35" customFormat="1" ht="79.2" x14ac:dyDescent="0.25">
      <c r="A110" s="42">
        <v>97</v>
      </c>
      <c r="B110" s="43" t="s">
        <v>26</v>
      </c>
      <c r="C110" s="43" t="s">
        <v>169</v>
      </c>
      <c r="D110" s="43" t="s">
        <v>28</v>
      </c>
      <c r="E110" s="43" t="s">
        <v>198</v>
      </c>
      <c r="F110" s="44" t="s">
        <v>30</v>
      </c>
      <c r="G110" s="45">
        <v>14</v>
      </c>
      <c r="H110" s="46">
        <v>1097</v>
      </c>
      <c r="I110" s="41">
        <f t="shared" si="1"/>
        <v>68.8</v>
      </c>
    </row>
    <row r="111" spans="1:9" s="35" customFormat="1" ht="79.2" x14ac:dyDescent="0.25">
      <c r="A111" s="42">
        <v>98</v>
      </c>
      <c r="B111" s="43" t="s">
        <v>52</v>
      </c>
      <c r="C111" s="43" t="s">
        <v>176</v>
      </c>
      <c r="D111" s="43" t="s">
        <v>28</v>
      </c>
      <c r="E111" s="43" t="s">
        <v>199</v>
      </c>
      <c r="F111" s="44" t="s">
        <v>200</v>
      </c>
      <c r="G111" s="45">
        <v>14</v>
      </c>
      <c r="H111" s="46">
        <v>1092</v>
      </c>
      <c r="I111" s="41">
        <f t="shared" si="1"/>
        <v>68.489999999999995</v>
      </c>
    </row>
    <row r="112" spans="1:9" s="35" customFormat="1" ht="66" x14ac:dyDescent="0.25">
      <c r="A112" s="42">
        <v>99</v>
      </c>
      <c r="B112" s="43" t="s">
        <v>26</v>
      </c>
      <c r="C112" s="43" t="s">
        <v>190</v>
      </c>
      <c r="D112" s="43" t="s">
        <v>39</v>
      </c>
      <c r="E112" s="43" t="s">
        <v>201</v>
      </c>
      <c r="F112" s="44" t="s">
        <v>202</v>
      </c>
      <c r="G112" s="45">
        <v>14</v>
      </c>
      <c r="H112" s="46">
        <v>1110</v>
      </c>
      <c r="I112" s="41">
        <f t="shared" si="1"/>
        <v>69.62</v>
      </c>
    </row>
    <row r="113" spans="1:9" s="35" customFormat="1" ht="66" x14ac:dyDescent="0.25">
      <c r="A113" s="42">
        <v>100</v>
      </c>
      <c r="B113" s="43" t="s">
        <v>21</v>
      </c>
      <c r="C113" s="43" t="s">
        <v>203</v>
      </c>
      <c r="D113" s="43" t="s">
        <v>28</v>
      </c>
      <c r="E113" s="43" t="s">
        <v>204</v>
      </c>
      <c r="F113" s="44" t="s">
        <v>25</v>
      </c>
      <c r="G113" s="45">
        <v>7</v>
      </c>
      <c r="H113" s="46">
        <v>1004</v>
      </c>
      <c r="I113" s="41">
        <f t="shared" si="1"/>
        <v>31.48</v>
      </c>
    </row>
    <row r="114" spans="1:9" s="35" customFormat="1" ht="92.4" x14ac:dyDescent="0.25">
      <c r="A114" s="42">
        <v>101</v>
      </c>
      <c r="B114" s="43" t="s">
        <v>21</v>
      </c>
      <c r="C114" s="43" t="s">
        <v>128</v>
      </c>
      <c r="D114" s="43" t="s">
        <v>3</v>
      </c>
      <c r="E114" s="43" t="s">
        <v>205</v>
      </c>
      <c r="F114" s="44" t="s">
        <v>130</v>
      </c>
      <c r="G114" s="45">
        <v>42</v>
      </c>
      <c r="H114" s="46">
        <v>1006</v>
      </c>
      <c r="I114" s="41">
        <f t="shared" si="1"/>
        <v>189.28</v>
      </c>
    </row>
    <row r="115" spans="1:9" s="35" customFormat="1" ht="79.2" x14ac:dyDescent="0.25">
      <c r="A115" s="42">
        <v>102</v>
      </c>
      <c r="B115" s="43" t="s">
        <v>21</v>
      </c>
      <c r="C115" s="43" t="s">
        <v>83</v>
      </c>
      <c r="D115" s="43" t="s">
        <v>23</v>
      </c>
      <c r="E115" s="43" t="s">
        <v>206</v>
      </c>
      <c r="F115" s="44" t="s">
        <v>33</v>
      </c>
      <c r="G115" s="45">
        <v>7</v>
      </c>
      <c r="H115" s="46">
        <v>833</v>
      </c>
      <c r="I115" s="41">
        <f t="shared" si="1"/>
        <v>26.12</v>
      </c>
    </row>
    <row r="116" spans="1:9" s="35" customFormat="1" ht="184.8" x14ac:dyDescent="0.25">
      <c r="A116" s="42">
        <v>103</v>
      </c>
      <c r="B116" s="43" t="s">
        <v>47</v>
      </c>
      <c r="C116" s="43" t="s">
        <v>108</v>
      </c>
      <c r="D116" s="43" t="s">
        <v>57</v>
      </c>
      <c r="E116" s="43" t="s">
        <v>207</v>
      </c>
      <c r="F116" s="44" t="s">
        <v>50</v>
      </c>
      <c r="G116" s="45">
        <v>7</v>
      </c>
      <c r="H116" s="46">
        <v>1206</v>
      </c>
      <c r="I116" s="41">
        <f t="shared" si="1"/>
        <v>37.82</v>
      </c>
    </row>
    <row r="117" spans="1:9" s="35" customFormat="1" ht="66" x14ac:dyDescent="0.25">
      <c r="A117" s="42">
        <v>104</v>
      </c>
      <c r="B117" s="43" t="s">
        <v>21</v>
      </c>
      <c r="C117" s="43" t="s">
        <v>98</v>
      </c>
      <c r="D117" s="43" t="s">
        <v>208</v>
      </c>
      <c r="E117" s="43" t="s">
        <v>209</v>
      </c>
      <c r="F117" s="44" t="s">
        <v>25</v>
      </c>
      <c r="G117" s="45">
        <v>21</v>
      </c>
      <c r="H117" s="46">
        <v>996</v>
      </c>
      <c r="I117" s="41">
        <f t="shared" si="1"/>
        <v>93.7</v>
      </c>
    </row>
    <row r="118" spans="1:9" s="35" customFormat="1" ht="66" x14ac:dyDescent="0.25">
      <c r="A118" s="42">
        <v>105</v>
      </c>
      <c r="B118" s="43" t="s">
        <v>61</v>
      </c>
      <c r="C118" s="43" t="s">
        <v>62</v>
      </c>
      <c r="D118" s="43" t="s">
        <v>2</v>
      </c>
      <c r="E118" s="43" t="s">
        <v>210</v>
      </c>
      <c r="F118" s="44" t="s">
        <v>64</v>
      </c>
      <c r="G118" s="45">
        <v>21</v>
      </c>
      <c r="H118" s="46">
        <v>1042</v>
      </c>
      <c r="I118" s="41">
        <f t="shared" si="1"/>
        <v>98.03</v>
      </c>
    </row>
    <row r="119" spans="1:9" s="35" customFormat="1" ht="52.8" x14ac:dyDescent="0.25">
      <c r="A119" s="42">
        <v>106</v>
      </c>
      <c r="B119" s="43" t="s">
        <v>52</v>
      </c>
      <c r="C119" s="43" t="s">
        <v>56</v>
      </c>
      <c r="D119" s="43" t="s">
        <v>57</v>
      </c>
      <c r="E119" s="43" t="s">
        <v>211</v>
      </c>
      <c r="F119" s="44" t="s">
        <v>136</v>
      </c>
      <c r="G119" s="45">
        <v>7</v>
      </c>
      <c r="H119" s="46">
        <v>1196</v>
      </c>
      <c r="I119" s="41">
        <f t="shared" si="1"/>
        <v>37.5</v>
      </c>
    </row>
    <row r="120" spans="1:9" s="35" customFormat="1" ht="184.8" x14ac:dyDescent="0.25">
      <c r="A120" s="42">
        <v>107</v>
      </c>
      <c r="B120" s="43" t="s">
        <v>47</v>
      </c>
      <c r="C120" s="43" t="s">
        <v>212</v>
      </c>
      <c r="D120" s="43" t="s">
        <v>156</v>
      </c>
      <c r="E120" s="43" t="s">
        <v>213</v>
      </c>
      <c r="F120" s="44" t="s">
        <v>50</v>
      </c>
      <c r="G120" s="45">
        <v>7</v>
      </c>
      <c r="H120" s="46">
        <v>1201</v>
      </c>
      <c r="I120" s="41">
        <f t="shared" si="1"/>
        <v>37.659999999999997</v>
      </c>
    </row>
    <row r="121" spans="1:9" s="35" customFormat="1" ht="66" x14ac:dyDescent="0.25">
      <c r="A121" s="42">
        <v>108</v>
      </c>
      <c r="B121" s="43" t="s">
        <v>26</v>
      </c>
      <c r="C121" s="43" t="s">
        <v>190</v>
      </c>
      <c r="D121" s="43" t="s">
        <v>39</v>
      </c>
      <c r="E121" s="43" t="s">
        <v>214</v>
      </c>
      <c r="F121" s="44" t="s">
        <v>202</v>
      </c>
      <c r="G121" s="45">
        <v>12</v>
      </c>
      <c r="H121" s="46">
        <v>1115</v>
      </c>
      <c r="I121" s="41">
        <f t="shared" si="1"/>
        <v>59.94</v>
      </c>
    </row>
    <row r="122" spans="1:9" s="35" customFormat="1" ht="66" x14ac:dyDescent="0.25">
      <c r="A122" s="42">
        <v>109</v>
      </c>
      <c r="B122" s="43" t="s">
        <v>61</v>
      </c>
      <c r="C122" s="43" t="s">
        <v>215</v>
      </c>
      <c r="D122" s="43" t="s">
        <v>208</v>
      </c>
      <c r="E122" s="43" t="s">
        <v>216</v>
      </c>
      <c r="F122" s="44" t="s">
        <v>64</v>
      </c>
      <c r="G122" s="45">
        <v>7</v>
      </c>
      <c r="H122" s="46">
        <v>951</v>
      </c>
      <c r="I122" s="41">
        <f t="shared" si="1"/>
        <v>29.82</v>
      </c>
    </row>
    <row r="123" spans="1:9" s="35" customFormat="1" ht="79.2" x14ac:dyDescent="0.25">
      <c r="A123" s="42">
        <v>110</v>
      </c>
      <c r="B123" s="43" t="s">
        <v>52</v>
      </c>
      <c r="C123" s="43" t="s">
        <v>56</v>
      </c>
      <c r="D123" s="43" t="s">
        <v>57</v>
      </c>
      <c r="E123" s="43" t="s">
        <v>217</v>
      </c>
      <c r="F123" s="44" t="s">
        <v>218</v>
      </c>
      <c r="G123" s="45">
        <v>14</v>
      </c>
      <c r="H123" s="46">
        <v>1201</v>
      </c>
      <c r="I123" s="41">
        <f t="shared" si="1"/>
        <v>75.319999999999993</v>
      </c>
    </row>
    <row r="124" spans="1:9" s="35" customFormat="1" ht="184.8" x14ac:dyDescent="0.25">
      <c r="A124" s="42">
        <v>111</v>
      </c>
      <c r="B124" s="43" t="s">
        <v>47</v>
      </c>
      <c r="C124" s="43" t="s">
        <v>108</v>
      </c>
      <c r="D124" s="43" t="s">
        <v>57</v>
      </c>
      <c r="E124" s="43" t="s">
        <v>219</v>
      </c>
      <c r="F124" s="44" t="s">
        <v>50</v>
      </c>
      <c r="G124" s="45">
        <v>14</v>
      </c>
      <c r="H124" s="46">
        <v>1201</v>
      </c>
      <c r="I124" s="41">
        <f t="shared" si="1"/>
        <v>75.319999999999993</v>
      </c>
    </row>
    <row r="125" spans="1:9" s="35" customFormat="1" ht="66" x14ac:dyDescent="0.25">
      <c r="A125" s="42">
        <v>112</v>
      </c>
      <c r="B125" s="43" t="s">
        <v>21</v>
      </c>
      <c r="C125" s="43" t="s">
        <v>74</v>
      </c>
      <c r="D125" s="43" t="s">
        <v>75</v>
      </c>
      <c r="E125" s="43" t="s">
        <v>220</v>
      </c>
      <c r="F125" s="44" t="s">
        <v>25</v>
      </c>
      <c r="G125" s="45">
        <v>7</v>
      </c>
      <c r="H125" s="46">
        <v>928</v>
      </c>
      <c r="I125" s="41">
        <f t="shared" si="1"/>
        <v>29.1</v>
      </c>
    </row>
    <row r="126" spans="1:9" s="35" customFormat="1" ht="66" x14ac:dyDescent="0.25">
      <c r="A126" s="42">
        <v>113</v>
      </c>
      <c r="B126" s="43" t="s">
        <v>26</v>
      </c>
      <c r="C126" s="43" t="s">
        <v>190</v>
      </c>
      <c r="D126" s="43" t="s">
        <v>57</v>
      </c>
      <c r="E126" s="43" t="s">
        <v>221</v>
      </c>
      <c r="F126" s="44" t="s">
        <v>202</v>
      </c>
      <c r="G126" s="45">
        <v>7</v>
      </c>
      <c r="H126" s="46">
        <v>1206</v>
      </c>
      <c r="I126" s="41">
        <f t="shared" si="1"/>
        <v>37.82</v>
      </c>
    </row>
    <row r="127" spans="1:9" s="35" customFormat="1" ht="66" x14ac:dyDescent="0.25">
      <c r="A127" s="42">
        <v>114</v>
      </c>
      <c r="B127" s="43" t="s">
        <v>61</v>
      </c>
      <c r="C127" s="43" t="s">
        <v>62</v>
      </c>
      <c r="D127" s="43" t="s">
        <v>3</v>
      </c>
      <c r="E127" s="43" t="s">
        <v>222</v>
      </c>
      <c r="F127" s="44" t="s">
        <v>64</v>
      </c>
      <c r="G127" s="45">
        <v>19</v>
      </c>
      <c r="H127" s="46">
        <v>1264</v>
      </c>
      <c r="I127" s="41">
        <f t="shared" si="1"/>
        <v>107.59</v>
      </c>
    </row>
    <row r="128" spans="1:9" s="35" customFormat="1" ht="184.8" x14ac:dyDescent="0.25">
      <c r="A128" s="42">
        <v>115</v>
      </c>
      <c r="B128" s="43" t="s">
        <v>47</v>
      </c>
      <c r="C128" s="43" t="s">
        <v>108</v>
      </c>
      <c r="D128" s="43" t="s">
        <v>57</v>
      </c>
      <c r="E128" s="43" t="s">
        <v>223</v>
      </c>
      <c r="F128" s="44" t="s">
        <v>50</v>
      </c>
      <c r="G128" s="45">
        <v>7</v>
      </c>
      <c r="H128" s="46">
        <v>1211</v>
      </c>
      <c r="I128" s="41">
        <f t="shared" si="1"/>
        <v>37.97</v>
      </c>
    </row>
    <row r="129" spans="1:9" s="35" customFormat="1" ht="66" x14ac:dyDescent="0.25">
      <c r="A129" s="42">
        <v>116</v>
      </c>
      <c r="B129" s="43" t="s">
        <v>52</v>
      </c>
      <c r="C129" s="43" t="s">
        <v>91</v>
      </c>
      <c r="D129" s="43" t="s">
        <v>224</v>
      </c>
      <c r="E129" s="43" t="s">
        <v>225</v>
      </c>
      <c r="F129" s="44" t="s">
        <v>226</v>
      </c>
      <c r="G129" s="45">
        <v>19</v>
      </c>
      <c r="H129" s="46">
        <v>1169</v>
      </c>
      <c r="I129" s="41">
        <f t="shared" si="1"/>
        <v>99.5</v>
      </c>
    </row>
    <row r="130" spans="1:9" s="35" customFormat="1" ht="79.2" x14ac:dyDescent="0.25">
      <c r="A130" s="42">
        <v>117</v>
      </c>
      <c r="B130" s="43" t="s">
        <v>21</v>
      </c>
      <c r="C130" s="43" t="s">
        <v>83</v>
      </c>
      <c r="D130" s="43" t="s">
        <v>23</v>
      </c>
      <c r="E130" s="43" t="s">
        <v>227</v>
      </c>
      <c r="F130" s="44" t="s">
        <v>33</v>
      </c>
      <c r="G130" s="45">
        <v>14</v>
      </c>
      <c r="H130" s="46">
        <v>833</v>
      </c>
      <c r="I130" s="41">
        <f t="shared" si="1"/>
        <v>52.24</v>
      </c>
    </row>
    <row r="131" spans="1:9" s="35" customFormat="1" ht="184.8" x14ac:dyDescent="0.25">
      <c r="A131" s="42">
        <v>118</v>
      </c>
      <c r="B131" s="43" t="s">
        <v>47</v>
      </c>
      <c r="C131" s="43" t="s">
        <v>212</v>
      </c>
      <c r="D131" s="43" t="s">
        <v>156</v>
      </c>
      <c r="E131" s="43" t="s">
        <v>228</v>
      </c>
      <c r="F131" s="44" t="s">
        <v>50</v>
      </c>
      <c r="G131" s="45">
        <v>7</v>
      </c>
      <c r="H131" s="46">
        <v>1196</v>
      </c>
      <c r="I131" s="41">
        <f t="shared" si="1"/>
        <v>37.5</v>
      </c>
    </row>
    <row r="132" spans="1:9" s="35" customFormat="1" ht="79.2" x14ac:dyDescent="0.25">
      <c r="A132" s="42">
        <v>119</v>
      </c>
      <c r="B132" s="43" t="s">
        <v>52</v>
      </c>
      <c r="C132" s="43" t="s">
        <v>103</v>
      </c>
      <c r="D132" s="43" t="s">
        <v>2</v>
      </c>
      <c r="E132" s="43" t="s">
        <v>229</v>
      </c>
      <c r="F132" s="44" t="s">
        <v>230</v>
      </c>
      <c r="G132" s="45">
        <v>7</v>
      </c>
      <c r="H132" s="46">
        <v>1044</v>
      </c>
      <c r="I132" s="41">
        <f t="shared" si="1"/>
        <v>32.74</v>
      </c>
    </row>
    <row r="133" spans="1:9" s="35" customFormat="1" ht="52.8" x14ac:dyDescent="0.25">
      <c r="A133" s="42">
        <v>120</v>
      </c>
      <c r="B133" s="43" t="s">
        <v>41</v>
      </c>
      <c r="C133" s="43" t="s">
        <v>42</v>
      </c>
      <c r="D133" s="43" t="s">
        <v>28</v>
      </c>
      <c r="E133" s="43" t="s">
        <v>231</v>
      </c>
      <c r="F133" s="44" t="s">
        <v>178</v>
      </c>
      <c r="G133" s="45">
        <v>7</v>
      </c>
      <c r="H133" s="46">
        <v>1440</v>
      </c>
      <c r="I133" s="41">
        <f t="shared" si="1"/>
        <v>45.16</v>
      </c>
    </row>
    <row r="134" spans="1:9" s="35" customFormat="1" ht="79.2" x14ac:dyDescent="0.25">
      <c r="A134" s="42">
        <v>121</v>
      </c>
      <c r="B134" s="43" t="s">
        <v>21</v>
      </c>
      <c r="C134" s="43" t="s">
        <v>83</v>
      </c>
      <c r="D134" s="43" t="s">
        <v>75</v>
      </c>
      <c r="E134" s="43" t="s">
        <v>232</v>
      </c>
      <c r="F134" s="44" t="s">
        <v>33</v>
      </c>
      <c r="G134" s="45">
        <v>7</v>
      </c>
      <c r="H134" s="46">
        <v>948</v>
      </c>
      <c r="I134" s="41">
        <f t="shared" si="1"/>
        <v>29.73</v>
      </c>
    </row>
    <row r="135" spans="1:9" s="35" customFormat="1" ht="66" x14ac:dyDescent="0.25">
      <c r="A135" s="42">
        <v>122</v>
      </c>
      <c r="B135" s="43" t="s">
        <v>61</v>
      </c>
      <c r="C135" s="43" t="s">
        <v>62</v>
      </c>
      <c r="D135" s="43" t="s">
        <v>3</v>
      </c>
      <c r="E135" s="43" t="s">
        <v>233</v>
      </c>
      <c r="F135" s="44" t="s">
        <v>64</v>
      </c>
      <c r="G135" s="45">
        <v>5</v>
      </c>
      <c r="H135" s="46">
        <v>1294</v>
      </c>
      <c r="I135" s="41">
        <f t="shared" si="1"/>
        <v>28.98</v>
      </c>
    </row>
    <row r="136" spans="1:9" s="35" customFormat="1" ht="184.8" x14ac:dyDescent="0.25">
      <c r="A136" s="42">
        <v>123</v>
      </c>
      <c r="B136" s="43" t="s">
        <v>47</v>
      </c>
      <c r="C136" s="43" t="s">
        <v>117</v>
      </c>
      <c r="D136" s="43" t="s">
        <v>81</v>
      </c>
      <c r="E136" s="43" t="s">
        <v>234</v>
      </c>
      <c r="F136" s="44" t="s">
        <v>50</v>
      </c>
      <c r="G136" s="45">
        <v>7</v>
      </c>
      <c r="H136" s="46">
        <v>1420</v>
      </c>
      <c r="I136" s="41">
        <f t="shared" si="1"/>
        <v>44.53</v>
      </c>
    </row>
    <row r="137" spans="1:9" s="35" customFormat="1" ht="92.4" x14ac:dyDescent="0.25">
      <c r="A137" s="42">
        <v>124</v>
      </c>
      <c r="B137" s="43" t="s">
        <v>26</v>
      </c>
      <c r="C137" s="43" t="s">
        <v>169</v>
      </c>
      <c r="D137" s="43" t="s">
        <v>81</v>
      </c>
      <c r="E137" s="43" t="s">
        <v>235</v>
      </c>
      <c r="F137" s="44" t="s">
        <v>236</v>
      </c>
      <c r="G137" s="45">
        <v>26</v>
      </c>
      <c r="H137" s="46">
        <v>1425</v>
      </c>
      <c r="I137" s="41">
        <f t="shared" si="1"/>
        <v>165.97</v>
      </c>
    </row>
    <row r="138" spans="1:9" s="35" customFormat="1" ht="66" x14ac:dyDescent="0.25">
      <c r="A138" s="42">
        <v>125</v>
      </c>
      <c r="B138" s="43" t="s">
        <v>21</v>
      </c>
      <c r="C138" s="43" t="s">
        <v>34</v>
      </c>
      <c r="D138" s="43" t="s">
        <v>2</v>
      </c>
      <c r="E138" s="43" t="s">
        <v>237</v>
      </c>
      <c r="F138" s="44" t="s">
        <v>25</v>
      </c>
      <c r="G138" s="45">
        <v>14</v>
      </c>
      <c r="H138" s="46">
        <v>913</v>
      </c>
      <c r="I138" s="41">
        <f t="shared" si="1"/>
        <v>57.26</v>
      </c>
    </row>
    <row r="139" spans="1:9" s="35" customFormat="1" ht="184.8" x14ac:dyDescent="0.25">
      <c r="A139" s="42">
        <v>126</v>
      </c>
      <c r="B139" s="43" t="s">
        <v>47</v>
      </c>
      <c r="C139" s="43" t="s">
        <v>108</v>
      </c>
      <c r="D139" s="43" t="s">
        <v>39</v>
      </c>
      <c r="E139" s="43" t="s">
        <v>238</v>
      </c>
      <c r="F139" s="44" t="s">
        <v>50</v>
      </c>
      <c r="G139" s="45">
        <v>7</v>
      </c>
      <c r="H139" s="46">
        <v>1100</v>
      </c>
      <c r="I139" s="41">
        <f t="shared" si="1"/>
        <v>34.49</v>
      </c>
    </row>
    <row r="140" spans="1:9" s="35" customFormat="1" ht="92.4" x14ac:dyDescent="0.25">
      <c r="A140" s="42">
        <v>127</v>
      </c>
      <c r="B140" s="43" t="s">
        <v>21</v>
      </c>
      <c r="C140" s="43" t="s">
        <v>128</v>
      </c>
      <c r="D140" s="43" t="s">
        <v>239</v>
      </c>
      <c r="E140" s="43" t="s">
        <v>240</v>
      </c>
      <c r="F140" s="44" t="s">
        <v>241</v>
      </c>
      <c r="G140" s="45">
        <v>14</v>
      </c>
      <c r="H140" s="46">
        <v>1315</v>
      </c>
      <c r="I140" s="41">
        <f t="shared" si="1"/>
        <v>82.47</v>
      </c>
    </row>
    <row r="141" spans="1:9" s="35" customFormat="1" ht="184.8" x14ac:dyDescent="0.25">
      <c r="A141" s="42">
        <v>128</v>
      </c>
      <c r="B141" s="43" t="s">
        <v>47</v>
      </c>
      <c r="C141" s="43" t="s">
        <v>48</v>
      </c>
      <c r="D141" s="43" t="s">
        <v>23</v>
      </c>
      <c r="E141" s="43" t="s">
        <v>242</v>
      </c>
      <c r="F141" s="44" t="s">
        <v>50</v>
      </c>
      <c r="G141" s="45">
        <v>7</v>
      </c>
      <c r="H141" s="46">
        <v>833</v>
      </c>
      <c r="I141" s="41">
        <f t="shared" si="1"/>
        <v>26.12</v>
      </c>
    </row>
    <row r="142" spans="1:9" s="35" customFormat="1" ht="52.8" x14ac:dyDescent="0.25">
      <c r="A142" s="42">
        <v>129</v>
      </c>
      <c r="B142" s="43" t="s">
        <v>52</v>
      </c>
      <c r="C142" s="43" t="s">
        <v>68</v>
      </c>
      <c r="D142" s="43" t="s">
        <v>2</v>
      </c>
      <c r="E142" s="43" t="s">
        <v>243</v>
      </c>
      <c r="F142" s="44" t="s">
        <v>244</v>
      </c>
      <c r="G142" s="45">
        <v>7</v>
      </c>
      <c r="H142" s="46">
        <v>972</v>
      </c>
      <c r="I142" s="41">
        <f t="shared" ref="I142:I205" si="2">ROUND(H142/167.42*0.75*G142,2)</f>
        <v>30.48</v>
      </c>
    </row>
    <row r="143" spans="1:9" s="35" customFormat="1" ht="92.4" x14ac:dyDescent="0.25">
      <c r="A143" s="42">
        <v>130</v>
      </c>
      <c r="B143" s="43" t="s">
        <v>26</v>
      </c>
      <c r="C143" s="43" t="s">
        <v>245</v>
      </c>
      <c r="D143" s="43" t="s">
        <v>28</v>
      </c>
      <c r="E143" s="43" t="s">
        <v>246</v>
      </c>
      <c r="F143" s="44" t="s">
        <v>247</v>
      </c>
      <c r="G143" s="45">
        <v>21</v>
      </c>
      <c r="H143" s="46">
        <v>1041</v>
      </c>
      <c r="I143" s="41">
        <f t="shared" si="2"/>
        <v>97.93</v>
      </c>
    </row>
    <row r="144" spans="1:9" s="35" customFormat="1" ht="66" x14ac:dyDescent="0.25">
      <c r="A144" s="42">
        <v>131</v>
      </c>
      <c r="B144" s="43" t="s">
        <v>21</v>
      </c>
      <c r="C144" s="43" t="s">
        <v>22</v>
      </c>
      <c r="D144" s="43" t="s">
        <v>23</v>
      </c>
      <c r="E144" s="43" t="s">
        <v>248</v>
      </c>
      <c r="F144" s="44" t="s">
        <v>25</v>
      </c>
      <c r="G144" s="45">
        <v>7</v>
      </c>
      <c r="H144" s="46">
        <v>872</v>
      </c>
      <c r="I144" s="41">
        <f t="shared" si="2"/>
        <v>27.34</v>
      </c>
    </row>
    <row r="145" spans="1:9" s="35" customFormat="1" ht="92.4" x14ac:dyDescent="0.25">
      <c r="A145" s="42">
        <v>132</v>
      </c>
      <c r="B145" s="43" t="s">
        <v>21</v>
      </c>
      <c r="C145" s="43" t="s">
        <v>128</v>
      </c>
      <c r="D145" s="43" t="s">
        <v>28</v>
      </c>
      <c r="E145" s="43" t="s">
        <v>249</v>
      </c>
      <c r="F145" s="44" t="s">
        <v>130</v>
      </c>
      <c r="G145" s="45">
        <v>33</v>
      </c>
      <c r="H145" s="46">
        <v>1032</v>
      </c>
      <c r="I145" s="41">
        <f t="shared" si="2"/>
        <v>152.56</v>
      </c>
    </row>
    <row r="146" spans="1:9" s="35" customFormat="1" ht="66" x14ac:dyDescent="0.25">
      <c r="A146" s="42">
        <v>133</v>
      </c>
      <c r="B146" s="43" t="s">
        <v>21</v>
      </c>
      <c r="C146" s="43" t="s">
        <v>34</v>
      </c>
      <c r="D146" s="43" t="s">
        <v>2</v>
      </c>
      <c r="E146" s="43" t="s">
        <v>250</v>
      </c>
      <c r="F146" s="44" t="s">
        <v>25</v>
      </c>
      <c r="G146" s="45">
        <v>7</v>
      </c>
      <c r="H146" s="46">
        <v>908</v>
      </c>
      <c r="I146" s="41">
        <f t="shared" si="2"/>
        <v>28.47</v>
      </c>
    </row>
    <row r="147" spans="1:9" s="35" customFormat="1" ht="52.8" x14ac:dyDescent="0.25">
      <c r="A147" s="42">
        <v>134</v>
      </c>
      <c r="B147" s="43" t="s">
        <v>52</v>
      </c>
      <c r="C147" s="43" t="s">
        <v>251</v>
      </c>
      <c r="D147" s="43" t="s">
        <v>156</v>
      </c>
      <c r="E147" s="43" t="s">
        <v>252</v>
      </c>
      <c r="F147" s="44" t="s">
        <v>253</v>
      </c>
      <c r="G147" s="45">
        <v>7</v>
      </c>
      <c r="H147" s="46">
        <v>1206</v>
      </c>
      <c r="I147" s="41">
        <f t="shared" si="2"/>
        <v>37.82</v>
      </c>
    </row>
    <row r="148" spans="1:9" s="35" customFormat="1" ht="66" x14ac:dyDescent="0.25">
      <c r="A148" s="42">
        <v>135</v>
      </c>
      <c r="B148" s="43" t="s">
        <v>21</v>
      </c>
      <c r="C148" s="43" t="s">
        <v>74</v>
      </c>
      <c r="D148" s="43" t="s">
        <v>3</v>
      </c>
      <c r="E148" s="43" t="s">
        <v>254</v>
      </c>
      <c r="F148" s="44" t="s">
        <v>25</v>
      </c>
      <c r="G148" s="45">
        <v>7</v>
      </c>
      <c r="H148" s="46">
        <v>1000</v>
      </c>
      <c r="I148" s="41">
        <f t="shared" si="2"/>
        <v>31.36</v>
      </c>
    </row>
    <row r="149" spans="1:9" s="35" customFormat="1" ht="79.2" x14ac:dyDescent="0.25">
      <c r="A149" s="42">
        <v>136</v>
      </c>
      <c r="B149" s="43" t="s">
        <v>21</v>
      </c>
      <c r="C149" s="43" t="s">
        <v>77</v>
      </c>
      <c r="D149" s="43" t="s">
        <v>2</v>
      </c>
      <c r="E149" s="43" t="s">
        <v>255</v>
      </c>
      <c r="F149" s="44" t="s">
        <v>33</v>
      </c>
      <c r="G149" s="45">
        <v>5</v>
      </c>
      <c r="H149" s="46">
        <v>939</v>
      </c>
      <c r="I149" s="41">
        <f t="shared" si="2"/>
        <v>21.03</v>
      </c>
    </row>
    <row r="150" spans="1:9" s="35" customFormat="1" ht="184.8" x14ac:dyDescent="0.25">
      <c r="A150" s="42">
        <v>137</v>
      </c>
      <c r="B150" s="43" t="s">
        <v>47</v>
      </c>
      <c r="C150" s="43" t="s">
        <v>108</v>
      </c>
      <c r="D150" s="43" t="s">
        <v>224</v>
      </c>
      <c r="E150" s="43" t="s">
        <v>256</v>
      </c>
      <c r="F150" s="44" t="s">
        <v>50</v>
      </c>
      <c r="G150" s="45">
        <v>7</v>
      </c>
      <c r="H150" s="46">
        <v>1405</v>
      </c>
      <c r="I150" s="41">
        <f t="shared" si="2"/>
        <v>44.06</v>
      </c>
    </row>
    <row r="151" spans="1:9" s="35" customFormat="1" ht="184.8" x14ac:dyDescent="0.25">
      <c r="A151" s="42">
        <v>138</v>
      </c>
      <c r="B151" s="43" t="s">
        <v>47</v>
      </c>
      <c r="C151" s="43" t="s">
        <v>174</v>
      </c>
      <c r="D151" s="43" t="s">
        <v>2</v>
      </c>
      <c r="E151" s="43" t="s">
        <v>257</v>
      </c>
      <c r="F151" s="44" t="s">
        <v>50</v>
      </c>
      <c r="G151" s="45">
        <v>7</v>
      </c>
      <c r="H151" s="46">
        <v>863</v>
      </c>
      <c r="I151" s="41">
        <f t="shared" si="2"/>
        <v>27.06</v>
      </c>
    </row>
    <row r="152" spans="1:9" s="35" customFormat="1" ht="79.2" x14ac:dyDescent="0.25">
      <c r="A152" s="42">
        <v>139</v>
      </c>
      <c r="B152" s="43" t="s">
        <v>21</v>
      </c>
      <c r="C152" s="43" t="s">
        <v>83</v>
      </c>
      <c r="D152" s="43" t="s">
        <v>36</v>
      </c>
      <c r="E152" s="43" t="s">
        <v>258</v>
      </c>
      <c r="F152" s="44" t="s">
        <v>33</v>
      </c>
      <c r="G152" s="45">
        <v>14</v>
      </c>
      <c r="H152" s="46">
        <v>588</v>
      </c>
      <c r="I152" s="41">
        <f t="shared" si="2"/>
        <v>36.880000000000003</v>
      </c>
    </row>
    <row r="153" spans="1:9" s="35" customFormat="1" ht="66" x14ac:dyDescent="0.25">
      <c r="A153" s="42">
        <v>140</v>
      </c>
      <c r="B153" s="43" t="s">
        <v>61</v>
      </c>
      <c r="C153" s="43" t="s">
        <v>62</v>
      </c>
      <c r="D153" s="43" t="s">
        <v>28</v>
      </c>
      <c r="E153" s="43" t="s">
        <v>259</v>
      </c>
      <c r="F153" s="44" t="s">
        <v>64</v>
      </c>
      <c r="G153" s="45">
        <v>7</v>
      </c>
      <c r="H153" s="46">
        <v>1304</v>
      </c>
      <c r="I153" s="41">
        <f t="shared" si="2"/>
        <v>40.89</v>
      </c>
    </row>
    <row r="154" spans="1:9" s="35" customFormat="1" ht="66" x14ac:dyDescent="0.25">
      <c r="A154" s="42">
        <v>141</v>
      </c>
      <c r="B154" s="43" t="s">
        <v>21</v>
      </c>
      <c r="C154" s="43" t="s">
        <v>22</v>
      </c>
      <c r="D154" s="43" t="s">
        <v>3</v>
      </c>
      <c r="E154" s="43" t="s">
        <v>260</v>
      </c>
      <c r="F154" s="44" t="s">
        <v>25</v>
      </c>
      <c r="G154" s="45">
        <v>7</v>
      </c>
      <c r="H154" s="46">
        <v>1001</v>
      </c>
      <c r="I154" s="41">
        <f t="shared" si="2"/>
        <v>31.39</v>
      </c>
    </row>
    <row r="155" spans="1:9" s="35" customFormat="1" ht="79.2" x14ac:dyDescent="0.25">
      <c r="A155" s="42">
        <v>142</v>
      </c>
      <c r="B155" s="43" t="s">
        <v>21</v>
      </c>
      <c r="C155" s="43" t="s">
        <v>77</v>
      </c>
      <c r="D155" s="43" t="s">
        <v>23</v>
      </c>
      <c r="E155" s="43" t="s">
        <v>261</v>
      </c>
      <c r="F155" s="44" t="s">
        <v>33</v>
      </c>
      <c r="G155" s="45">
        <v>7</v>
      </c>
      <c r="H155" s="46">
        <v>828</v>
      </c>
      <c r="I155" s="41">
        <f t="shared" si="2"/>
        <v>25.96</v>
      </c>
    </row>
    <row r="156" spans="1:9" s="35" customFormat="1" ht="66" x14ac:dyDescent="0.25">
      <c r="A156" s="42">
        <v>143</v>
      </c>
      <c r="B156" s="43" t="s">
        <v>21</v>
      </c>
      <c r="C156" s="43" t="s">
        <v>22</v>
      </c>
      <c r="D156" s="43" t="s">
        <v>23</v>
      </c>
      <c r="E156" s="43" t="s">
        <v>262</v>
      </c>
      <c r="F156" s="44" t="s">
        <v>25</v>
      </c>
      <c r="G156" s="45">
        <v>7</v>
      </c>
      <c r="H156" s="46">
        <v>862</v>
      </c>
      <c r="I156" s="41">
        <f t="shared" si="2"/>
        <v>27.03</v>
      </c>
    </row>
    <row r="157" spans="1:9" s="35" customFormat="1" ht="79.2" x14ac:dyDescent="0.25">
      <c r="A157" s="42">
        <v>144</v>
      </c>
      <c r="B157" s="43" t="s">
        <v>26</v>
      </c>
      <c r="C157" s="43" t="s">
        <v>169</v>
      </c>
      <c r="D157" s="43" t="s">
        <v>28</v>
      </c>
      <c r="E157" s="43" t="s">
        <v>263</v>
      </c>
      <c r="F157" s="44" t="s">
        <v>30</v>
      </c>
      <c r="G157" s="45">
        <v>14</v>
      </c>
      <c r="H157" s="46">
        <v>1112</v>
      </c>
      <c r="I157" s="41">
        <f t="shared" si="2"/>
        <v>69.739999999999995</v>
      </c>
    </row>
    <row r="158" spans="1:9" s="35" customFormat="1" ht="66" x14ac:dyDescent="0.25">
      <c r="A158" s="42">
        <v>145</v>
      </c>
      <c r="B158" s="43" t="s">
        <v>21</v>
      </c>
      <c r="C158" s="43" t="s">
        <v>131</v>
      </c>
      <c r="D158" s="43" t="s">
        <v>2</v>
      </c>
      <c r="E158" s="43" t="s">
        <v>264</v>
      </c>
      <c r="F158" s="44" t="s">
        <v>25</v>
      </c>
      <c r="G158" s="45">
        <v>7</v>
      </c>
      <c r="H158" s="46">
        <v>916</v>
      </c>
      <c r="I158" s="41">
        <f t="shared" si="2"/>
        <v>28.72</v>
      </c>
    </row>
    <row r="159" spans="1:9" s="35" customFormat="1" ht="79.2" x14ac:dyDescent="0.25">
      <c r="A159" s="42">
        <v>146</v>
      </c>
      <c r="B159" s="43" t="s">
        <v>21</v>
      </c>
      <c r="C159" s="43" t="s">
        <v>77</v>
      </c>
      <c r="D159" s="43" t="s">
        <v>2</v>
      </c>
      <c r="E159" s="43" t="s">
        <v>265</v>
      </c>
      <c r="F159" s="44" t="s">
        <v>33</v>
      </c>
      <c r="G159" s="45">
        <v>5</v>
      </c>
      <c r="H159" s="46">
        <v>888</v>
      </c>
      <c r="I159" s="41">
        <f t="shared" si="2"/>
        <v>19.89</v>
      </c>
    </row>
    <row r="160" spans="1:9" s="35" customFormat="1" ht="66" x14ac:dyDescent="0.25">
      <c r="A160" s="42">
        <v>147</v>
      </c>
      <c r="B160" s="43" t="s">
        <v>21</v>
      </c>
      <c r="C160" s="43" t="s">
        <v>38</v>
      </c>
      <c r="D160" s="43" t="s">
        <v>39</v>
      </c>
      <c r="E160" s="43" t="s">
        <v>266</v>
      </c>
      <c r="F160" s="44" t="s">
        <v>25</v>
      </c>
      <c r="G160" s="45">
        <v>14</v>
      </c>
      <c r="H160" s="46">
        <v>1105</v>
      </c>
      <c r="I160" s="41">
        <f t="shared" si="2"/>
        <v>69.3</v>
      </c>
    </row>
    <row r="161" spans="1:9" s="35" customFormat="1" ht="79.2" x14ac:dyDescent="0.25">
      <c r="A161" s="42">
        <v>148</v>
      </c>
      <c r="B161" s="43" t="s">
        <v>52</v>
      </c>
      <c r="C161" s="43" t="s">
        <v>103</v>
      </c>
      <c r="D161" s="43" t="s">
        <v>28</v>
      </c>
      <c r="E161" s="43" t="s">
        <v>267</v>
      </c>
      <c r="F161" s="44" t="s">
        <v>89</v>
      </c>
      <c r="G161" s="45">
        <v>5</v>
      </c>
      <c r="H161" s="46">
        <v>1095</v>
      </c>
      <c r="I161" s="41">
        <f t="shared" si="2"/>
        <v>24.53</v>
      </c>
    </row>
    <row r="162" spans="1:9" s="35" customFormat="1" ht="66" x14ac:dyDescent="0.25">
      <c r="A162" s="42">
        <v>149</v>
      </c>
      <c r="B162" s="43" t="s">
        <v>61</v>
      </c>
      <c r="C162" s="43" t="s">
        <v>62</v>
      </c>
      <c r="D162" s="43" t="s">
        <v>2</v>
      </c>
      <c r="E162" s="43" t="s">
        <v>268</v>
      </c>
      <c r="F162" s="44" t="s">
        <v>64</v>
      </c>
      <c r="G162" s="45">
        <v>21</v>
      </c>
      <c r="H162" s="46">
        <v>1152.5999999999999</v>
      </c>
      <c r="I162" s="41">
        <f t="shared" si="2"/>
        <v>108.43</v>
      </c>
    </row>
    <row r="163" spans="1:9" s="35" customFormat="1" ht="184.8" x14ac:dyDescent="0.25">
      <c r="A163" s="42">
        <v>150</v>
      </c>
      <c r="B163" s="43" t="s">
        <v>47</v>
      </c>
      <c r="C163" s="43" t="s">
        <v>174</v>
      </c>
      <c r="D163" s="43" t="s">
        <v>2</v>
      </c>
      <c r="E163" s="43" t="s">
        <v>269</v>
      </c>
      <c r="F163" s="44" t="s">
        <v>50</v>
      </c>
      <c r="G163" s="45">
        <v>7</v>
      </c>
      <c r="H163" s="46">
        <v>863</v>
      </c>
      <c r="I163" s="41">
        <f t="shared" si="2"/>
        <v>27.06</v>
      </c>
    </row>
    <row r="164" spans="1:9" s="35" customFormat="1" ht="66" x14ac:dyDescent="0.25">
      <c r="A164" s="42">
        <v>151</v>
      </c>
      <c r="B164" s="43" t="s">
        <v>21</v>
      </c>
      <c r="C164" s="43" t="s">
        <v>203</v>
      </c>
      <c r="D164" s="43" t="s">
        <v>28</v>
      </c>
      <c r="E164" s="43" t="s">
        <v>270</v>
      </c>
      <c r="F164" s="44" t="s">
        <v>25</v>
      </c>
      <c r="G164" s="45">
        <v>7</v>
      </c>
      <c r="H164" s="46">
        <v>1014</v>
      </c>
      <c r="I164" s="41">
        <f t="shared" si="2"/>
        <v>31.8</v>
      </c>
    </row>
    <row r="165" spans="1:9" s="35" customFormat="1" ht="66" x14ac:dyDescent="0.25">
      <c r="A165" s="42">
        <v>152</v>
      </c>
      <c r="B165" s="43" t="s">
        <v>52</v>
      </c>
      <c r="C165" s="43" t="s">
        <v>56</v>
      </c>
      <c r="D165" s="43" t="s">
        <v>39</v>
      </c>
      <c r="E165" s="43" t="s">
        <v>271</v>
      </c>
      <c r="F165" s="44" t="s">
        <v>272</v>
      </c>
      <c r="G165" s="45">
        <v>14</v>
      </c>
      <c r="H165" s="46">
        <v>1105</v>
      </c>
      <c r="I165" s="41">
        <f t="shared" si="2"/>
        <v>69.3</v>
      </c>
    </row>
    <row r="166" spans="1:9" s="35" customFormat="1" ht="184.8" x14ac:dyDescent="0.25">
      <c r="A166" s="42">
        <v>153</v>
      </c>
      <c r="B166" s="43" t="s">
        <v>47</v>
      </c>
      <c r="C166" s="43" t="s">
        <v>117</v>
      </c>
      <c r="D166" s="43" t="s">
        <v>28</v>
      </c>
      <c r="E166" s="43" t="s">
        <v>273</v>
      </c>
      <c r="F166" s="44" t="s">
        <v>50</v>
      </c>
      <c r="G166" s="45">
        <v>14</v>
      </c>
      <c r="H166" s="46">
        <v>1097</v>
      </c>
      <c r="I166" s="41">
        <f t="shared" si="2"/>
        <v>68.8</v>
      </c>
    </row>
    <row r="167" spans="1:9" s="35" customFormat="1" ht="66" x14ac:dyDescent="0.25">
      <c r="A167" s="42">
        <v>154</v>
      </c>
      <c r="B167" s="43" t="s">
        <v>61</v>
      </c>
      <c r="C167" s="43" t="s">
        <v>62</v>
      </c>
      <c r="D167" s="43" t="s">
        <v>2</v>
      </c>
      <c r="E167" s="43" t="s">
        <v>274</v>
      </c>
      <c r="F167" s="44" t="s">
        <v>64</v>
      </c>
      <c r="G167" s="45">
        <v>21</v>
      </c>
      <c r="H167" s="46">
        <v>1037</v>
      </c>
      <c r="I167" s="41">
        <f t="shared" si="2"/>
        <v>97.56</v>
      </c>
    </row>
    <row r="168" spans="1:9" s="35" customFormat="1" ht="92.4" x14ac:dyDescent="0.25">
      <c r="A168" s="42">
        <v>155</v>
      </c>
      <c r="B168" s="43" t="s">
        <v>61</v>
      </c>
      <c r="C168" s="43" t="s">
        <v>119</v>
      </c>
      <c r="D168" s="43" t="s">
        <v>2</v>
      </c>
      <c r="E168" s="43" t="s">
        <v>275</v>
      </c>
      <c r="F168" s="44" t="s">
        <v>64</v>
      </c>
      <c r="G168" s="45">
        <v>5</v>
      </c>
      <c r="H168" s="46">
        <v>1092.1199999999999</v>
      </c>
      <c r="I168" s="41">
        <f t="shared" si="2"/>
        <v>24.46</v>
      </c>
    </row>
    <row r="169" spans="1:9" s="35" customFormat="1" ht="66" x14ac:dyDescent="0.25">
      <c r="A169" s="42">
        <v>156</v>
      </c>
      <c r="B169" s="43" t="s">
        <v>61</v>
      </c>
      <c r="C169" s="43" t="s">
        <v>62</v>
      </c>
      <c r="D169" s="43" t="s">
        <v>28</v>
      </c>
      <c r="E169" s="43" t="s">
        <v>276</v>
      </c>
      <c r="F169" s="44" t="s">
        <v>64</v>
      </c>
      <c r="G169" s="45">
        <v>12</v>
      </c>
      <c r="H169" s="46">
        <v>1304</v>
      </c>
      <c r="I169" s="41">
        <f t="shared" si="2"/>
        <v>70.099999999999994</v>
      </c>
    </row>
    <row r="170" spans="1:9" s="35" customFormat="1" ht="66" x14ac:dyDescent="0.25">
      <c r="A170" s="42">
        <v>157</v>
      </c>
      <c r="B170" s="43" t="s">
        <v>61</v>
      </c>
      <c r="C170" s="43" t="s">
        <v>62</v>
      </c>
      <c r="D170" s="43" t="s">
        <v>2</v>
      </c>
      <c r="E170" s="43" t="s">
        <v>277</v>
      </c>
      <c r="F170" s="44" t="s">
        <v>64</v>
      </c>
      <c r="G170" s="45">
        <v>12</v>
      </c>
      <c r="H170" s="46">
        <v>1120</v>
      </c>
      <c r="I170" s="41">
        <f t="shared" si="2"/>
        <v>60.21</v>
      </c>
    </row>
    <row r="171" spans="1:9" s="35" customFormat="1" ht="79.2" x14ac:dyDescent="0.25">
      <c r="A171" s="42">
        <v>158</v>
      </c>
      <c r="B171" s="43" t="s">
        <v>26</v>
      </c>
      <c r="C171" s="43" t="s">
        <v>169</v>
      </c>
      <c r="D171" s="43" t="s">
        <v>28</v>
      </c>
      <c r="E171" s="43" t="s">
        <v>278</v>
      </c>
      <c r="F171" s="44" t="s">
        <v>192</v>
      </c>
      <c r="G171" s="45">
        <v>7</v>
      </c>
      <c r="H171" s="46">
        <v>1112</v>
      </c>
      <c r="I171" s="41">
        <f t="shared" si="2"/>
        <v>34.869999999999997</v>
      </c>
    </row>
    <row r="172" spans="1:9" s="35" customFormat="1" ht="184.8" x14ac:dyDescent="0.25">
      <c r="A172" s="42">
        <v>159</v>
      </c>
      <c r="B172" s="43" t="s">
        <v>47</v>
      </c>
      <c r="C172" s="43" t="s">
        <v>48</v>
      </c>
      <c r="D172" s="43" t="s">
        <v>23</v>
      </c>
      <c r="E172" s="43" t="s">
        <v>279</v>
      </c>
      <c r="F172" s="44" t="s">
        <v>50</v>
      </c>
      <c r="G172" s="45">
        <v>5</v>
      </c>
      <c r="H172" s="46">
        <v>843</v>
      </c>
      <c r="I172" s="41">
        <f t="shared" si="2"/>
        <v>18.88</v>
      </c>
    </row>
    <row r="173" spans="1:9" s="35" customFormat="1" ht="79.2" x14ac:dyDescent="0.25">
      <c r="A173" s="42">
        <v>160</v>
      </c>
      <c r="B173" s="43" t="s">
        <v>52</v>
      </c>
      <c r="C173" s="43" t="s">
        <v>176</v>
      </c>
      <c r="D173" s="43" t="s">
        <v>81</v>
      </c>
      <c r="E173" s="43" t="s">
        <v>280</v>
      </c>
      <c r="F173" s="44" t="s">
        <v>281</v>
      </c>
      <c r="G173" s="45">
        <v>7</v>
      </c>
      <c r="H173" s="46">
        <v>1381</v>
      </c>
      <c r="I173" s="41">
        <f t="shared" si="2"/>
        <v>43.31</v>
      </c>
    </row>
    <row r="174" spans="1:9" s="35" customFormat="1" ht="79.2" x14ac:dyDescent="0.25">
      <c r="A174" s="42">
        <v>161</v>
      </c>
      <c r="B174" s="43" t="s">
        <v>21</v>
      </c>
      <c r="C174" s="43" t="s">
        <v>80</v>
      </c>
      <c r="D174" s="43" t="s">
        <v>28</v>
      </c>
      <c r="E174" s="43" t="s">
        <v>282</v>
      </c>
      <c r="F174" s="44" t="s">
        <v>25</v>
      </c>
      <c r="G174" s="45">
        <v>7</v>
      </c>
      <c r="H174" s="46">
        <v>1027</v>
      </c>
      <c r="I174" s="41">
        <f t="shared" si="2"/>
        <v>32.200000000000003</v>
      </c>
    </row>
    <row r="175" spans="1:9" s="35" customFormat="1" ht="79.2" x14ac:dyDescent="0.25">
      <c r="A175" s="42">
        <v>162</v>
      </c>
      <c r="B175" s="43" t="s">
        <v>21</v>
      </c>
      <c r="C175" s="43" t="s">
        <v>83</v>
      </c>
      <c r="D175" s="43" t="s">
        <v>3</v>
      </c>
      <c r="E175" s="43" t="s">
        <v>283</v>
      </c>
      <c r="F175" s="44" t="s">
        <v>33</v>
      </c>
      <c r="G175" s="45">
        <v>7</v>
      </c>
      <c r="H175" s="46">
        <v>1011</v>
      </c>
      <c r="I175" s="41">
        <f t="shared" si="2"/>
        <v>31.7</v>
      </c>
    </row>
    <row r="176" spans="1:9" s="35" customFormat="1" ht="184.8" x14ac:dyDescent="0.25">
      <c r="A176" s="42">
        <v>163</v>
      </c>
      <c r="B176" s="43" t="s">
        <v>47</v>
      </c>
      <c r="C176" s="43" t="s">
        <v>108</v>
      </c>
      <c r="D176" s="43" t="s">
        <v>39</v>
      </c>
      <c r="E176" s="43" t="s">
        <v>284</v>
      </c>
      <c r="F176" s="44" t="s">
        <v>50</v>
      </c>
      <c r="G176" s="45">
        <v>5</v>
      </c>
      <c r="H176" s="46">
        <v>1105</v>
      </c>
      <c r="I176" s="41">
        <f t="shared" si="2"/>
        <v>24.75</v>
      </c>
    </row>
    <row r="177" spans="1:9" s="35" customFormat="1" ht="92.4" x14ac:dyDescent="0.25">
      <c r="A177" s="42">
        <v>164</v>
      </c>
      <c r="B177" s="43" t="s">
        <v>52</v>
      </c>
      <c r="C177" s="43" t="s">
        <v>285</v>
      </c>
      <c r="D177" s="43" t="s">
        <v>2</v>
      </c>
      <c r="E177" s="43" t="s">
        <v>286</v>
      </c>
      <c r="F177" s="44" t="s">
        <v>287</v>
      </c>
      <c r="G177" s="45">
        <v>14</v>
      </c>
      <c r="H177" s="46">
        <v>945</v>
      </c>
      <c r="I177" s="41">
        <f t="shared" si="2"/>
        <v>59.27</v>
      </c>
    </row>
    <row r="178" spans="1:9" s="35" customFormat="1" ht="92.4" x14ac:dyDescent="0.25">
      <c r="A178" s="42">
        <v>165</v>
      </c>
      <c r="B178" s="43" t="s">
        <v>61</v>
      </c>
      <c r="C178" s="43" t="s">
        <v>119</v>
      </c>
      <c r="D178" s="43" t="s">
        <v>2</v>
      </c>
      <c r="E178" s="43" t="s">
        <v>288</v>
      </c>
      <c r="F178" s="44" t="s">
        <v>64</v>
      </c>
      <c r="G178" s="45">
        <v>5</v>
      </c>
      <c r="H178" s="46">
        <v>1109.22</v>
      </c>
      <c r="I178" s="41">
        <f t="shared" si="2"/>
        <v>24.85</v>
      </c>
    </row>
    <row r="179" spans="1:9" s="35" customFormat="1" ht="66" x14ac:dyDescent="0.25">
      <c r="A179" s="42">
        <v>166</v>
      </c>
      <c r="B179" s="43" t="s">
        <v>21</v>
      </c>
      <c r="C179" s="43" t="s">
        <v>34</v>
      </c>
      <c r="D179" s="43" t="s">
        <v>2</v>
      </c>
      <c r="E179" s="43" t="s">
        <v>289</v>
      </c>
      <c r="F179" s="44" t="s">
        <v>25</v>
      </c>
      <c r="G179" s="45">
        <v>7</v>
      </c>
      <c r="H179" s="46">
        <v>913</v>
      </c>
      <c r="I179" s="41">
        <f t="shared" si="2"/>
        <v>28.63</v>
      </c>
    </row>
    <row r="180" spans="1:9" s="35" customFormat="1" ht="66" x14ac:dyDescent="0.25">
      <c r="A180" s="42">
        <v>167</v>
      </c>
      <c r="B180" s="43" t="s">
        <v>61</v>
      </c>
      <c r="C180" s="43" t="s">
        <v>62</v>
      </c>
      <c r="D180" s="43" t="s">
        <v>75</v>
      </c>
      <c r="E180" s="43" t="s">
        <v>290</v>
      </c>
      <c r="F180" s="44" t="s">
        <v>64</v>
      </c>
      <c r="G180" s="45">
        <v>12</v>
      </c>
      <c r="H180" s="46">
        <v>1163.9000000000001</v>
      </c>
      <c r="I180" s="41">
        <f t="shared" si="2"/>
        <v>62.57</v>
      </c>
    </row>
    <row r="181" spans="1:9" s="35" customFormat="1" ht="79.2" x14ac:dyDescent="0.25">
      <c r="A181" s="42">
        <v>168</v>
      </c>
      <c r="B181" s="43" t="s">
        <v>21</v>
      </c>
      <c r="C181" s="43" t="s">
        <v>77</v>
      </c>
      <c r="D181" s="43" t="s">
        <v>2</v>
      </c>
      <c r="E181" s="43" t="s">
        <v>291</v>
      </c>
      <c r="F181" s="44" t="s">
        <v>33</v>
      </c>
      <c r="G181" s="45">
        <v>19</v>
      </c>
      <c r="H181" s="46">
        <v>903</v>
      </c>
      <c r="I181" s="41">
        <f t="shared" si="2"/>
        <v>76.86</v>
      </c>
    </row>
    <row r="182" spans="1:9" s="35" customFormat="1" ht="79.2" x14ac:dyDescent="0.25">
      <c r="A182" s="42">
        <v>169</v>
      </c>
      <c r="B182" s="43" t="s">
        <v>26</v>
      </c>
      <c r="C182" s="43" t="s">
        <v>169</v>
      </c>
      <c r="D182" s="43" t="s">
        <v>28</v>
      </c>
      <c r="E182" s="43" t="s">
        <v>292</v>
      </c>
      <c r="F182" s="44" t="s">
        <v>192</v>
      </c>
      <c r="G182" s="45">
        <v>7</v>
      </c>
      <c r="H182" s="46">
        <v>1112</v>
      </c>
      <c r="I182" s="41">
        <f t="shared" si="2"/>
        <v>34.869999999999997</v>
      </c>
    </row>
    <row r="183" spans="1:9" s="35" customFormat="1" ht="66" x14ac:dyDescent="0.25">
      <c r="A183" s="42">
        <v>170</v>
      </c>
      <c r="B183" s="43" t="s">
        <v>52</v>
      </c>
      <c r="C183" s="43" t="s">
        <v>56</v>
      </c>
      <c r="D183" s="43" t="s">
        <v>57</v>
      </c>
      <c r="E183" s="43" t="s">
        <v>293</v>
      </c>
      <c r="F183" s="44" t="s">
        <v>294</v>
      </c>
      <c r="G183" s="45">
        <v>14</v>
      </c>
      <c r="H183" s="46">
        <v>1211</v>
      </c>
      <c r="I183" s="41">
        <f t="shared" si="2"/>
        <v>75.95</v>
      </c>
    </row>
    <row r="184" spans="1:9" s="35" customFormat="1" ht="184.8" x14ac:dyDescent="0.25">
      <c r="A184" s="42">
        <v>171</v>
      </c>
      <c r="B184" s="43" t="s">
        <v>47</v>
      </c>
      <c r="C184" s="43" t="s">
        <v>174</v>
      </c>
      <c r="D184" s="43" t="s">
        <v>2</v>
      </c>
      <c r="E184" s="43" t="s">
        <v>295</v>
      </c>
      <c r="F184" s="44" t="s">
        <v>50</v>
      </c>
      <c r="G184" s="45">
        <v>7</v>
      </c>
      <c r="H184" s="46">
        <v>878</v>
      </c>
      <c r="I184" s="41">
        <f t="shared" si="2"/>
        <v>27.53</v>
      </c>
    </row>
    <row r="185" spans="1:9" s="35" customFormat="1" ht="184.8" x14ac:dyDescent="0.25">
      <c r="A185" s="42">
        <v>172</v>
      </c>
      <c r="B185" s="43" t="s">
        <v>47</v>
      </c>
      <c r="C185" s="43" t="s">
        <v>108</v>
      </c>
      <c r="D185" s="43" t="s">
        <v>57</v>
      </c>
      <c r="E185" s="43" t="s">
        <v>296</v>
      </c>
      <c r="F185" s="44" t="s">
        <v>50</v>
      </c>
      <c r="G185" s="45">
        <v>7</v>
      </c>
      <c r="H185" s="46">
        <v>1206</v>
      </c>
      <c r="I185" s="41">
        <f t="shared" si="2"/>
        <v>37.82</v>
      </c>
    </row>
    <row r="186" spans="1:9" s="35" customFormat="1" ht="79.2" x14ac:dyDescent="0.25">
      <c r="A186" s="42">
        <v>173</v>
      </c>
      <c r="B186" s="43" t="s">
        <v>21</v>
      </c>
      <c r="C186" s="43" t="s">
        <v>94</v>
      </c>
      <c r="D186" s="43" t="s">
        <v>3</v>
      </c>
      <c r="E186" s="43" t="s">
        <v>297</v>
      </c>
      <c r="F186" s="44" t="s">
        <v>25</v>
      </c>
      <c r="G186" s="45">
        <v>14</v>
      </c>
      <c r="H186" s="46">
        <v>1020</v>
      </c>
      <c r="I186" s="41">
        <f t="shared" si="2"/>
        <v>63.97</v>
      </c>
    </row>
    <row r="187" spans="1:9" s="35" customFormat="1" ht="79.2" x14ac:dyDescent="0.25">
      <c r="A187" s="42">
        <v>174</v>
      </c>
      <c r="B187" s="43" t="s">
        <v>52</v>
      </c>
      <c r="C187" s="43" t="s">
        <v>103</v>
      </c>
      <c r="D187" s="43" t="s">
        <v>28</v>
      </c>
      <c r="E187" s="43" t="s">
        <v>298</v>
      </c>
      <c r="F187" s="44" t="s">
        <v>281</v>
      </c>
      <c r="G187" s="45">
        <v>7</v>
      </c>
      <c r="H187" s="46">
        <v>1100</v>
      </c>
      <c r="I187" s="41">
        <f t="shared" si="2"/>
        <v>34.49</v>
      </c>
    </row>
    <row r="188" spans="1:9" s="35" customFormat="1" ht="105.6" x14ac:dyDescent="0.25">
      <c r="A188" s="42">
        <v>175</v>
      </c>
      <c r="B188" s="43" t="s">
        <v>41</v>
      </c>
      <c r="C188" s="43" t="s">
        <v>299</v>
      </c>
      <c r="D188" s="43" t="s">
        <v>28</v>
      </c>
      <c r="E188" s="43" t="s">
        <v>300</v>
      </c>
      <c r="F188" s="44" t="s">
        <v>301</v>
      </c>
      <c r="G188" s="45">
        <v>7</v>
      </c>
      <c r="H188" s="46">
        <v>1275</v>
      </c>
      <c r="I188" s="41">
        <f t="shared" si="2"/>
        <v>39.979999999999997</v>
      </c>
    </row>
    <row r="189" spans="1:9" s="35" customFormat="1" ht="92.4" x14ac:dyDescent="0.25">
      <c r="A189" s="42">
        <v>176</v>
      </c>
      <c r="B189" s="43" t="s">
        <v>21</v>
      </c>
      <c r="C189" s="43" t="s">
        <v>128</v>
      </c>
      <c r="D189" s="43" t="s">
        <v>3</v>
      </c>
      <c r="E189" s="43" t="s">
        <v>302</v>
      </c>
      <c r="F189" s="44" t="s">
        <v>130</v>
      </c>
      <c r="G189" s="45">
        <v>12</v>
      </c>
      <c r="H189" s="46">
        <v>956</v>
      </c>
      <c r="I189" s="41">
        <f t="shared" si="2"/>
        <v>51.39</v>
      </c>
    </row>
    <row r="190" spans="1:9" s="35" customFormat="1" ht="52.8" x14ac:dyDescent="0.25">
      <c r="A190" s="42">
        <v>177</v>
      </c>
      <c r="B190" s="43" t="s">
        <v>41</v>
      </c>
      <c r="C190" s="43" t="s">
        <v>42</v>
      </c>
      <c r="D190" s="43" t="s">
        <v>28</v>
      </c>
      <c r="E190" s="43" t="s">
        <v>303</v>
      </c>
      <c r="F190" s="44" t="s">
        <v>304</v>
      </c>
      <c r="G190" s="45">
        <v>7</v>
      </c>
      <c r="H190" s="46">
        <v>1445</v>
      </c>
      <c r="I190" s="41">
        <f t="shared" si="2"/>
        <v>45.31</v>
      </c>
    </row>
    <row r="191" spans="1:9" s="35" customFormat="1" ht="66" x14ac:dyDescent="0.25">
      <c r="A191" s="42">
        <v>178</v>
      </c>
      <c r="B191" s="43" t="s">
        <v>52</v>
      </c>
      <c r="C191" s="43" t="s">
        <v>56</v>
      </c>
      <c r="D191" s="43" t="s">
        <v>57</v>
      </c>
      <c r="E191" s="43" t="s">
        <v>305</v>
      </c>
      <c r="F191" s="44" t="s">
        <v>306</v>
      </c>
      <c r="G191" s="45">
        <v>14</v>
      </c>
      <c r="H191" s="46">
        <v>1201</v>
      </c>
      <c r="I191" s="41">
        <f t="shared" si="2"/>
        <v>75.319999999999993</v>
      </c>
    </row>
    <row r="192" spans="1:9" s="35" customFormat="1" ht="184.8" x14ac:dyDescent="0.25">
      <c r="A192" s="42">
        <v>179</v>
      </c>
      <c r="B192" s="43" t="s">
        <v>47</v>
      </c>
      <c r="C192" s="43" t="s">
        <v>108</v>
      </c>
      <c r="D192" s="43" t="s">
        <v>57</v>
      </c>
      <c r="E192" s="43" t="s">
        <v>307</v>
      </c>
      <c r="F192" s="44" t="s">
        <v>50</v>
      </c>
      <c r="G192" s="45">
        <v>7</v>
      </c>
      <c r="H192" s="46">
        <v>1196</v>
      </c>
      <c r="I192" s="41">
        <f t="shared" si="2"/>
        <v>37.5</v>
      </c>
    </row>
    <row r="193" spans="1:9" s="35" customFormat="1" ht="79.2" x14ac:dyDescent="0.25">
      <c r="A193" s="42">
        <v>180</v>
      </c>
      <c r="B193" s="43" t="s">
        <v>41</v>
      </c>
      <c r="C193" s="43" t="s">
        <v>114</v>
      </c>
      <c r="D193" s="43" t="s">
        <v>3</v>
      </c>
      <c r="E193" s="43" t="s">
        <v>308</v>
      </c>
      <c r="F193" s="44" t="s">
        <v>309</v>
      </c>
      <c r="G193" s="45">
        <v>21</v>
      </c>
      <c r="H193" s="46">
        <v>1269</v>
      </c>
      <c r="I193" s="41">
        <f t="shared" si="2"/>
        <v>119.38</v>
      </c>
    </row>
    <row r="194" spans="1:9" s="35" customFormat="1" ht="66" x14ac:dyDescent="0.25">
      <c r="A194" s="42">
        <v>181</v>
      </c>
      <c r="B194" s="43" t="s">
        <v>21</v>
      </c>
      <c r="C194" s="43" t="s">
        <v>34</v>
      </c>
      <c r="D194" s="43" t="s">
        <v>2</v>
      </c>
      <c r="E194" s="43" t="s">
        <v>310</v>
      </c>
      <c r="F194" s="44" t="s">
        <v>25</v>
      </c>
      <c r="G194" s="45">
        <v>7</v>
      </c>
      <c r="H194" s="46">
        <v>893</v>
      </c>
      <c r="I194" s="41">
        <f t="shared" si="2"/>
        <v>28</v>
      </c>
    </row>
    <row r="195" spans="1:9" s="35" customFormat="1" ht="79.2" x14ac:dyDescent="0.25">
      <c r="A195" s="42">
        <v>182</v>
      </c>
      <c r="B195" s="43" t="s">
        <v>21</v>
      </c>
      <c r="C195" s="43" t="s">
        <v>83</v>
      </c>
      <c r="D195" s="43" t="s">
        <v>2</v>
      </c>
      <c r="E195" s="43" t="s">
        <v>311</v>
      </c>
      <c r="F195" s="44" t="s">
        <v>33</v>
      </c>
      <c r="G195" s="45">
        <v>7</v>
      </c>
      <c r="H195" s="46">
        <v>903</v>
      </c>
      <c r="I195" s="41">
        <f t="shared" si="2"/>
        <v>28.32</v>
      </c>
    </row>
    <row r="196" spans="1:9" s="35" customFormat="1" ht="66" x14ac:dyDescent="0.25">
      <c r="A196" s="42">
        <v>183</v>
      </c>
      <c r="B196" s="43" t="s">
        <v>26</v>
      </c>
      <c r="C196" s="43" t="s">
        <v>27</v>
      </c>
      <c r="D196" s="43" t="s">
        <v>28</v>
      </c>
      <c r="E196" s="43" t="s">
        <v>312</v>
      </c>
      <c r="F196" s="44" t="s">
        <v>192</v>
      </c>
      <c r="G196" s="45">
        <v>7</v>
      </c>
      <c r="H196" s="46">
        <v>1019</v>
      </c>
      <c r="I196" s="41">
        <f t="shared" si="2"/>
        <v>31.95</v>
      </c>
    </row>
    <row r="197" spans="1:9" s="35" customFormat="1" ht="79.2" x14ac:dyDescent="0.25">
      <c r="A197" s="42">
        <v>184</v>
      </c>
      <c r="B197" s="43" t="s">
        <v>21</v>
      </c>
      <c r="C197" s="43" t="s">
        <v>77</v>
      </c>
      <c r="D197" s="43" t="s">
        <v>2</v>
      </c>
      <c r="E197" s="43" t="s">
        <v>313</v>
      </c>
      <c r="F197" s="44" t="s">
        <v>33</v>
      </c>
      <c r="G197" s="45">
        <v>14</v>
      </c>
      <c r="H197" s="46">
        <v>913</v>
      </c>
      <c r="I197" s="41">
        <f t="shared" si="2"/>
        <v>57.26</v>
      </c>
    </row>
    <row r="198" spans="1:9" s="35" customFormat="1" ht="92.4" x14ac:dyDescent="0.25">
      <c r="A198" s="42">
        <v>185</v>
      </c>
      <c r="B198" s="43" t="s">
        <v>52</v>
      </c>
      <c r="C198" s="43" t="s">
        <v>285</v>
      </c>
      <c r="D198" s="43" t="s">
        <v>3</v>
      </c>
      <c r="E198" s="43" t="s">
        <v>314</v>
      </c>
      <c r="F198" s="44" t="s">
        <v>153</v>
      </c>
      <c r="G198" s="45">
        <v>5</v>
      </c>
      <c r="H198" s="46">
        <v>1028</v>
      </c>
      <c r="I198" s="41">
        <f t="shared" si="2"/>
        <v>23.03</v>
      </c>
    </row>
    <row r="199" spans="1:9" s="35" customFormat="1" ht="66" x14ac:dyDescent="0.25">
      <c r="A199" s="42">
        <v>186</v>
      </c>
      <c r="B199" s="43" t="s">
        <v>61</v>
      </c>
      <c r="C199" s="43" t="s">
        <v>62</v>
      </c>
      <c r="D199" s="43" t="s">
        <v>3</v>
      </c>
      <c r="E199" s="43" t="s">
        <v>315</v>
      </c>
      <c r="F199" s="44" t="s">
        <v>64</v>
      </c>
      <c r="G199" s="45">
        <v>21</v>
      </c>
      <c r="H199" s="46">
        <v>1229</v>
      </c>
      <c r="I199" s="41">
        <f t="shared" si="2"/>
        <v>115.62</v>
      </c>
    </row>
    <row r="200" spans="1:9" s="35" customFormat="1" ht="92.4" x14ac:dyDescent="0.25">
      <c r="A200" s="42">
        <v>187</v>
      </c>
      <c r="B200" s="43" t="s">
        <v>26</v>
      </c>
      <c r="C200" s="43" t="s">
        <v>316</v>
      </c>
      <c r="D200" s="43" t="s">
        <v>28</v>
      </c>
      <c r="E200" s="43" t="s">
        <v>317</v>
      </c>
      <c r="F200" s="44" t="s">
        <v>247</v>
      </c>
      <c r="G200" s="45">
        <v>21</v>
      </c>
      <c r="H200" s="46">
        <v>1040</v>
      </c>
      <c r="I200" s="41">
        <f t="shared" si="2"/>
        <v>97.84</v>
      </c>
    </row>
    <row r="201" spans="1:9" s="35" customFormat="1" ht="92.4" x14ac:dyDescent="0.25">
      <c r="A201" s="42">
        <v>188</v>
      </c>
      <c r="B201" s="43" t="s">
        <v>26</v>
      </c>
      <c r="C201" s="43" t="s">
        <v>316</v>
      </c>
      <c r="D201" s="43" t="s">
        <v>224</v>
      </c>
      <c r="E201" s="43" t="s">
        <v>318</v>
      </c>
      <c r="F201" s="44" t="s">
        <v>247</v>
      </c>
      <c r="G201" s="45">
        <v>21</v>
      </c>
      <c r="H201" s="46">
        <v>1169</v>
      </c>
      <c r="I201" s="41">
        <f t="shared" si="2"/>
        <v>109.97</v>
      </c>
    </row>
    <row r="202" spans="1:9" s="35" customFormat="1" ht="66" x14ac:dyDescent="0.25">
      <c r="A202" s="42">
        <v>189</v>
      </c>
      <c r="B202" s="43" t="s">
        <v>61</v>
      </c>
      <c r="C202" s="43" t="s">
        <v>62</v>
      </c>
      <c r="D202" s="43" t="s">
        <v>2</v>
      </c>
      <c r="E202" s="43" t="s">
        <v>319</v>
      </c>
      <c r="F202" s="44" t="s">
        <v>64</v>
      </c>
      <c r="G202" s="45">
        <v>26</v>
      </c>
      <c r="H202" s="46">
        <v>1037</v>
      </c>
      <c r="I202" s="41">
        <f t="shared" si="2"/>
        <v>120.78</v>
      </c>
    </row>
    <row r="203" spans="1:9" s="35" customFormat="1" ht="184.8" x14ac:dyDescent="0.25">
      <c r="A203" s="42">
        <v>190</v>
      </c>
      <c r="B203" s="43" t="s">
        <v>47</v>
      </c>
      <c r="C203" s="43" t="s">
        <v>174</v>
      </c>
      <c r="D203" s="43" t="s">
        <v>2</v>
      </c>
      <c r="E203" s="43" t="s">
        <v>320</v>
      </c>
      <c r="F203" s="44" t="s">
        <v>50</v>
      </c>
      <c r="G203" s="45">
        <v>7</v>
      </c>
      <c r="H203" s="46">
        <v>863</v>
      </c>
      <c r="I203" s="41">
        <f t="shared" si="2"/>
        <v>27.06</v>
      </c>
    </row>
    <row r="204" spans="1:9" s="35" customFormat="1" ht="184.8" x14ac:dyDescent="0.25">
      <c r="A204" s="42">
        <v>191</v>
      </c>
      <c r="B204" s="43" t="s">
        <v>47</v>
      </c>
      <c r="C204" s="43" t="s">
        <v>121</v>
      </c>
      <c r="D204" s="43" t="s">
        <v>224</v>
      </c>
      <c r="E204" s="43" t="s">
        <v>321</v>
      </c>
      <c r="F204" s="44" t="s">
        <v>50</v>
      </c>
      <c r="G204" s="45">
        <v>5</v>
      </c>
      <c r="H204" s="46">
        <v>1139</v>
      </c>
      <c r="I204" s="41">
        <f t="shared" si="2"/>
        <v>25.51</v>
      </c>
    </row>
    <row r="205" spans="1:9" s="35" customFormat="1" ht="184.8" x14ac:dyDescent="0.25">
      <c r="A205" s="42">
        <v>192</v>
      </c>
      <c r="B205" s="43" t="s">
        <v>47</v>
      </c>
      <c r="C205" s="43" t="s">
        <v>48</v>
      </c>
      <c r="D205" s="43" t="s">
        <v>23</v>
      </c>
      <c r="E205" s="43" t="s">
        <v>322</v>
      </c>
      <c r="F205" s="44" t="s">
        <v>50</v>
      </c>
      <c r="G205" s="45">
        <v>7</v>
      </c>
      <c r="H205" s="46">
        <v>833</v>
      </c>
      <c r="I205" s="41">
        <f t="shared" si="2"/>
        <v>26.12</v>
      </c>
    </row>
    <row r="206" spans="1:9" s="35" customFormat="1" ht="66" x14ac:dyDescent="0.25">
      <c r="A206" s="42">
        <v>193</v>
      </c>
      <c r="B206" s="43" t="s">
        <v>21</v>
      </c>
      <c r="C206" s="43" t="s">
        <v>203</v>
      </c>
      <c r="D206" s="43" t="s">
        <v>28</v>
      </c>
      <c r="E206" s="43" t="s">
        <v>323</v>
      </c>
      <c r="F206" s="44" t="s">
        <v>25</v>
      </c>
      <c r="G206" s="45">
        <v>19</v>
      </c>
      <c r="H206" s="46">
        <v>1009</v>
      </c>
      <c r="I206" s="41">
        <f t="shared" ref="I206" si="3">ROUND(H206/167.42*0.75*G206,2)</f>
        <v>85.88</v>
      </c>
    </row>
  </sheetData>
  <mergeCells count="1">
    <mergeCell ref="A7:I7"/>
  </mergeCells>
  <conditionalFormatting sqref="E14:E1048576 E6 E8:E9">
    <cfRule type="duplicateValues" dxfId="4" priority="2"/>
  </conditionalFormatting>
  <conditionalFormatting sqref="E14:E206 E6 E8:E9">
    <cfRule type="duplicateValues" dxfId="3" priority="3"/>
  </conditionalFormatting>
  <conditionalFormatting sqref="E1:E5">
    <cfRule type="duplicateValues" dxfId="2" priority="1"/>
  </conditionalFormatting>
  <conditionalFormatting sqref="E9">
    <cfRule type="duplicateValues" dxfId="1" priority="4"/>
  </conditionalFormatting>
  <conditionalFormatting sqref="E8:E9">
    <cfRule type="duplicateValues" dxfId="0" priority="5"/>
  </conditionalFormatting>
  <pageMargins left="0.70866141732283472" right="0.70866141732283472" top="0.74803149606299213" bottom="0.74803149606299213" header="0.31496062992125984" footer="0.31496062992125984"/>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P4_VRS_MS_jan</vt:lpstr>
      <vt:lpstr>P4_VRS_MS_jan!Print_Titles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4.pielikums anotācijai</dc:title>
  <dc:creator>Inga Ošiņa</dc:creator>
  <dc:description>67219608, inga.osina@iem.gov.lv</dc:description>
  <cp:lastModifiedBy>Inga Ošiņa</cp:lastModifiedBy>
  <cp:lastPrinted>2021-02-19T16:27:22Z</cp:lastPrinted>
  <dcterms:created xsi:type="dcterms:W3CDTF">2021-01-19T10:53:51Z</dcterms:created>
  <dcterms:modified xsi:type="dcterms:W3CDTF">2021-02-19T16:51:10Z</dcterms:modified>
</cp:coreProperties>
</file>