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valgacae\Desktop\DME_IZ_neatbilstosas\"/>
    </mc:Choice>
  </mc:AlternateContent>
  <xr:revisionPtr revIDLastSave="0" documentId="8_{7D79E6B8-69FA-48F7-B1B0-B3409A88BB55}" xr6:coauthVersionLast="45" xr6:coauthVersionMax="45" xr10:uidLastSave="{00000000-0000-0000-0000-000000000000}"/>
  <bookViews>
    <workbookView xWindow="1520" yWindow="1520" windowWidth="17340" windowHeight="7630" xr2:uid="{00000000-000D-0000-FFFF-FFFF00000000}"/>
  </bookViews>
  <sheets>
    <sheet name="v.2" sheetId="2" r:id="rId1"/>
    <sheet name="vērtības" sheetId="3" r:id="rId2"/>
  </sheets>
  <externalReferences>
    <externalReference r:id="rId3"/>
    <externalReference r:id="rId4"/>
  </externalReferences>
  <definedNames>
    <definedName name="_xlnm._FilterDatabase" localSheetId="0" hidden="1">v.2!$A$5:$L$79</definedName>
    <definedName name="_xlnm.Print_Area" localSheetId="0">v.2!$A$1:$L$79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2" l="1"/>
  <c r="L68" i="2"/>
  <c r="F79" i="2" l="1"/>
</calcChain>
</file>

<file path=xl/sharedStrings.xml><?xml version="1.0" encoding="utf-8"?>
<sst xmlns="http://schemas.openxmlformats.org/spreadsheetml/2006/main" count="459" uniqueCount="179">
  <si>
    <t>Nr.p.k.</t>
  </si>
  <si>
    <t>Projekta numurs</t>
  </si>
  <si>
    <t>Iespējamā neatbilstība, EUR</t>
  </si>
  <si>
    <t>Neatbilstības būtība</t>
  </si>
  <si>
    <t>konstatēšanas veids</t>
  </si>
  <si>
    <t>Finanšu korekcija</t>
  </si>
  <si>
    <t>Noteiktais atgūšanas datums</t>
  </si>
  <si>
    <t>Atgūšana ar grafiku</t>
  </si>
  <si>
    <t>Datums, kad neatbilstoši veiktie izdevumi faktiski atgūti</t>
  </si>
  <si>
    <t>Datums, kad panākta savstarpējā vienošanās</t>
  </si>
  <si>
    <t>Ēkas kopējā platība</t>
  </si>
  <si>
    <t>Finanšu korekcija uz 1 dzīvokli (46 m2)</t>
  </si>
  <si>
    <t>Ēkas energoklase pirms</t>
  </si>
  <si>
    <t>Ēkas energoklase pēc</t>
  </si>
  <si>
    <t>Ekspluatācijā nod. gads</t>
  </si>
  <si>
    <t>Siltumen. iet., %</t>
  </si>
  <si>
    <t xml:space="preserve"> %</t>
  </si>
  <si>
    <t>EUR</t>
  </si>
  <si>
    <t>DME0000227</t>
  </si>
  <si>
    <t>Būvniecības termiņa līguma pagarināšana</t>
  </si>
  <si>
    <t>Altum noslēguma pārskata pārbaude</t>
  </si>
  <si>
    <t>E</t>
  </si>
  <si>
    <t>B</t>
  </si>
  <si>
    <t>DME0000101</t>
  </si>
  <si>
    <t>F</t>
  </si>
  <si>
    <t>DME0000210</t>
  </si>
  <si>
    <t xml:space="preserve">Sadalīts iepirkums </t>
  </si>
  <si>
    <t>DME0000250</t>
  </si>
  <si>
    <t>DME0000020</t>
  </si>
  <si>
    <t>D</t>
  </si>
  <si>
    <t>DME0000027</t>
  </si>
  <si>
    <t>Sadalīts iepirkums</t>
  </si>
  <si>
    <t>Altum pārbaude</t>
  </si>
  <si>
    <t>nav datu</t>
  </si>
  <si>
    <t>DME0000030</t>
  </si>
  <si>
    <t>DME0000006</t>
  </si>
  <si>
    <t>DME0000284</t>
  </si>
  <si>
    <t xml:space="preserve">RI audits </t>
  </si>
  <si>
    <t>DME0000082</t>
  </si>
  <si>
    <t xml:space="preserve"> DME0000007</t>
  </si>
  <si>
    <t>C</t>
  </si>
  <si>
    <t>DME0000087</t>
  </si>
  <si>
    <t>DME0000113</t>
  </si>
  <si>
    <t xml:space="preserve"> DME0000115</t>
  </si>
  <si>
    <t>DME0000031</t>
  </si>
  <si>
    <t>DME0000080</t>
  </si>
  <si>
    <t>DME0000123</t>
  </si>
  <si>
    <t>DME0000034</t>
  </si>
  <si>
    <t>DME0000017</t>
  </si>
  <si>
    <t>DME0000066</t>
  </si>
  <si>
    <t>DME0000040</t>
  </si>
  <si>
    <t xml:space="preserve"> DME0000110</t>
  </si>
  <si>
    <t xml:space="preserve"> DME0000009</t>
  </si>
  <si>
    <t xml:space="preserve"> DME0000140</t>
  </si>
  <si>
    <t>DME0000109</t>
  </si>
  <si>
    <t>DME0000122</t>
  </si>
  <si>
    <t>DME0000085</t>
  </si>
  <si>
    <t>DME0000218</t>
  </si>
  <si>
    <t>DME0000326</t>
  </si>
  <si>
    <t>DME0000343</t>
  </si>
  <si>
    <t>DME0000028</t>
  </si>
  <si>
    <t>DME0000060</t>
  </si>
  <si>
    <t>DME0000097</t>
  </si>
  <si>
    <t>DME0000104</t>
  </si>
  <si>
    <t>DME0000138</t>
  </si>
  <si>
    <t>DME0000142</t>
  </si>
  <si>
    <t>DME0000154</t>
  </si>
  <si>
    <t>DME0000165</t>
  </si>
  <si>
    <t>DME0000198</t>
  </si>
  <si>
    <t>DME0000255</t>
  </si>
  <si>
    <t>DME0000208</t>
  </si>
  <si>
    <t>DME0000212</t>
  </si>
  <si>
    <t>DME0000236</t>
  </si>
  <si>
    <t>DME0000298</t>
  </si>
  <si>
    <t>DME0000294</t>
  </si>
  <si>
    <t>DME0000199</t>
  </si>
  <si>
    <t>DME0000073</t>
  </si>
  <si>
    <t>DME0000273</t>
  </si>
  <si>
    <t>DME0000325</t>
  </si>
  <si>
    <t>DME0000203</t>
  </si>
  <si>
    <t>DME0000394</t>
  </si>
  <si>
    <t>DME0000421</t>
  </si>
  <si>
    <t>DME0000254</t>
  </si>
  <si>
    <t>DME0000371</t>
  </si>
  <si>
    <t>DME0000052</t>
  </si>
  <si>
    <t>KOPĀ</t>
  </si>
  <si>
    <t>EQ numurs</t>
  </si>
  <si>
    <t>Pilnvarotās personas nosaukums</t>
  </si>
  <si>
    <t>Pilnvarotās personas juridiskais statuss</t>
  </si>
  <si>
    <t>PIL subjekts</t>
  </si>
  <si>
    <t>Projekta īstenošanas adrese</t>
  </si>
  <si>
    <t>Banka</t>
  </si>
  <si>
    <t>Granta atlikuma statuss</t>
  </si>
  <si>
    <t>Neizmaksātā granta atlikums uz lēmuma par FK pieņemšanas brīdi</t>
  </si>
  <si>
    <t>Iepirkuma procesa regulējums</t>
  </si>
  <si>
    <t>Pārkāpuma joma</t>
  </si>
  <si>
    <t>Lēmumu par neatbilstību pieņēma</t>
  </si>
  <si>
    <t>Lēmuma pieņemšanas datums</t>
  </si>
  <si>
    <t>Valdes lēmumam jābūt</t>
  </si>
  <si>
    <t>Valdes lēmums</t>
  </si>
  <si>
    <t>Valdes lēmuma datums</t>
  </si>
  <si>
    <t>Korekcijas piemērošanas veids</t>
  </si>
  <si>
    <t>Izmaksu veids, kam piemērota korekcija</t>
  </si>
  <si>
    <t>Izmaksas, kam piemērota korekcija, kopā EUR</t>
  </si>
  <si>
    <t>Neatbilstoši veiktie izdevumi, ja nepiemēro finanšu korekciju</t>
  </si>
  <si>
    <t>Piezīmes</t>
  </si>
  <si>
    <t xml:space="preserve"> korekcijas apmērs, %</t>
  </si>
  <si>
    <t>Korekcijas apmērs summa,
EUR</t>
  </si>
  <si>
    <t>Nosaukums</t>
  </si>
  <si>
    <t>pirms lēmuma noteiktais neatbilstības apmērs</t>
  </si>
  <si>
    <t>apraksts vārdiem</t>
  </si>
  <si>
    <t>kurā posma neatbilstība identificēta</t>
  </si>
  <si>
    <t>izvēlas atbilstošo lēmēju</t>
  </si>
  <si>
    <t>DVK vai EPD lēmuma datums</t>
  </si>
  <si>
    <t>ieturēts- avansam
neizmaksāts pie pārskata
atgūt, ja viss izmaksāts
ieturēt un atgūt-ja korekcija pārsniedz neizmaksāto summu
atgūt grafikā, ja nevar atmaksāt uz reiz</t>
  </si>
  <si>
    <t>līguma summas grantu daļa</t>
  </si>
  <si>
    <t>noteikts neatbilstoši veikto izdevumu apjoms, lemj EPD</t>
  </si>
  <si>
    <t>proporcionāls samazinājums  no līguma granta summas, lemj DVK</t>
  </si>
  <si>
    <t>t.sk. ieturēti/neizmaksāti</t>
  </si>
  <si>
    <t>Biedrība</t>
  </si>
  <si>
    <t>Jā</t>
  </si>
  <si>
    <t>Swedbank, AS</t>
  </si>
  <si>
    <t>Izmaksāts un ir rīkojums</t>
  </si>
  <si>
    <t xml:space="preserve">PIL atklātais konkurs
</t>
  </si>
  <si>
    <t xml:space="preserve">Noslēguma pārskats, </t>
  </si>
  <si>
    <t>Iepirkuma process</t>
  </si>
  <si>
    <t>DVK</t>
  </si>
  <si>
    <t>Pieņemts</t>
  </si>
  <si>
    <t>Ieturēts</t>
  </si>
  <si>
    <t>Būvdarbi</t>
  </si>
  <si>
    <t>SIA</t>
  </si>
  <si>
    <t>Nē</t>
  </si>
  <si>
    <t>SEB banka, AS</t>
  </si>
  <si>
    <t>Izmaksāts un nav rīkojums</t>
  </si>
  <si>
    <t>PIL 9.pants(mazais iepirkums)</t>
  </si>
  <si>
    <t>Pārbaude uz vietas</t>
  </si>
  <si>
    <t>Izmaiņas īstenošanā</t>
  </si>
  <si>
    <t>EPD</t>
  </si>
  <si>
    <t>Atlikts</t>
  </si>
  <si>
    <t>Neizmaksāts</t>
  </si>
  <si>
    <t>THD</t>
  </si>
  <si>
    <t>Pašvaldības SIA</t>
  </si>
  <si>
    <t>Luminor, AS</t>
  </si>
  <si>
    <t>Nav izmaksāts</t>
  </si>
  <si>
    <t>nePIL atklātais konkurs</t>
  </si>
  <si>
    <t>Nekvalitatīvi darbi</t>
  </si>
  <si>
    <t>Noraidīts</t>
  </si>
  <si>
    <t>Atgūt</t>
  </si>
  <si>
    <t>Autoruzraudzība</t>
  </si>
  <si>
    <t>Citadele banka, AS</t>
  </si>
  <si>
    <t>nePIL vienkāršotā atlase</t>
  </si>
  <si>
    <t>Līguma grozījumi</t>
  </si>
  <si>
    <t>Publicitāte</t>
  </si>
  <si>
    <t>Ieturēt un atgūt</t>
  </si>
  <si>
    <t>Būvuzraudzība</t>
  </si>
  <si>
    <t>Altum</t>
  </si>
  <si>
    <t>CFLA pārbaude</t>
  </si>
  <si>
    <t>Interešu konflikts</t>
  </si>
  <si>
    <t>Projektu vadība</t>
  </si>
  <si>
    <t>Sūdzība</t>
  </si>
  <si>
    <t>Neattiecināmās izmaksas</t>
  </si>
  <si>
    <t>THD+AU</t>
  </si>
  <si>
    <t>Darbi nav veikti</t>
  </si>
  <si>
    <t>Nav pamatojošie dokumenti</t>
  </si>
  <si>
    <t>Neatbilstības konstatēšanas veids</t>
  </si>
  <si>
    <t>Pielikums</t>
  </si>
  <si>
    <t>DME0000288</t>
  </si>
  <si>
    <t>DME0000560</t>
  </si>
  <si>
    <t>DME0000515</t>
  </si>
  <si>
    <t>DME0000156</t>
  </si>
  <si>
    <t>DME0000045</t>
  </si>
  <si>
    <t>DME0000373</t>
  </si>
  <si>
    <t>DME0000134</t>
  </si>
  <si>
    <t>DME0000008</t>
  </si>
  <si>
    <t>DME0000557</t>
  </si>
  <si>
    <t>DME0000162</t>
  </si>
  <si>
    <t>A</t>
  </si>
  <si>
    <t>DME0000025</t>
  </si>
  <si>
    <t>DME0000351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</si>
</sst>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Mark"/>
      <family val="2"/>
      <charset val="186"/>
      <scheme val="minor"/>
    </font>
    <font>
      <b/>
      <sz val="11"/>
      <color theme="1"/>
      <name val="Mark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8"/>
      <color theme="1"/>
      <name val="Mark"/>
      <charset val="186"/>
      <scheme val="minor"/>
    </font>
    <font>
      <b/>
      <sz val="11"/>
      <color theme="1"/>
      <name val="Mark"/>
      <charset val="186"/>
      <scheme val="minor"/>
    </font>
    <font>
      <sz val="11"/>
      <color rgb="FFFF0000"/>
      <name val="Mark"/>
      <family val="2"/>
      <charset val="186"/>
      <scheme val="minor"/>
    </font>
    <font>
      <sz val="8"/>
      <name val="Mark"/>
      <family val="2"/>
      <charset val="186"/>
      <scheme val="minor"/>
    </font>
    <font>
      <sz val="11"/>
      <color theme="9" tint="-0.249977111117893"/>
      <name val="Mark"/>
      <family val="2"/>
      <charset val="186"/>
      <scheme val="minor"/>
    </font>
    <font>
      <sz val="11"/>
      <color rgb="FF00467F"/>
      <name val="Mark"/>
      <family val="2"/>
      <charset val="186"/>
    </font>
    <font>
      <b/>
      <sz val="12"/>
      <color theme="1"/>
      <name val="Mark"/>
      <charset val="186"/>
      <scheme val="minor"/>
    </font>
    <font>
      <sz val="11"/>
      <color rgb="FF002060"/>
      <name val="Mark"/>
      <charset val="186"/>
      <scheme val="minor"/>
    </font>
    <font>
      <sz val="11"/>
      <color rgb="FF002060"/>
      <name val="Mark"/>
      <charset val="186"/>
    </font>
    <font>
      <sz val="11"/>
      <color theme="1"/>
      <name val="Mark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Border="1"/>
    <xf numFmtId="0" fontId="3" fillId="3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9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center" vertical="top"/>
    </xf>
    <xf numFmtId="9" fontId="8" fillId="0" borderId="4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9" fontId="0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9" fontId="7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0" fontId="0" fillId="0" borderId="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vertical="top" wrapText="1"/>
    </xf>
    <xf numFmtId="9" fontId="0" fillId="0" borderId="3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2" fontId="8" fillId="0" borderId="6" xfId="0" applyNumberFormat="1" applyFont="1" applyFill="1" applyBorder="1" applyAlignment="1">
      <alignment horizontal="center" vertical="top"/>
    </xf>
    <xf numFmtId="9" fontId="8" fillId="0" borderId="6" xfId="0" applyNumberFormat="1" applyFont="1" applyFill="1" applyBorder="1" applyAlignment="1">
      <alignment horizontal="center" vertical="top"/>
    </xf>
    <xf numFmtId="0" fontId="0" fillId="0" borderId="7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3" xfId="0" applyFont="1" applyBorder="1"/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/>
    <xf numFmtId="0" fontId="0" fillId="0" borderId="9" xfId="0" applyFont="1" applyBorder="1"/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6" xfId="0" applyFont="1" applyBorder="1"/>
    <xf numFmtId="0" fontId="0" fillId="0" borderId="8" xfId="0" applyBorder="1"/>
    <xf numFmtId="0" fontId="0" fillId="0" borderId="10" xfId="0" applyFont="1" applyBorder="1"/>
    <xf numFmtId="0" fontId="0" fillId="0" borderId="7" xfId="0" applyBorder="1"/>
    <xf numFmtId="0" fontId="0" fillId="0" borderId="9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9" fontId="0" fillId="0" borderId="2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2" fontId="8" fillId="0" borderId="5" xfId="0" applyNumberFormat="1" applyFont="1" applyFill="1" applyBorder="1" applyAlignment="1">
      <alignment horizontal="center" vertical="top"/>
    </xf>
    <xf numFmtId="4" fontId="4" fillId="0" borderId="3" xfId="0" applyNumberFormat="1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9" fontId="10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horizontal="center" vertical="top"/>
    </xf>
    <xf numFmtId="4" fontId="0" fillId="0" borderId="2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9" fontId="0" fillId="4" borderId="1" xfId="0" applyNumberForma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2" fontId="8" fillId="0" borderId="20" xfId="0" applyNumberFormat="1" applyFont="1" applyFill="1" applyBorder="1" applyAlignment="1">
      <alignment horizontal="center" vertical="top"/>
    </xf>
    <xf numFmtId="9" fontId="8" fillId="0" borderId="20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9" fontId="0" fillId="5" borderId="1" xfId="0" applyNumberFormat="1" applyFill="1" applyBorder="1" applyAlignment="1">
      <alignment horizontal="center" vertical="top"/>
    </xf>
    <xf numFmtId="4" fontId="0" fillId="5" borderId="1" xfId="0" applyNumberForma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top"/>
    </xf>
    <xf numFmtId="4" fontId="7" fillId="5" borderId="1" xfId="0" applyNumberFormat="1" applyFont="1" applyFill="1" applyBorder="1" applyAlignment="1">
      <alignment horizontal="center" vertical="top"/>
    </xf>
    <xf numFmtId="0" fontId="8" fillId="5" borderId="4" xfId="0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horizontal="left" vertical="top"/>
    </xf>
    <xf numFmtId="2" fontId="8" fillId="5" borderId="4" xfId="0" applyNumberFormat="1" applyFont="1" applyFill="1" applyBorder="1" applyAlignment="1">
      <alignment horizontal="center" vertical="top"/>
    </xf>
    <xf numFmtId="0" fontId="0" fillId="5" borderId="1" xfId="0" applyFill="1" applyBorder="1" applyAlignment="1">
      <alignment horizontal="left" vertical="top"/>
    </xf>
    <xf numFmtId="49" fontId="10" fillId="5" borderId="1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vertical="top" wrapText="1"/>
    </xf>
    <xf numFmtId="9" fontId="0" fillId="5" borderId="2" xfId="0" applyNumberFormat="1" applyFill="1" applyBorder="1" applyAlignment="1">
      <alignment horizontal="center" vertical="top"/>
    </xf>
    <xf numFmtId="4" fontId="0" fillId="5" borderId="2" xfId="0" applyNumberFormat="1" applyFill="1" applyBorder="1" applyAlignment="1">
      <alignment horizontal="center" vertical="top"/>
    </xf>
    <xf numFmtId="0" fontId="8" fillId="5" borderId="22" xfId="0" applyFont="1" applyFill="1" applyBorder="1" applyAlignment="1">
      <alignment horizontal="center" vertical="top"/>
    </xf>
    <xf numFmtId="9" fontId="8" fillId="5" borderId="1" xfId="0" applyNumberFormat="1" applyFont="1" applyFill="1" applyBorder="1" applyAlignment="1">
      <alignment horizontal="center" vertical="top"/>
    </xf>
    <xf numFmtId="164" fontId="8" fillId="5" borderId="4" xfId="1" applyNumberFormat="1" applyFont="1" applyFill="1" applyBorder="1" applyAlignment="1">
      <alignment horizontal="center" vertical="top"/>
    </xf>
    <xf numFmtId="164" fontId="8" fillId="5" borderId="4" xfId="0" applyNumberFormat="1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top"/>
    </xf>
    <xf numFmtId="0" fontId="1" fillId="0" borderId="13" xfId="0" applyFont="1" applyFill="1" applyBorder="1" applyAlignment="1">
      <alignment horizontal="right" vertical="top"/>
    </xf>
    <xf numFmtId="0" fontId="1" fillId="0" borderId="19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6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2" fontId="8" fillId="5" borderId="23" xfId="0" applyNumberFormat="1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tumcloud.sharepoint.com/sites/DMEinfoziojums/Shared%20Documents/General/Neatbilstibas_18082020_info_zinojum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se.kaleja/AppData/Local/Microsoft/Windows/INetCache/Content.Outlook/XOI90PNR/Info_zinojumam_neatbilstib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2"/>
      <sheetName val="vērtīb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2"/>
      <sheetName val="vērtīb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Altum Alpha theme">
  <a:themeElements>
    <a:clrScheme name="Altum Theme Colors">
      <a:dk1>
        <a:srgbClr val="00467F"/>
      </a:dk1>
      <a:lt1>
        <a:srgbClr val="FFFFFF"/>
      </a:lt1>
      <a:dk2>
        <a:srgbClr val="00467F"/>
      </a:dk2>
      <a:lt2>
        <a:srgbClr val="FFFFFF"/>
      </a:lt2>
      <a:accent1>
        <a:srgbClr val="00ACC9"/>
      </a:accent1>
      <a:accent2>
        <a:srgbClr val="CAD400"/>
      </a:accent2>
      <a:accent3>
        <a:srgbClr val="00467F"/>
      </a:accent3>
      <a:accent4>
        <a:srgbClr val="D2D2D2"/>
      </a:accent4>
      <a:accent5>
        <a:srgbClr val="6BC2B9"/>
      </a:accent5>
      <a:accent6>
        <a:srgbClr val="0D52A0"/>
      </a:accent6>
      <a:hlink>
        <a:srgbClr val="00ACC9"/>
      </a:hlink>
      <a:folHlink>
        <a:srgbClr val="D2D2D2"/>
      </a:folHlink>
    </a:clrScheme>
    <a:fontScheme name="Altum fonts Mark">
      <a:majorFont>
        <a:latin typeface="Mark"/>
        <a:ea typeface=""/>
        <a:cs typeface=""/>
      </a:majorFont>
      <a:minorFont>
        <a:latin typeface="Mar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8"/>
  <sheetViews>
    <sheetView tabSelected="1" zoomScale="80" zoomScaleNormal="80" workbookViewId="0">
      <selection activeCell="F79" sqref="F79"/>
    </sheetView>
  </sheetViews>
  <sheetFormatPr defaultRowHeight="14"/>
  <cols>
    <col min="1" max="1" width="7.08203125" style="3" customWidth="1"/>
    <col min="2" max="2" width="13.25" style="15" customWidth="1"/>
    <col min="3" max="3" width="38.33203125" style="15" customWidth="1"/>
    <col min="4" max="4" width="35.75" style="3" customWidth="1"/>
    <col min="5" max="5" width="6.5" style="14" customWidth="1"/>
    <col min="6" max="6" width="11.33203125" style="3" customWidth="1"/>
    <col min="7" max="7" width="14.75" customWidth="1"/>
    <col min="8" max="8" width="11.33203125" customWidth="1"/>
    <col min="9" max="9" width="10.83203125" style="21" customWidth="1"/>
    <col min="10" max="10" width="10" style="21" customWidth="1"/>
    <col min="11" max="11" width="13" customWidth="1"/>
    <col min="12" max="12" width="9.58203125" customWidth="1"/>
    <col min="13" max="13" width="17.83203125" customWidth="1"/>
  </cols>
  <sheetData>
    <row r="1" spans="1:12">
      <c r="A1" s="38"/>
      <c r="B1" s="48"/>
      <c r="C1" s="47"/>
      <c r="D1" s="52"/>
      <c r="E1" s="54"/>
      <c r="F1" s="56"/>
      <c r="G1" s="39"/>
      <c r="H1" s="59"/>
      <c r="I1" s="61"/>
      <c r="J1" s="61"/>
      <c r="K1" s="59"/>
      <c r="L1" s="59"/>
    </row>
    <row r="2" spans="1:12" ht="15.5">
      <c r="A2" s="138" t="s">
        <v>165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>
      <c r="A3" s="49"/>
      <c r="B3" s="50"/>
      <c r="C3" s="51"/>
      <c r="D3" s="53"/>
      <c r="E3" s="55"/>
      <c r="F3" s="58"/>
      <c r="G3" s="57"/>
      <c r="H3" s="60"/>
      <c r="I3" s="62"/>
      <c r="J3" s="62"/>
      <c r="K3" s="60"/>
      <c r="L3" s="60"/>
    </row>
    <row r="4" spans="1:12" ht="15" customHeight="1">
      <c r="A4" s="119" t="s">
        <v>0</v>
      </c>
      <c r="B4" s="119" t="s">
        <v>1</v>
      </c>
      <c r="C4" s="119" t="s">
        <v>3</v>
      </c>
      <c r="D4" s="119" t="s">
        <v>164</v>
      </c>
      <c r="E4" s="119" t="s">
        <v>5</v>
      </c>
      <c r="F4" s="119"/>
      <c r="G4" s="119" t="s">
        <v>10</v>
      </c>
      <c r="H4" s="119" t="s">
        <v>11</v>
      </c>
      <c r="I4" s="119" t="s">
        <v>12</v>
      </c>
      <c r="J4" s="119" t="s">
        <v>13</v>
      </c>
      <c r="K4" s="119" t="s">
        <v>14</v>
      </c>
      <c r="L4" s="119" t="s">
        <v>15</v>
      </c>
    </row>
    <row r="5" spans="1:12" ht="40.5" customHeight="1">
      <c r="A5" s="119"/>
      <c r="B5" s="119"/>
      <c r="C5" s="119"/>
      <c r="D5" s="119"/>
      <c r="E5" s="27" t="s">
        <v>16</v>
      </c>
      <c r="F5" s="27" t="s">
        <v>17</v>
      </c>
      <c r="G5" s="119"/>
      <c r="H5" s="119"/>
      <c r="I5" s="119"/>
      <c r="J5" s="119"/>
      <c r="K5" s="119"/>
      <c r="L5" s="119"/>
    </row>
    <row r="6" spans="1:12" s="16" customFormat="1" ht="16.5" customHeight="1">
      <c r="A6" s="87">
        <v>1</v>
      </c>
      <c r="B6" s="40" t="s">
        <v>18</v>
      </c>
      <c r="C6" s="41" t="s">
        <v>19</v>
      </c>
      <c r="D6" s="42" t="s">
        <v>20</v>
      </c>
      <c r="E6" s="43">
        <v>0.05</v>
      </c>
      <c r="F6" s="85">
        <v>31908.89</v>
      </c>
      <c r="G6" s="93">
        <v>4993</v>
      </c>
      <c r="H6" s="94">
        <v>293.97335069096738</v>
      </c>
      <c r="I6" s="93" t="s">
        <v>21</v>
      </c>
      <c r="J6" s="93" t="s">
        <v>22</v>
      </c>
      <c r="K6" s="93">
        <v>1976</v>
      </c>
      <c r="L6" s="95">
        <v>0.57321675982991738</v>
      </c>
    </row>
    <row r="7" spans="1:12" s="16" customFormat="1" ht="17.25" customHeight="1">
      <c r="A7" s="88">
        <v>2</v>
      </c>
      <c r="B7" s="139" t="s">
        <v>23</v>
      </c>
      <c r="C7" s="29" t="s">
        <v>19</v>
      </c>
      <c r="D7" s="30" t="s">
        <v>20</v>
      </c>
      <c r="E7" s="31">
        <v>0.05</v>
      </c>
      <c r="F7" s="72">
        <v>9956.6</v>
      </c>
      <c r="G7" s="141">
        <v>1993.7</v>
      </c>
      <c r="H7" s="147">
        <v>240.194663189046</v>
      </c>
      <c r="I7" s="141" t="s">
        <v>24</v>
      </c>
      <c r="J7" s="141" t="s">
        <v>22</v>
      </c>
      <c r="K7" s="141">
        <v>1982</v>
      </c>
      <c r="L7" s="146">
        <v>0.6834406085430077</v>
      </c>
    </row>
    <row r="8" spans="1:12" s="16" customFormat="1" ht="17.25" customHeight="1">
      <c r="A8" s="88">
        <v>3</v>
      </c>
      <c r="B8" s="140"/>
      <c r="C8" s="89" t="s">
        <v>26</v>
      </c>
      <c r="D8" s="90" t="s">
        <v>32</v>
      </c>
      <c r="E8" s="91">
        <v>0.25</v>
      </c>
      <c r="F8" s="92">
        <v>453.75</v>
      </c>
      <c r="G8" s="141"/>
      <c r="H8" s="147"/>
      <c r="I8" s="141"/>
      <c r="J8" s="141"/>
      <c r="K8" s="141"/>
      <c r="L8" s="146"/>
    </row>
    <row r="9" spans="1:12" s="16" customFormat="1" ht="17.25" customHeight="1">
      <c r="A9" s="87">
        <v>4</v>
      </c>
      <c r="B9" s="28" t="s">
        <v>25</v>
      </c>
      <c r="C9" s="29" t="s">
        <v>26</v>
      </c>
      <c r="D9" s="30" t="s">
        <v>20</v>
      </c>
      <c r="E9" s="31">
        <v>0.25</v>
      </c>
      <c r="F9" s="72">
        <v>547.53</v>
      </c>
      <c r="G9" s="44">
        <v>1916.12</v>
      </c>
      <c r="H9" s="45">
        <v>13.14446903116715</v>
      </c>
      <c r="I9" s="44" t="s">
        <v>21</v>
      </c>
      <c r="J9" s="44" t="s">
        <v>22</v>
      </c>
      <c r="K9" s="44">
        <v>1980</v>
      </c>
      <c r="L9" s="46">
        <v>0.4491682070240296</v>
      </c>
    </row>
    <row r="10" spans="1:12" s="16" customFormat="1" ht="16.5" customHeight="1">
      <c r="A10" s="88">
        <v>5</v>
      </c>
      <c r="B10" s="28" t="s">
        <v>27</v>
      </c>
      <c r="C10" s="29" t="s">
        <v>26</v>
      </c>
      <c r="D10" s="30" t="s">
        <v>20</v>
      </c>
      <c r="E10" s="31">
        <v>0.25</v>
      </c>
      <c r="F10" s="72">
        <v>508.2</v>
      </c>
      <c r="G10" s="22">
        <v>2091.9</v>
      </c>
      <c r="H10" s="23">
        <v>11.175103972465221</v>
      </c>
      <c r="I10" s="22" t="s">
        <v>21</v>
      </c>
      <c r="J10" s="22" t="s">
        <v>22</v>
      </c>
      <c r="K10" s="22">
        <v>1987</v>
      </c>
      <c r="L10" s="24">
        <v>0.45696324951644107</v>
      </c>
    </row>
    <row r="11" spans="1:12" s="16" customFormat="1" ht="15.75" customHeight="1">
      <c r="A11" s="88">
        <v>6</v>
      </c>
      <c r="B11" s="28" t="s">
        <v>28</v>
      </c>
      <c r="C11" s="29" t="s">
        <v>19</v>
      </c>
      <c r="D11" s="30" t="s">
        <v>20</v>
      </c>
      <c r="E11" s="31">
        <v>0.05</v>
      </c>
      <c r="F11" s="72">
        <v>11896.96</v>
      </c>
      <c r="G11" s="22">
        <v>4166.7</v>
      </c>
      <c r="H11" s="23">
        <v>131.34138766889865</v>
      </c>
      <c r="I11" s="22" t="s">
        <v>29</v>
      </c>
      <c r="J11" s="22" t="s">
        <v>22</v>
      </c>
      <c r="K11" s="22">
        <v>1975</v>
      </c>
      <c r="L11" s="24">
        <v>0.33333333333333331</v>
      </c>
    </row>
    <row r="12" spans="1:12" s="16" customFormat="1">
      <c r="A12" s="87">
        <v>7</v>
      </c>
      <c r="B12" s="28" t="s">
        <v>30</v>
      </c>
      <c r="C12" s="29" t="s">
        <v>31</v>
      </c>
      <c r="D12" s="30" t="s">
        <v>32</v>
      </c>
      <c r="E12" s="31">
        <v>0.25</v>
      </c>
      <c r="F12" s="72">
        <v>211.75</v>
      </c>
      <c r="G12" s="22">
        <v>1047.0999999999999</v>
      </c>
      <c r="H12" s="23">
        <v>9.3023588959984735</v>
      </c>
      <c r="I12" s="22" t="s">
        <v>21</v>
      </c>
      <c r="J12" s="22" t="s">
        <v>22</v>
      </c>
      <c r="K12" s="22" t="s">
        <v>33</v>
      </c>
      <c r="L12" s="24">
        <v>0.48952176249328316</v>
      </c>
    </row>
    <row r="13" spans="1:12" s="16" customFormat="1">
      <c r="A13" s="88">
        <v>8</v>
      </c>
      <c r="B13" s="28" t="s">
        <v>34</v>
      </c>
      <c r="C13" s="29" t="s">
        <v>31</v>
      </c>
      <c r="D13" s="30" t="s">
        <v>32</v>
      </c>
      <c r="E13" s="31">
        <v>0.25</v>
      </c>
      <c r="F13" s="72">
        <v>378.13</v>
      </c>
      <c r="G13" s="22">
        <v>3309.4</v>
      </c>
      <c r="H13" s="23">
        <v>5.2559315888076386</v>
      </c>
      <c r="I13" s="22" t="s">
        <v>21</v>
      </c>
      <c r="J13" s="22" t="s">
        <v>22</v>
      </c>
      <c r="K13" s="22">
        <v>1969</v>
      </c>
      <c r="L13" s="24">
        <v>0.37037037037037035</v>
      </c>
    </row>
    <row r="14" spans="1:12" s="16" customFormat="1">
      <c r="A14" s="88">
        <v>9</v>
      </c>
      <c r="B14" s="28" t="s">
        <v>35</v>
      </c>
      <c r="C14" s="29" t="s">
        <v>31</v>
      </c>
      <c r="D14" s="30" t="s">
        <v>32</v>
      </c>
      <c r="E14" s="31">
        <v>0.25</v>
      </c>
      <c r="F14" s="72">
        <v>118.75</v>
      </c>
      <c r="G14" s="22">
        <v>752.5</v>
      </c>
      <c r="H14" s="23">
        <v>7.2591362126245853</v>
      </c>
      <c r="I14" s="22" t="s">
        <v>24</v>
      </c>
      <c r="J14" s="22" t="s">
        <v>22</v>
      </c>
      <c r="K14" s="22">
        <v>1989</v>
      </c>
      <c r="L14" s="24">
        <v>0.58451560599918928</v>
      </c>
    </row>
    <row r="15" spans="1:12" s="16" customFormat="1">
      <c r="A15" s="87">
        <v>10</v>
      </c>
      <c r="B15" s="120" t="s">
        <v>36</v>
      </c>
      <c r="C15" s="29" t="s">
        <v>31</v>
      </c>
      <c r="D15" s="30" t="s">
        <v>37</v>
      </c>
      <c r="E15" s="31">
        <v>0.25</v>
      </c>
      <c r="F15" s="72">
        <v>1851.3</v>
      </c>
      <c r="G15" s="22">
        <v>1615.5</v>
      </c>
      <c r="H15" s="132">
        <v>1038.9020984215413</v>
      </c>
      <c r="I15" s="122" t="s">
        <v>24</v>
      </c>
      <c r="J15" s="122" t="s">
        <v>22</v>
      </c>
      <c r="K15" s="122">
        <v>1974</v>
      </c>
      <c r="L15" s="130">
        <v>0.6318389295316702</v>
      </c>
    </row>
    <row r="16" spans="1:12" s="16" customFormat="1">
      <c r="A16" s="88">
        <v>11</v>
      </c>
      <c r="B16" s="121"/>
      <c r="C16" s="28" t="s">
        <v>19</v>
      </c>
      <c r="D16" s="30" t="s">
        <v>37</v>
      </c>
      <c r="E16" s="31">
        <v>0.25</v>
      </c>
      <c r="F16" s="72">
        <v>34634.49</v>
      </c>
      <c r="G16" s="22">
        <v>1615.5</v>
      </c>
      <c r="H16" s="133"/>
      <c r="I16" s="123"/>
      <c r="J16" s="123"/>
      <c r="K16" s="123"/>
      <c r="L16" s="131"/>
    </row>
    <row r="17" spans="1:12" s="16" customFormat="1" ht="14.25" customHeight="1">
      <c r="A17" s="88">
        <v>12</v>
      </c>
      <c r="B17" s="134" t="s">
        <v>38</v>
      </c>
      <c r="C17" s="29" t="s">
        <v>19</v>
      </c>
      <c r="D17" s="30" t="s">
        <v>37</v>
      </c>
      <c r="E17" s="31">
        <v>0.1</v>
      </c>
      <c r="F17" s="72">
        <v>70705.2</v>
      </c>
      <c r="G17" s="22">
        <v>6814</v>
      </c>
      <c r="H17" s="132">
        <v>480.34970061637802</v>
      </c>
      <c r="I17" s="122" t="s">
        <v>24</v>
      </c>
      <c r="J17" s="122" t="s">
        <v>22</v>
      </c>
      <c r="K17" s="122">
        <v>1988</v>
      </c>
      <c r="L17" s="130">
        <v>0.68393005828476272</v>
      </c>
    </row>
    <row r="18" spans="1:12" s="16" customFormat="1" ht="14.25" customHeight="1">
      <c r="A18" s="87">
        <v>13</v>
      </c>
      <c r="B18" s="135"/>
      <c r="C18" s="29" t="s">
        <v>31</v>
      </c>
      <c r="D18" s="30" t="s">
        <v>20</v>
      </c>
      <c r="E18" s="31">
        <v>0.25</v>
      </c>
      <c r="F18" s="72">
        <v>449.21</v>
      </c>
      <c r="G18" s="22">
        <v>6814</v>
      </c>
      <c r="H18" s="133"/>
      <c r="I18" s="123"/>
      <c r="J18" s="123"/>
      <c r="K18" s="123"/>
      <c r="L18" s="131"/>
    </row>
    <row r="19" spans="1:12" s="16" customFormat="1">
      <c r="A19" s="88">
        <v>14</v>
      </c>
      <c r="B19" s="28" t="s">
        <v>39</v>
      </c>
      <c r="C19" s="29" t="s">
        <v>31</v>
      </c>
      <c r="D19" s="30" t="s">
        <v>32</v>
      </c>
      <c r="E19" s="31">
        <v>0.25</v>
      </c>
      <c r="F19" s="72">
        <v>332.5</v>
      </c>
      <c r="G19" s="22">
        <v>560.79999999999995</v>
      </c>
      <c r="H19" s="23">
        <v>27.273537803138378</v>
      </c>
      <c r="I19" s="22" t="s">
        <v>24</v>
      </c>
      <c r="J19" s="22" t="s">
        <v>40</v>
      </c>
      <c r="K19" s="22">
        <v>1983</v>
      </c>
      <c r="L19" s="24">
        <v>0.50377579238459902</v>
      </c>
    </row>
    <row r="20" spans="1:12" s="16" customFormat="1">
      <c r="A20" s="88">
        <v>15</v>
      </c>
      <c r="B20" s="28" t="s">
        <v>41</v>
      </c>
      <c r="C20" s="29" t="s">
        <v>31</v>
      </c>
      <c r="D20" s="30" t="s">
        <v>32</v>
      </c>
      <c r="E20" s="31">
        <v>0.25</v>
      </c>
      <c r="F20" s="72">
        <v>918.09</v>
      </c>
      <c r="G20" s="22">
        <v>5038.03</v>
      </c>
      <c r="H20" s="23">
        <v>8.3826694164187199</v>
      </c>
      <c r="I20" s="22" t="s">
        <v>21</v>
      </c>
      <c r="J20" s="22" t="s">
        <v>22</v>
      </c>
      <c r="K20" s="22">
        <v>1993</v>
      </c>
      <c r="L20" s="24">
        <v>0.35260115606936415</v>
      </c>
    </row>
    <row r="21" spans="1:12" s="16" customFormat="1">
      <c r="A21" s="87">
        <v>16</v>
      </c>
      <c r="B21" s="28" t="s">
        <v>42</v>
      </c>
      <c r="C21" s="29" t="s">
        <v>31</v>
      </c>
      <c r="D21" s="30" t="s">
        <v>32</v>
      </c>
      <c r="E21" s="31">
        <v>0.25</v>
      </c>
      <c r="F21" s="72">
        <v>174.92</v>
      </c>
      <c r="G21" s="22">
        <v>3887.4</v>
      </c>
      <c r="H21" s="23">
        <v>2.0698461696763903</v>
      </c>
      <c r="I21" s="22" t="s">
        <v>21</v>
      </c>
      <c r="J21" s="22" t="s">
        <v>22</v>
      </c>
      <c r="K21" s="22">
        <v>1973</v>
      </c>
      <c r="L21" s="24">
        <v>0.40679292534042882</v>
      </c>
    </row>
    <row r="22" spans="1:12" s="16" customFormat="1">
      <c r="A22" s="88">
        <v>17</v>
      </c>
      <c r="B22" s="28" t="s">
        <v>43</v>
      </c>
      <c r="C22" s="29" t="s">
        <v>31</v>
      </c>
      <c r="D22" s="30" t="s">
        <v>32</v>
      </c>
      <c r="E22" s="31">
        <v>0.25</v>
      </c>
      <c r="F22" s="72">
        <v>816.75</v>
      </c>
      <c r="G22" s="22">
        <v>1171</v>
      </c>
      <c r="H22" s="23">
        <v>32.084116140051236</v>
      </c>
      <c r="I22" s="22" t="s">
        <v>21</v>
      </c>
      <c r="J22" s="22" t="s">
        <v>22</v>
      </c>
      <c r="K22" s="22">
        <v>1970</v>
      </c>
      <c r="L22" s="24">
        <v>0.61266666666666669</v>
      </c>
    </row>
    <row r="23" spans="1:12" s="16" customFormat="1">
      <c r="A23" s="88">
        <v>18</v>
      </c>
      <c r="B23" s="124" t="s">
        <v>44</v>
      </c>
      <c r="C23" s="29" t="s">
        <v>31</v>
      </c>
      <c r="D23" s="30" t="s">
        <v>32</v>
      </c>
      <c r="E23" s="31">
        <v>0.25</v>
      </c>
      <c r="F23" s="72">
        <v>596.71</v>
      </c>
      <c r="G23" s="22">
        <v>3610.4</v>
      </c>
      <c r="H23" s="142">
        <v>127.9016342</v>
      </c>
      <c r="I23" s="126" t="s">
        <v>21</v>
      </c>
      <c r="J23" s="126" t="s">
        <v>22</v>
      </c>
      <c r="K23" s="126">
        <v>1965</v>
      </c>
      <c r="L23" s="136">
        <v>0.46666666666666667</v>
      </c>
    </row>
    <row r="24" spans="1:12" s="16" customFormat="1">
      <c r="A24" s="87">
        <v>19</v>
      </c>
      <c r="B24" s="125"/>
      <c r="C24" s="96" t="s">
        <v>19</v>
      </c>
      <c r="D24" s="97" t="s">
        <v>32</v>
      </c>
      <c r="E24" s="98">
        <v>0.05</v>
      </c>
      <c r="F24" s="99">
        <v>9441.9</v>
      </c>
      <c r="G24" s="100">
        <v>3610.4</v>
      </c>
      <c r="H24" s="143"/>
      <c r="I24" s="127"/>
      <c r="J24" s="127"/>
      <c r="K24" s="127"/>
      <c r="L24" s="137"/>
    </row>
    <row r="25" spans="1:12" s="16" customFormat="1">
      <c r="A25" s="88">
        <v>20</v>
      </c>
      <c r="B25" s="28" t="s">
        <v>45</v>
      </c>
      <c r="C25" s="29" t="s">
        <v>31</v>
      </c>
      <c r="D25" s="30" t="s">
        <v>32</v>
      </c>
      <c r="E25" s="31">
        <v>0.25</v>
      </c>
      <c r="F25" s="72">
        <v>680.63</v>
      </c>
      <c r="G25" s="22">
        <v>3656.4</v>
      </c>
      <c r="H25" s="23">
        <v>8.5627885351712063</v>
      </c>
      <c r="I25" s="22" t="s">
        <v>21</v>
      </c>
      <c r="J25" s="22" t="s">
        <v>22</v>
      </c>
      <c r="K25" s="22">
        <v>1967</v>
      </c>
      <c r="L25" s="24">
        <v>0.34330074755606671</v>
      </c>
    </row>
    <row r="26" spans="1:12" s="16" customFormat="1">
      <c r="A26" s="88">
        <v>21</v>
      </c>
      <c r="B26" s="28" t="s">
        <v>46</v>
      </c>
      <c r="C26" s="29" t="s">
        <v>31</v>
      </c>
      <c r="D26" s="30" t="s">
        <v>32</v>
      </c>
      <c r="E26" s="31">
        <v>0.25</v>
      </c>
      <c r="F26" s="72">
        <v>529.38</v>
      </c>
      <c r="G26" s="22">
        <v>5364.71</v>
      </c>
      <c r="H26" s="23">
        <v>4.5391978317560504</v>
      </c>
      <c r="I26" s="22" t="s">
        <v>29</v>
      </c>
      <c r="J26" s="22" t="s">
        <v>22</v>
      </c>
      <c r="K26" s="22" t="s">
        <v>33</v>
      </c>
      <c r="L26" s="24">
        <v>0.38175182481751824</v>
      </c>
    </row>
    <row r="27" spans="1:12" s="16" customFormat="1">
      <c r="A27" s="87">
        <v>22</v>
      </c>
      <c r="B27" s="28" t="s">
        <v>47</v>
      </c>
      <c r="C27" s="29" t="s">
        <v>31</v>
      </c>
      <c r="D27" s="30" t="s">
        <v>32</v>
      </c>
      <c r="E27" s="31">
        <v>0.25</v>
      </c>
      <c r="F27" s="72">
        <v>605</v>
      </c>
      <c r="G27" s="22">
        <v>2788.5</v>
      </c>
      <c r="H27" s="23">
        <v>9.9802761341222883</v>
      </c>
      <c r="I27" s="22" t="s">
        <v>21</v>
      </c>
      <c r="J27" s="22" t="s">
        <v>22</v>
      </c>
      <c r="K27" s="22">
        <v>1960</v>
      </c>
      <c r="L27" s="24">
        <v>0.49783609260149758</v>
      </c>
    </row>
    <row r="28" spans="1:12" s="16" customFormat="1">
      <c r="A28" s="88">
        <v>23</v>
      </c>
      <c r="B28" s="28" t="s">
        <v>48</v>
      </c>
      <c r="C28" s="29" t="s">
        <v>31</v>
      </c>
      <c r="D28" s="30" t="s">
        <v>32</v>
      </c>
      <c r="E28" s="31">
        <v>0.25</v>
      </c>
      <c r="F28" s="72">
        <v>605</v>
      </c>
      <c r="G28" s="22">
        <v>2080.1999999999998</v>
      </c>
      <c r="H28" s="23">
        <v>13.378521296029231</v>
      </c>
      <c r="I28" s="22" t="s">
        <v>29</v>
      </c>
      <c r="J28" s="22" t="s">
        <v>22</v>
      </c>
      <c r="K28" s="22">
        <v>1984</v>
      </c>
      <c r="L28" s="24">
        <v>0.28376623376623378</v>
      </c>
    </row>
    <row r="29" spans="1:12" s="16" customFormat="1">
      <c r="A29" s="88">
        <v>24</v>
      </c>
      <c r="B29" s="28" t="s">
        <v>49</v>
      </c>
      <c r="C29" s="29" t="s">
        <v>31</v>
      </c>
      <c r="D29" s="30" t="s">
        <v>32</v>
      </c>
      <c r="E29" s="31">
        <v>0.25</v>
      </c>
      <c r="F29" s="72">
        <v>605</v>
      </c>
      <c r="G29" s="22">
        <v>3350.2</v>
      </c>
      <c r="H29" s="23">
        <v>8.306966748253835</v>
      </c>
      <c r="I29" s="22" t="s">
        <v>21</v>
      </c>
      <c r="J29" s="22" t="s">
        <v>22</v>
      </c>
      <c r="K29" s="22">
        <v>1967</v>
      </c>
      <c r="L29" s="24">
        <v>0.51255215815035227</v>
      </c>
    </row>
    <row r="30" spans="1:12" s="16" customFormat="1">
      <c r="A30" s="87">
        <v>25</v>
      </c>
      <c r="B30" s="28" t="s">
        <v>50</v>
      </c>
      <c r="C30" s="29" t="s">
        <v>31</v>
      </c>
      <c r="D30" s="30" t="s">
        <v>32</v>
      </c>
      <c r="E30" s="31">
        <v>0.25</v>
      </c>
      <c r="F30" s="72">
        <v>529.38</v>
      </c>
      <c r="G30" s="22">
        <v>2220.1</v>
      </c>
      <c r="H30" s="23">
        <v>10.968641052204855</v>
      </c>
      <c r="I30" s="22" t="s">
        <v>21</v>
      </c>
      <c r="J30" s="22" t="s">
        <v>22</v>
      </c>
      <c r="K30" s="22">
        <v>1982</v>
      </c>
      <c r="L30" s="24">
        <v>0.52137404580152669</v>
      </c>
    </row>
    <row r="31" spans="1:12" s="16" customFormat="1">
      <c r="A31" s="88">
        <v>26</v>
      </c>
      <c r="B31" s="28" t="s">
        <v>51</v>
      </c>
      <c r="C31" s="29" t="s">
        <v>31</v>
      </c>
      <c r="D31" s="30" t="s">
        <v>32</v>
      </c>
      <c r="E31" s="31">
        <v>0.25</v>
      </c>
      <c r="F31" s="72">
        <v>329.05</v>
      </c>
      <c r="G31" s="22">
        <v>934.4</v>
      </c>
      <c r="H31" s="23">
        <v>16.198951198630137</v>
      </c>
      <c r="I31" s="22" t="s">
        <v>24</v>
      </c>
      <c r="J31" s="22" t="s">
        <v>22</v>
      </c>
      <c r="K31" s="22">
        <v>1960</v>
      </c>
      <c r="L31" s="24">
        <v>0.57811729916214893</v>
      </c>
    </row>
    <row r="32" spans="1:12" s="16" customFormat="1">
      <c r="A32" s="88">
        <v>27</v>
      </c>
      <c r="B32" s="28" t="s">
        <v>52</v>
      </c>
      <c r="C32" s="29" t="s">
        <v>31</v>
      </c>
      <c r="D32" s="30" t="s">
        <v>32</v>
      </c>
      <c r="E32" s="31">
        <v>0.25</v>
      </c>
      <c r="F32" s="72">
        <v>378.13</v>
      </c>
      <c r="G32" s="22">
        <v>575.1</v>
      </c>
      <c r="H32" s="23">
        <v>30.245139975656404</v>
      </c>
      <c r="I32" s="22" t="s">
        <v>24</v>
      </c>
      <c r="J32" s="22" t="s">
        <v>22</v>
      </c>
      <c r="K32" s="22">
        <v>1959</v>
      </c>
      <c r="L32" s="24">
        <v>0.62011173184357538</v>
      </c>
    </row>
    <row r="33" spans="1:12" s="16" customFormat="1">
      <c r="A33" s="87">
        <v>28</v>
      </c>
      <c r="B33" s="28" t="s">
        <v>53</v>
      </c>
      <c r="C33" s="29" t="s">
        <v>31</v>
      </c>
      <c r="D33" s="30" t="s">
        <v>32</v>
      </c>
      <c r="E33" s="31">
        <v>0.25</v>
      </c>
      <c r="F33" s="72">
        <v>322.70999999999998</v>
      </c>
      <c r="G33" s="22">
        <v>974</v>
      </c>
      <c r="H33" s="23">
        <v>15.240924024640657</v>
      </c>
      <c r="I33" s="22" t="s">
        <v>24</v>
      </c>
      <c r="J33" s="22" t="s">
        <v>22</v>
      </c>
      <c r="K33" s="22">
        <v>1959</v>
      </c>
      <c r="L33" s="24">
        <v>0.60275319567354968</v>
      </c>
    </row>
    <row r="34" spans="1:12" s="16" customFormat="1">
      <c r="A34" s="88">
        <v>29</v>
      </c>
      <c r="B34" s="128" t="s">
        <v>54</v>
      </c>
      <c r="C34" s="32" t="s">
        <v>31</v>
      </c>
      <c r="D34" s="33" t="s">
        <v>37</v>
      </c>
      <c r="E34" s="34">
        <v>0.25</v>
      </c>
      <c r="F34" s="68">
        <v>2164.4899999999998</v>
      </c>
      <c r="G34" s="22">
        <v>4967.8</v>
      </c>
      <c r="H34" s="144">
        <v>201.82219900000001</v>
      </c>
      <c r="I34" s="122" t="s">
        <v>21</v>
      </c>
      <c r="J34" s="122" t="s">
        <v>22</v>
      </c>
      <c r="K34" s="122">
        <v>1985</v>
      </c>
      <c r="L34" s="130">
        <v>0.40552147239263803</v>
      </c>
    </row>
    <row r="35" spans="1:12" s="16" customFormat="1">
      <c r="A35" s="88">
        <v>30</v>
      </c>
      <c r="B35" s="129"/>
      <c r="C35" s="96" t="s">
        <v>19</v>
      </c>
      <c r="D35" s="97" t="s">
        <v>20</v>
      </c>
      <c r="E35" s="101">
        <v>0.05</v>
      </c>
      <c r="F35" s="102">
        <v>19631.43</v>
      </c>
      <c r="G35" s="103">
        <v>4967.8</v>
      </c>
      <c r="H35" s="145"/>
      <c r="I35" s="123"/>
      <c r="J35" s="123"/>
      <c r="K35" s="123"/>
      <c r="L35" s="131"/>
    </row>
    <row r="36" spans="1:12" s="16" customFormat="1" ht="16.5" customHeight="1">
      <c r="A36" s="87">
        <v>31</v>
      </c>
      <c r="B36" s="28" t="s">
        <v>55</v>
      </c>
      <c r="C36" s="29" t="s">
        <v>31</v>
      </c>
      <c r="D36" s="30" t="s">
        <v>20</v>
      </c>
      <c r="E36" s="31">
        <v>0.25</v>
      </c>
      <c r="F36" s="72">
        <v>680.63</v>
      </c>
      <c r="G36" s="22">
        <v>5111.41</v>
      </c>
      <c r="H36" s="23">
        <v>6.1253118024185111</v>
      </c>
      <c r="I36" s="22" t="s">
        <v>21</v>
      </c>
      <c r="J36" s="22" t="s">
        <v>22</v>
      </c>
      <c r="K36" s="22">
        <v>1969</v>
      </c>
      <c r="L36" s="24">
        <v>0.37036587585704756</v>
      </c>
    </row>
    <row r="37" spans="1:12" s="16" customFormat="1" ht="16.5" customHeight="1">
      <c r="A37" s="88">
        <v>32</v>
      </c>
      <c r="B37" s="28" t="s">
        <v>56</v>
      </c>
      <c r="C37" s="29" t="s">
        <v>19</v>
      </c>
      <c r="D37" s="30" t="s">
        <v>37</v>
      </c>
      <c r="E37" s="31">
        <v>0.05</v>
      </c>
      <c r="F37" s="72">
        <v>8390.58</v>
      </c>
      <c r="G37" s="22">
        <v>2259.1999999999998</v>
      </c>
      <c r="H37" s="23">
        <v>170.84219192634563</v>
      </c>
      <c r="I37" s="22" t="s">
        <v>21</v>
      </c>
      <c r="J37" s="22" t="s">
        <v>22</v>
      </c>
      <c r="K37" s="22">
        <v>1986</v>
      </c>
      <c r="L37" s="24">
        <v>0.43169398907103823</v>
      </c>
    </row>
    <row r="38" spans="1:12" s="16" customFormat="1">
      <c r="A38" s="88">
        <v>33</v>
      </c>
      <c r="B38" s="120" t="s">
        <v>57</v>
      </c>
      <c r="C38" s="28" t="s">
        <v>19</v>
      </c>
      <c r="D38" s="30" t="s">
        <v>37</v>
      </c>
      <c r="E38" s="31">
        <v>0.05</v>
      </c>
      <c r="F38" s="72">
        <v>13293.65</v>
      </c>
      <c r="G38" s="22">
        <v>3056.5</v>
      </c>
      <c r="H38" s="132">
        <v>226.34137084901027</v>
      </c>
      <c r="I38" s="122" t="s">
        <v>21</v>
      </c>
      <c r="J38" s="122" t="s">
        <v>22</v>
      </c>
      <c r="K38" s="122">
        <v>1971</v>
      </c>
      <c r="L38" s="130">
        <v>0.56782023946203053</v>
      </c>
    </row>
    <row r="39" spans="1:12" s="16" customFormat="1">
      <c r="A39" s="87">
        <v>34</v>
      </c>
      <c r="B39" s="121"/>
      <c r="C39" s="29" t="s">
        <v>31</v>
      </c>
      <c r="D39" s="30" t="s">
        <v>32</v>
      </c>
      <c r="E39" s="31">
        <v>0.25</v>
      </c>
      <c r="F39" s="72">
        <v>1745.75</v>
      </c>
      <c r="G39" s="22">
        <v>3056.5</v>
      </c>
      <c r="H39" s="133"/>
      <c r="I39" s="123"/>
      <c r="J39" s="123"/>
      <c r="K39" s="123"/>
      <c r="L39" s="131"/>
    </row>
    <row r="40" spans="1:12" s="16" customFormat="1">
      <c r="A40" s="88">
        <v>35</v>
      </c>
      <c r="B40" s="28" t="s">
        <v>58</v>
      </c>
      <c r="C40" s="29" t="s">
        <v>31</v>
      </c>
      <c r="D40" s="30" t="s">
        <v>32</v>
      </c>
      <c r="E40" s="31">
        <v>0.25</v>
      </c>
      <c r="F40" s="72">
        <v>1573</v>
      </c>
      <c r="G40" s="22">
        <v>4534.5</v>
      </c>
      <c r="H40" s="23">
        <v>15.957216892711436</v>
      </c>
      <c r="I40" s="22" t="s">
        <v>21</v>
      </c>
      <c r="J40" s="22" t="s">
        <v>22</v>
      </c>
      <c r="K40" s="22">
        <v>1980</v>
      </c>
      <c r="L40" s="24">
        <v>0.52386447943285797</v>
      </c>
    </row>
    <row r="41" spans="1:12" s="16" customFormat="1">
      <c r="A41" s="88">
        <v>36</v>
      </c>
      <c r="B41" s="35" t="s">
        <v>59</v>
      </c>
      <c r="C41" s="29" t="s">
        <v>31</v>
      </c>
      <c r="D41" s="30" t="s">
        <v>32</v>
      </c>
      <c r="E41" s="31">
        <v>0.25</v>
      </c>
      <c r="F41" s="72">
        <v>1857.35</v>
      </c>
      <c r="G41" s="22">
        <v>4868.8</v>
      </c>
      <c r="H41" s="23">
        <v>17.548081662832729</v>
      </c>
      <c r="I41" s="22" t="s">
        <v>21</v>
      </c>
      <c r="J41" s="22" t="s">
        <v>22</v>
      </c>
      <c r="K41" s="22">
        <v>1980</v>
      </c>
      <c r="L41" s="24">
        <v>0.51513478700892446</v>
      </c>
    </row>
    <row r="42" spans="1:12" s="16" customFormat="1">
      <c r="A42" s="87">
        <v>37</v>
      </c>
      <c r="B42" s="35" t="s">
        <v>60</v>
      </c>
      <c r="C42" s="29" t="s">
        <v>31</v>
      </c>
      <c r="D42" s="30" t="s">
        <v>32</v>
      </c>
      <c r="E42" s="31">
        <v>0.25</v>
      </c>
      <c r="F42" s="72">
        <v>605</v>
      </c>
      <c r="G42" s="22">
        <v>5582.3</v>
      </c>
      <c r="H42" s="23">
        <v>4.9854002830374569</v>
      </c>
      <c r="I42" s="22" t="s">
        <v>21</v>
      </c>
      <c r="J42" s="22" t="s">
        <v>22</v>
      </c>
      <c r="K42" s="22">
        <v>1967</v>
      </c>
      <c r="L42" s="24">
        <v>0.43051448846836193</v>
      </c>
    </row>
    <row r="43" spans="1:12" s="16" customFormat="1">
      <c r="A43" s="88">
        <v>38</v>
      </c>
      <c r="B43" s="35" t="s">
        <v>61</v>
      </c>
      <c r="C43" s="29" t="s">
        <v>31</v>
      </c>
      <c r="D43" s="30" t="s">
        <v>32</v>
      </c>
      <c r="E43" s="31">
        <v>0.25</v>
      </c>
      <c r="F43" s="72">
        <v>601.71</v>
      </c>
      <c r="G43" s="22">
        <v>3527.5</v>
      </c>
      <c r="H43" s="23">
        <v>7.8465372076541469</v>
      </c>
      <c r="I43" s="22" t="s">
        <v>21</v>
      </c>
      <c r="J43" s="22" t="s">
        <v>22</v>
      </c>
      <c r="K43" s="22">
        <v>1966</v>
      </c>
      <c r="L43" s="24">
        <v>0.66896551724137931</v>
      </c>
    </row>
    <row r="44" spans="1:12" s="16" customFormat="1">
      <c r="A44" s="88">
        <v>39</v>
      </c>
      <c r="B44" s="35" t="s">
        <v>62</v>
      </c>
      <c r="C44" s="29" t="s">
        <v>31</v>
      </c>
      <c r="D44" s="30" t="s">
        <v>32</v>
      </c>
      <c r="E44" s="31">
        <v>0.25</v>
      </c>
      <c r="F44" s="72">
        <v>363</v>
      </c>
      <c r="G44" s="22">
        <v>1020.4</v>
      </c>
      <c r="H44" s="23">
        <v>16.364170913367307</v>
      </c>
      <c r="I44" s="22" t="s">
        <v>24</v>
      </c>
      <c r="J44" s="22" t="s">
        <v>22</v>
      </c>
      <c r="K44" s="22">
        <v>1960</v>
      </c>
      <c r="L44" s="24">
        <v>0.61683599419448476</v>
      </c>
    </row>
    <row r="45" spans="1:12" s="16" customFormat="1">
      <c r="A45" s="87">
        <v>40</v>
      </c>
      <c r="B45" s="35" t="s">
        <v>63</v>
      </c>
      <c r="C45" s="29" t="s">
        <v>31</v>
      </c>
      <c r="D45" s="30" t="s">
        <v>32</v>
      </c>
      <c r="E45" s="31">
        <v>0.25</v>
      </c>
      <c r="F45" s="72">
        <v>222.34</v>
      </c>
      <c r="G45" s="22">
        <v>667.23</v>
      </c>
      <c r="H45" s="23">
        <v>15.328507411237505</v>
      </c>
      <c r="I45" s="22" t="s">
        <v>24</v>
      </c>
      <c r="J45" s="22" t="s">
        <v>40</v>
      </c>
      <c r="K45" s="22">
        <v>1962</v>
      </c>
      <c r="L45" s="24">
        <v>0.59226190476190477</v>
      </c>
    </row>
    <row r="46" spans="1:12" s="16" customFormat="1">
      <c r="A46" s="88">
        <v>41</v>
      </c>
      <c r="B46" s="35" t="s">
        <v>64</v>
      </c>
      <c r="C46" s="29" t="s">
        <v>31</v>
      </c>
      <c r="D46" s="30" t="s">
        <v>32</v>
      </c>
      <c r="E46" s="31">
        <v>0.25</v>
      </c>
      <c r="F46" s="72">
        <v>853.05</v>
      </c>
      <c r="G46" s="22">
        <v>2639.8</v>
      </c>
      <c r="H46" s="23">
        <v>14.864876126979313</v>
      </c>
      <c r="I46" s="22" t="s">
        <v>21</v>
      </c>
      <c r="J46" s="22" t="s">
        <v>22</v>
      </c>
      <c r="K46" s="22">
        <v>1982</v>
      </c>
      <c r="L46" s="24">
        <v>0.37514253135689857</v>
      </c>
    </row>
    <row r="47" spans="1:12" s="16" customFormat="1">
      <c r="A47" s="88">
        <v>42</v>
      </c>
      <c r="B47" s="35" t="s">
        <v>65</v>
      </c>
      <c r="C47" s="29" t="s">
        <v>31</v>
      </c>
      <c r="D47" s="30" t="s">
        <v>32</v>
      </c>
      <c r="E47" s="31">
        <v>0.25</v>
      </c>
      <c r="F47" s="72">
        <v>815.24</v>
      </c>
      <c r="G47" s="22">
        <v>4242.5</v>
      </c>
      <c r="H47" s="23">
        <v>8.8393730111962299</v>
      </c>
      <c r="I47" s="22" t="s">
        <v>21</v>
      </c>
      <c r="J47" s="22" t="s">
        <v>22</v>
      </c>
      <c r="K47" s="22">
        <v>1988</v>
      </c>
      <c r="L47" s="24">
        <v>0.52229299363057324</v>
      </c>
    </row>
    <row r="48" spans="1:12" s="16" customFormat="1">
      <c r="A48" s="87">
        <v>43</v>
      </c>
      <c r="B48" s="35" t="s">
        <v>66</v>
      </c>
      <c r="C48" s="29" t="s">
        <v>31</v>
      </c>
      <c r="D48" s="30" t="s">
        <v>32</v>
      </c>
      <c r="E48" s="31">
        <v>0.25</v>
      </c>
      <c r="F48" s="72">
        <v>640.54999999999995</v>
      </c>
      <c r="G48" s="22">
        <v>1371.7</v>
      </c>
      <c r="H48" s="23">
        <v>21.480863162499087</v>
      </c>
      <c r="I48" s="22" t="s">
        <v>21</v>
      </c>
      <c r="J48" s="22" t="s">
        <v>40</v>
      </c>
      <c r="K48" s="22">
        <v>1972</v>
      </c>
      <c r="L48" s="24">
        <v>0.4925373134328358</v>
      </c>
    </row>
    <row r="49" spans="1:12" s="16" customFormat="1">
      <c r="A49" s="88">
        <v>44</v>
      </c>
      <c r="B49" s="35" t="s">
        <v>67</v>
      </c>
      <c r="C49" s="29" t="s">
        <v>31</v>
      </c>
      <c r="D49" s="30" t="s">
        <v>32</v>
      </c>
      <c r="E49" s="31">
        <v>0.25</v>
      </c>
      <c r="F49" s="72">
        <v>612.55999999999995</v>
      </c>
      <c r="G49" s="22">
        <v>2540</v>
      </c>
      <c r="H49" s="23">
        <v>11.093606299212597</v>
      </c>
      <c r="I49" s="22" t="s">
        <v>21</v>
      </c>
      <c r="J49" s="22" t="s">
        <v>22</v>
      </c>
      <c r="K49" s="22" t="s">
        <v>33</v>
      </c>
      <c r="L49" s="24">
        <v>0.3856476079346558</v>
      </c>
    </row>
    <row r="50" spans="1:12" s="16" customFormat="1">
      <c r="A50" s="88">
        <v>45</v>
      </c>
      <c r="B50" s="35" t="s">
        <v>68</v>
      </c>
      <c r="C50" s="29" t="s">
        <v>31</v>
      </c>
      <c r="D50" s="30" t="s">
        <v>32</v>
      </c>
      <c r="E50" s="31">
        <v>0.25</v>
      </c>
      <c r="F50" s="72">
        <v>597.44000000000005</v>
      </c>
      <c r="G50" s="22">
        <v>2871.4</v>
      </c>
      <c r="H50" s="23">
        <v>9.571024587309326</v>
      </c>
      <c r="I50" s="22" t="s">
        <v>21</v>
      </c>
      <c r="J50" s="22" t="s">
        <v>22</v>
      </c>
      <c r="K50" s="22">
        <v>1993</v>
      </c>
      <c r="L50" s="24">
        <v>0.35096590909090908</v>
      </c>
    </row>
    <row r="51" spans="1:12" s="16" customFormat="1">
      <c r="A51" s="87">
        <v>46</v>
      </c>
      <c r="B51" s="35" t="s">
        <v>69</v>
      </c>
      <c r="C51" s="29" t="s">
        <v>31</v>
      </c>
      <c r="D51" s="30" t="s">
        <v>32</v>
      </c>
      <c r="E51" s="31">
        <v>0.25</v>
      </c>
      <c r="F51" s="72">
        <v>363</v>
      </c>
      <c r="G51" s="22">
        <v>930.2</v>
      </c>
      <c r="H51" s="23">
        <v>17.950978284239948</v>
      </c>
      <c r="I51" s="22" t="s">
        <v>24</v>
      </c>
      <c r="J51" s="22" t="s">
        <v>22</v>
      </c>
      <c r="K51" s="22">
        <v>1960</v>
      </c>
      <c r="L51" s="24">
        <v>0.58556024378809191</v>
      </c>
    </row>
    <row r="52" spans="1:12" s="16" customFormat="1">
      <c r="A52" s="88">
        <v>47</v>
      </c>
      <c r="B52" s="35" t="s">
        <v>70</v>
      </c>
      <c r="C52" s="29" t="s">
        <v>31</v>
      </c>
      <c r="D52" s="30" t="s">
        <v>32</v>
      </c>
      <c r="E52" s="31">
        <v>0.25</v>
      </c>
      <c r="F52" s="72">
        <v>748.69</v>
      </c>
      <c r="G52" s="22">
        <v>7291</v>
      </c>
      <c r="H52" s="23">
        <v>4.7235962145110415</v>
      </c>
      <c r="I52" s="22" t="s">
        <v>21</v>
      </c>
      <c r="J52" s="22" t="s">
        <v>22</v>
      </c>
      <c r="K52" s="22">
        <v>1985</v>
      </c>
      <c r="L52" s="24">
        <v>0.37802313354363826</v>
      </c>
    </row>
    <row r="53" spans="1:12" s="16" customFormat="1">
      <c r="A53" s="88">
        <v>48</v>
      </c>
      <c r="B53" s="35" t="s">
        <v>71</v>
      </c>
      <c r="C53" s="29" t="s">
        <v>31</v>
      </c>
      <c r="D53" s="30" t="s">
        <v>32</v>
      </c>
      <c r="E53" s="31">
        <v>0.25</v>
      </c>
      <c r="F53" s="72">
        <v>435.6</v>
      </c>
      <c r="G53" s="22">
        <v>3590.3</v>
      </c>
      <c r="H53" s="23">
        <v>5.5810377962844333</v>
      </c>
      <c r="I53" s="22" t="s">
        <v>21</v>
      </c>
      <c r="J53" s="22" t="s">
        <v>22</v>
      </c>
      <c r="K53" s="22">
        <v>1982</v>
      </c>
      <c r="L53" s="24">
        <v>0.47914190634656523</v>
      </c>
    </row>
    <row r="54" spans="1:12" s="16" customFormat="1">
      <c r="A54" s="87">
        <v>49</v>
      </c>
      <c r="B54" s="35" t="s">
        <v>72</v>
      </c>
      <c r="C54" s="29" t="s">
        <v>31</v>
      </c>
      <c r="D54" s="30" t="s">
        <v>32</v>
      </c>
      <c r="E54" s="31">
        <v>0.25</v>
      </c>
      <c r="F54" s="72">
        <v>293.43</v>
      </c>
      <c r="G54" s="22">
        <v>1325.6</v>
      </c>
      <c r="H54" s="23">
        <v>10.18239287869644</v>
      </c>
      <c r="I54" s="22" t="s">
        <v>21</v>
      </c>
      <c r="J54" s="22" t="s">
        <v>22</v>
      </c>
      <c r="K54" s="22">
        <v>1983</v>
      </c>
      <c r="L54" s="24">
        <v>0.37329400879019192</v>
      </c>
    </row>
    <row r="55" spans="1:12" s="16" customFormat="1" ht="15.75" customHeight="1">
      <c r="A55" s="88">
        <v>50</v>
      </c>
      <c r="B55" s="35" t="s">
        <v>73</v>
      </c>
      <c r="C55" s="29" t="s">
        <v>31</v>
      </c>
      <c r="D55" s="30" t="s">
        <v>32</v>
      </c>
      <c r="E55" s="31">
        <v>0.25</v>
      </c>
      <c r="F55" s="72">
        <v>1010.63</v>
      </c>
      <c r="G55" s="22">
        <v>2731</v>
      </c>
      <c r="H55" s="23">
        <v>17.02269498352252</v>
      </c>
      <c r="I55" s="22" t="s">
        <v>40</v>
      </c>
      <c r="J55" s="22" t="s">
        <v>22</v>
      </c>
      <c r="K55" s="22">
        <v>1966</v>
      </c>
      <c r="L55" s="24">
        <v>0.46474051759550866</v>
      </c>
    </row>
    <row r="56" spans="1:12" s="16" customFormat="1">
      <c r="A56" s="88">
        <v>51</v>
      </c>
      <c r="B56" s="28" t="s">
        <v>74</v>
      </c>
      <c r="C56" s="29" t="s">
        <v>31</v>
      </c>
      <c r="D56" s="30" t="s">
        <v>32</v>
      </c>
      <c r="E56" s="31">
        <v>0.25</v>
      </c>
      <c r="F56" s="72">
        <v>782.5</v>
      </c>
      <c r="G56" s="22">
        <v>726.9</v>
      </c>
      <c r="H56" s="23">
        <v>49.518503232906866</v>
      </c>
      <c r="I56" s="22" t="s">
        <v>24</v>
      </c>
      <c r="J56" s="22" t="s">
        <v>40</v>
      </c>
      <c r="K56" s="22">
        <v>1963</v>
      </c>
      <c r="L56" s="24">
        <v>0.56707519046041743</v>
      </c>
    </row>
    <row r="57" spans="1:12" s="16" customFormat="1">
      <c r="A57" s="87">
        <v>52</v>
      </c>
      <c r="B57" s="28" t="s">
        <v>75</v>
      </c>
      <c r="C57" s="29" t="s">
        <v>31</v>
      </c>
      <c r="D57" s="30" t="s">
        <v>32</v>
      </c>
      <c r="E57" s="31">
        <v>0.25</v>
      </c>
      <c r="F57" s="72">
        <v>618.63</v>
      </c>
      <c r="G57" s="22">
        <v>593.20000000000005</v>
      </c>
      <c r="H57" s="23">
        <v>47.971982467970321</v>
      </c>
      <c r="I57" s="22" t="s">
        <v>24</v>
      </c>
      <c r="J57" s="22" t="s">
        <v>40</v>
      </c>
      <c r="K57" s="22">
        <v>1983</v>
      </c>
      <c r="L57" s="24">
        <v>0.55788318381370483</v>
      </c>
    </row>
    <row r="58" spans="1:12" s="16" customFormat="1">
      <c r="A58" s="88">
        <v>53</v>
      </c>
      <c r="B58" s="28" t="s">
        <v>76</v>
      </c>
      <c r="C58" s="29" t="s">
        <v>31</v>
      </c>
      <c r="D58" s="30" t="s">
        <v>32</v>
      </c>
      <c r="E58" s="31">
        <v>0.25</v>
      </c>
      <c r="F58" s="72">
        <v>817.36</v>
      </c>
      <c r="G58" s="22">
        <v>3222.2</v>
      </c>
      <c r="H58" s="23">
        <v>11.668599093786854</v>
      </c>
      <c r="I58" s="22" t="s">
        <v>21</v>
      </c>
      <c r="J58" s="22" t="s">
        <v>22</v>
      </c>
      <c r="K58" s="22">
        <v>1973</v>
      </c>
      <c r="L58" s="24">
        <v>0.33810375670840781</v>
      </c>
    </row>
    <row r="59" spans="1:12" s="16" customFormat="1">
      <c r="A59" s="88">
        <v>54</v>
      </c>
      <c r="B59" s="28" t="s">
        <v>77</v>
      </c>
      <c r="C59" s="29" t="s">
        <v>31</v>
      </c>
      <c r="D59" s="30" t="s">
        <v>32</v>
      </c>
      <c r="E59" s="31">
        <v>0.25</v>
      </c>
      <c r="F59" s="72">
        <v>1016.4</v>
      </c>
      <c r="G59" s="22">
        <v>6666.7</v>
      </c>
      <c r="H59" s="23">
        <v>7.0131249343753277</v>
      </c>
      <c r="I59" s="22" t="s">
        <v>29</v>
      </c>
      <c r="J59" s="22" t="s">
        <v>22</v>
      </c>
      <c r="K59" s="22">
        <v>1980</v>
      </c>
      <c r="L59" s="24">
        <v>0.35782303468408982</v>
      </c>
    </row>
    <row r="60" spans="1:12" s="16" customFormat="1">
      <c r="A60" s="87">
        <v>55</v>
      </c>
      <c r="B60" s="28" t="s">
        <v>78</v>
      </c>
      <c r="C60" s="29" t="s">
        <v>31</v>
      </c>
      <c r="D60" s="30" t="s">
        <v>32</v>
      </c>
      <c r="E60" s="31">
        <v>0.25</v>
      </c>
      <c r="F60" s="72">
        <v>1527.63</v>
      </c>
      <c r="G60" s="22">
        <v>4924.3</v>
      </c>
      <c r="H60" s="23">
        <v>14.270247547874826</v>
      </c>
      <c r="I60" s="22" t="s">
        <v>21</v>
      </c>
      <c r="J60" s="22" t="s">
        <v>22</v>
      </c>
      <c r="K60" s="22">
        <v>1980</v>
      </c>
      <c r="L60" s="24">
        <v>0.54213884391962675</v>
      </c>
    </row>
    <row r="61" spans="1:12" s="16" customFormat="1">
      <c r="A61" s="88">
        <v>56</v>
      </c>
      <c r="B61" s="28" t="s">
        <v>79</v>
      </c>
      <c r="C61" s="29" t="s">
        <v>31</v>
      </c>
      <c r="D61" s="30" t="s">
        <v>32</v>
      </c>
      <c r="E61" s="31">
        <v>0.25</v>
      </c>
      <c r="F61" s="72">
        <v>968</v>
      </c>
      <c r="G61" s="22">
        <v>2561.85</v>
      </c>
      <c r="H61" s="23">
        <v>17.381189374865819</v>
      </c>
      <c r="I61" s="22" t="s">
        <v>21</v>
      </c>
      <c r="J61" s="22" t="s">
        <v>22</v>
      </c>
      <c r="K61" s="22">
        <v>1983</v>
      </c>
      <c r="L61" s="24">
        <v>0.58647140864714087</v>
      </c>
    </row>
    <row r="62" spans="1:12" s="16" customFormat="1">
      <c r="A62" s="88">
        <v>57</v>
      </c>
      <c r="B62" s="28" t="s">
        <v>80</v>
      </c>
      <c r="C62" s="29" t="s">
        <v>31</v>
      </c>
      <c r="D62" s="30" t="s">
        <v>32</v>
      </c>
      <c r="E62" s="31">
        <v>0.25</v>
      </c>
      <c r="F62" s="72">
        <v>966</v>
      </c>
      <c r="G62" s="22">
        <v>2727.7</v>
      </c>
      <c r="H62" s="23">
        <v>16.290647798511568</v>
      </c>
      <c r="I62" s="22" t="s">
        <v>21</v>
      </c>
      <c r="J62" s="22" t="s">
        <v>22</v>
      </c>
      <c r="K62" s="22">
        <v>1966</v>
      </c>
      <c r="L62" s="24">
        <v>0.47591605958464711</v>
      </c>
    </row>
    <row r="63" spans="1:12" s="16" customFormat="1">
      <c r="A63" s="87">
        <v>58</v>
      </c>
      <c r="B63" s="28" t="s">
        <v>81</v>
      </c>
      <c r="C63" s="29" t="s">
        <v>31</v>
      </c>
      <c r="D63" s="30" t="s">
        <v>32</v>
      </c>
      <c r="E63" s="31">
        <v>0.25</v>
      </c>
      <c r="F63" s="72">
        <v>1035</v>
      </c>
      <c r="G63" s="22">
        <v>2996.9</v>
      </c>
      <c r="H63" s="23">
        <v>15.886415963161934</v>
      </c>
      <c r="I63" s="22" t="s">
        <v>21</v>
      </c>
      <c r="J63" s="22" t="s">
        <v>22</v>
      </c>
      <c r="K63" s="22">
        <v>1961</v>
      </c>
      <c r="L63" s="24">
        <v>0.47590258369930993</v>
      </c>
    </row>
    <row r="64" spans="1:12" s="16" customFormat="1">
      <c r="A64" s="88">
        <v>59</v>
      </c>
      <c r="B64" s="28" t="s">
        <v>82</v>
      </c>
      <c r="C64" s="29" t="s">
        <v>31</v>
      </c>
      <c r="D64" s="30" t="s">
        <v>32</v>
      </c>
      <c r="E64" s="31">
        <v>0.25</v>
      </c>
      <c r="F64" s="72">
        <v>552.05999999999995</v>
      </c>
      <c r="G64" s="22">
        <v>2719.3</v>
      </c>
      <c r="H64" s="23">
        <v>9.3387121685727941</v>
      </c>
      <c r="I64" s="22" t="s">
        <v>21</v>
      </c>
      <c r="J64" s="22" t="s">
        <v>22</v>
      </c>
      <c r="K64" s="22">
        <v>1990</v>
      </c>
      <c r="L64" s="24">
        <v>0.43093570973901968</v>
      </c>
    </row>
    <row r="65" spans="1:12" s="16" customFormat="1">
      <c r="A65" s="88">
        <v>60</v>
      </c>
      <c r="B65" s="28" t="s">
        <v>83</v>
      </c>
      <c r="C65" s="29" t="s">
        <v>31</v>
      </c>
      <c r="D65" s="30" t="s">
        <v>32</v>
      </c>
      <c r="E65" s="31">
        <v>0.25</v>
      </c>
      <c r="F65" s="72">
        <v>668.53</v>
      </c>
      <c r="G65" s="22">
        <v>2501</v>
      </c>
      <c r="H65" s="23">
        <v>12.296033586565374</v>
      </c>
      <c r="I65" s="22" t="s">
        <v>21</v>
      </c>
      <c r="J65" s="22" t="s">
        <v>22</v>
      </c>
      <c r="K65" s="22">
        <v>1973</v>
      </c>
      <c r="L65" s="24">
        <v>0.41252587991718426</v>
      </c>
    </row>
    <row r="66" spans="1:12" s="16" customFormat="1">
      <c r="A66" s="87">
        <v>61</v>
      </c>
      <c r="B66" s="37" t="s">
        <v>84</v>
      </c>
      <c r="C66" s="63" t="s">
        <v>31</v>
      </c>
      <c r="D66" s="64" t="s">
        <v>32</v>
      </c>
      <c r="E66" s="65">
        <v>0.25</v>
      </c>
      <c r="F66" s="86">
        <v>484</v>
      </c>
      <c r="G66" s="69">
        <v>2796.52</v>
      </c>
      <c r="H66" s="70">
        <v>7.9613233587799996</v>
      </c>
      <c r="I66" s="66" t="s">
        <v>21</v>
      </c>
      <c r="J66" s="66" t="s">
        <v>40</v>
      </c>
      <c r="K66" s="66">
        <v>1973</v>
      </c>
      <c r="L66" s="67">
        <v>0.30495689655172414</v>
      </c>
    </row>
    <row r="67" spans="1:12" s="16" customFormat="1" ht="16.5" customHeight="1">
      <c r="A67" s="88">
        <v>62</v>
      </c>
      <c r="B67" s="73" t="s">
        <v>166</v>
      </c>
      <c r="C67" s="74" t="s">
        <v>31</v>
      </c>
      <c r="D67" s="75" t="s">
        <v>32</v>
      </c>
      <c r="E67" s="76">
        <v>0.25</v>
      </c>
      <c r="F67" s="77">
        <v>1654.17</v>
      </c>
      <c r="G67" s="78">
        <v>2784.7</v>
      </c>
      <c r="H67" s="79">
        <v>27.324961395799999</v>
      </c>
      <c r="I67" s="80" t="s">
        <v>24</v>
      </c>
      <c r="J67" s="80" t="s">
        <v>40</v>
      </c>
      <c r="K67" s="78">
        <v>1975</v>
      </c>
      <c r="L67" s="81">
        <v>0.51</v>
      </c>
    </row>
    <row r="68" spans="1:12">
      <c r="A68" s="88">
        <v>63</v>
      </c>
      <c r="B68" s="104" t="s">
        <v>175</v>
      </c>
      <c r="C68" s="96" t="s">
        <v>19</v>
      </c>
      <c r="D68" s="97" t="s">
        <v>32</v>
      </c>
      <c r="E68" s="98">
        <v>0.02</v>
      </c>
      <c r="F68" s="99">
        <v>4461.41</v>
      </c>
      <c r="G68" s="103">
        <v>3893.5</v>
      </c>
      <c r="H68" s="115">
        <v>52.709608321600001</v>
      </c>
      <c r="I68" s="103" t="s">
        <v>29</v>
      </c>
      <c r="J68" s="103" t="s">
        <v>176</v>
      </c>
      <c r="K68" s="103">
        <v>1975</v>
      </c>
      <c r="L68" s="113">
        <f>((37.5*100%)/84.3)</f>
        <v>0.44483985765124556</v>
      </c>
    </row>
    <row r="69" spans="1:12">
      <c r="A69" s="87">
        <v>64</v>
      </c>
      <c r="B69" s="104" t="s">
        <v>177</v>
      </c>
      <c r="C69" s="96" t="s">
        <v>19</v>
      </c>
      <c r="D69" s="97" t="s">
        <v>32</v>
      </c>
      <c r="E69" s="98">
        <v>0.02</v>
      </c>
      <c r="F69" s="99">
        <v>6377.93</v>
      </c>
      <c r="G69" s="103">
        <v>3970.8</v>
      </c>
      <c r="H69" s="105">
        <v>73.885559584999996</v>
      </c>
      <c r="I69" s="103" t="s">
        <v>21</v>
      </c>
      <c r="J69" s="103" t="s">
        <v>22</v>
      </c>
      <c r="K69" s="103">
        <v>1982</v>
      </c>
      <c r="L69" s="114">
        <f>((53*100%)/125.38)</f>
        <v>0.42271494656245018</v>
      </c>
    </row>
    <row r="70" spans="1:12" ht="14.25" customHeight="1">
      <c r="A70" s="88">
        <v>65</v>
      </c>
      <c r="B70" s="106" t="s">
        <v>178</v>
      </c>
      <c r="C70" s="107" t="s">
        <v>19</v>
      </c>
      <c r="D70" s="108" t="s">
        <v>20</v>
      </c>
      <c r="E70" s="109">
        <v>0.05</v>
      </c>
      <c r="F70" s="110">
        <v>13262.79</v>
      </c>
      <c r="G70" s="103">
        <v>3433</v>
      </c>
      <c r="H70" s="105">
        <v>177.712886688</v>
      </c>
      <c r="I70" s="105" t="s">
        <v>21</v>
      </c>
      <c r="J70" s="103" t="s">
        <v>22</v>
      </c>
      <c r="K70" s="111">
        <v>1970</v>
      </c>
      <c r="L70" s="112">
        <v>0.47</v>
      </c>
    </row>
    <row r="71" spans="1:12" s="16" customFormat="1" ht="16.5" customHeight="1">
      <c r="A71" s="88">
        <v>66</v>
      </c>
      <c r="B71" s="73" t="s">
        <v>167</v>
      </c>
      <c r="C71" s="74" t="s">
        <v>31</v>
      </c>
      <c r="D71" s="75" t="s">
        <v>32</v>
      </c>
      <c r="E71" s="76">
        <v>0.25</v>
      </c>
      <c r="F71" s="77">
        <v>741.13</v>
      </c>
      <c r="G71" s="78">
        <v>2343.54</v>
      </c>
      <c r="H71" s="79">
        <v>14.5472148971214</v>
      </c>
      <c r="I71" s="80" t="s">
        <v>21</v>
      </c>
      <c r="J71" s="80" t="s">
        <v>22</v>
      </c>
      <c r="K71" s="78">
        <v>1967</v>
      </c>
      <c r="L71" s="81">
        <v>0.37</v>
      </c>
    </row>
    <row r="72" spans="1:12" s="16" customFormat="1" ht="16.5" customHeight="1">
      <c r="A72" s="87">
        <v>67</v>
      </c>
      <c r="B72" s="73" t="s">
        <v>168</v>
      </c>
      <c r="C72" s="74" t="s">
        <v>31</v>
      </c>
      <c r="D72" s="75" t="s">
        <v>32</v>
      </c>
      <c r="E72" s="76">
        <v>0.25</v>
      </c>
      <c r="F72" s="77">
        <v>983.13</v>
      </c>
      <c r="G72" s="78">
        <v>5621.6</v>
      </c>
      <c r="H72" s="79">
        <v>8.0446812295431993</v>
      </c>
      <c r="I72" s="80" t="s">
        <v>21</v>
      </c>
      <c r="J72" s="80" t="s">
        <v>22</v>
      </c>
      <c r="K72" s="78">
        <v>1984</v>
      </c>
      <c r="L72" s="81">
        <v>0.43</v>
      </c>
    </row>
    <row r="73" spans="1:12" s="16" customFormat="1" ht="16.5" customHeight="1">
      <c r="A73" s="88">
        <v>68</v>
      </c>
      <c r="B73" s="73" t="s">
        <v>169</v>
      </c>
      <c r="C73" s="82" t="s">
        <v>19</v>
      </c>
      <c r="D73" s="75" t="s">
        <v>20</v>
      </c>
      <c r="E73" s="76">
        <v>0.05</v>
      </c>
      <c r="F73" s="77">
        <v>13586.18</v>
      </c>
      <c r="G73" s="78">
        <v>4933</v>
      </c>
      <c r="H73" s="79">
        <v>126.690508818163</v>
      </c>
      <c r="I73" s="80" t="s">
        <v>29</v>
      </c>
      <c r="J73" s="80" t="s">
        <v>22</v>
      </c>
      <c r="K73" s="78">
        <v>1983</v>
      </c>
      <c r="L73" s="81">
        <v>0.41</v>
      </c>
    </row>
    <row r="74" spans="1:12" s="16" customFormat="1" ht="16.5" customHeight="1">
      <c r="A74" s="88">
        <v>69</v>
      </c>
      <c r="B74" s="83" t="s">
        <v>170</v>
      </c>
      <c r="C74" s="74" t="s">
        <v>31</v>
      </c>
      <c r="D74" s="75" t="s">
        <v>32</v>
      </c>
      <c r="E74" s="76">
        <v>0.25</v>
      </c>
      <c r="F74" s="84">
        <v>312.5</v>
      </c>
      <c r="G74" s="78">
        <v>649.07000000000005</v>
      </c>
      <c r="H74" s="79">
        <v>22.147071964503098</v>
      </c>
      <c r="I74" s="80" t="s">
        <v>24</v>
      </c>
      <c r="J74" s="80" t="s">
        <v>40</v>
      </c>
      <c r="K74" s="78">
        <v>1964</v>
      </c>
      <c r="L74" s="81">
        <v>0.63</v>
      </c>
    </row>
    <row r="75" spans="1:12" s="16" customFormat="1" ht="16.5" customHeight="1">
      <c r="A75" s="87">
        <v>70</v>
      </c>
      <c r="B75" s="83" t="s">
        <v>171</v>
      </c>
      <c r="C75" s="74" t="s">
        <v>31</v>
      </c>
      <c r="D75" s="75" t="s">
        <v>32</v>
      </c>
      <c r="E75" s="76">
        <v>0.25</v>
      </c>
      <c r="F75" s="84">
        <v>1799.88</v>
      </c>
      <c r="G75" s="78">
        <v>2186.6</v>
      </c>
      <c r="H75" s="79">
        <v>37.864483673282699</v>
      </c>
      <c r="I75" s="80" t="s">
        <v>24</v>
      </c>
      <c r="J75" s="80" t="s">
        <v>22</v>
      </c>
      <c r="K75" s="78" t="s">
        <v>33</v>
      </c>
      <c r="L75" s="81">
        <v>0.68</v>
      </c>
    </row>
    <row r="76" spans="1:12" s="16" customFormat="1" ht="16.5" customHeight="1">
      <c r="A76" s="88">
        <v>71</v>
      </c>
      <c r="B76" s="83" t="s">
        <v>172</v>
      </c>
      <c r="C76" s="74" t="s">
        <v>31</v>
      </c>
      <c r="D76" s="75" t="s">
        <v>32</v>
      </c>
      <c r="E76" s="76">
        <v>0.25</v>
      </c>
      <c r="F76" s="84">
        <v>226.88</v>
      </c>
      <c r="G76" s="78">
        <v>1330.8</v>
      </c>
      <c r="H76" s="79">
        <v>7.8422602945596998</v>
      </c>
      <c r="I76" s="80" t="s">
        <v>24</v>
      </c>
      <c r="J76" s="80" t="s">
        <v>22</v>
      </c>
      <c r="K76" s="78">
        <v>1986</v>
      </c>
      <c r="L76" s="81">
        <v>0.59</v>
      </c>
    </row>
    <row r="77" spans="1:12" s="16" customFormat="1" ht="16.5" customHeight="1">
      <c r="A77" s="88">
        <v>72</v>
      </c>
      <c r="B77" s="83" t="s">
        <v>173</v>
      </c>
      <c r="C77" s="74" t="s">
        <v>31</v>
      </c>
      <c r="D77" s="75" t="s">
        <v>32</v>
      </c>
      <c r="E77" s="76">
        <v>0.25</v>
      </c>
      <c r="F77" s="84">
        <v>859.1</v>
      </c>
      <c r="G77" s="78">
        <v>1974.1</v>
      </c>
      <c r="H77" s="79">
        <v>20.018540094220199</v>
      </c>
      <c r="I77" s="80" t="s">
        <v>24</v>
      </c>
      <c r="J77" s="80" t="s">
        <v>40</v>
      </c>
      <c r="K77" s="78">
        <v>1968</v>
      </c>
      <c r="L77" s="81">
        <v>0.51</v>
      </c>
    </row>
    <row r="78" spans="1:12" s="16" customFormat="1" ht="16.5" customHeight="1">
      <c r="A78" s="87">
        <v>73</v>
      </c>
      <c r="B78" s="83" t="s">
        <v>174</v>
      </c>
      <c r="C78" s="74" t="s">
        <v>31</v>
      </c>
      <c r="D78" s="75" t="s">
        <v>20</v>
      </c>
      <c r="E78" s="76">
        <v>0.25</v>
      </c>
      <c r="F78" s="84">
        <v>1971.09</v>
      </c>
      <c r="G78" s="78">
        <v>1558.2</v>
      </c>
      <c r="H78" s="79">
        <v>58.189025798998799</v>
      </c>
      <c r="I78" s="80" t="s">
        <v>24</v>
      </c>
      <c r="J78" s="80" t="s">
        <v>40</v>
      </c>
      <c r="K78" s="78">
        <v>1961</v>
      </c>
      <c r="L78" s="81">
        <v>0.56999999999999995</v>
      </c>
    </row>
    <row r="79" spans="1:12" s="16" customFormat="1">
      <c r="A79" s="116" t="s">
        <v>85</v>
      </c>
      <c r="B79" s="117"/>
      <c r="C79" s="117"/>
      <c r="D79" s="117"/>
      <c r="E79" s="118"/>
      <c r="F79" s="71">
        <f>SUM(F6:F78)</f>
        <v>293657.3299999999</v>
      </c>
      <c r="G79" s="36"/>
      <c r="H79" s="36"/>
      <c r="I79" s="36"/>
      <c r="J79" s="36"/>
      <c r="K79" s="36"/>
      <c r="L79" s="36"/>
    </row>
    <row r="80" spans="1:12">
      <c r="A80" s="10"/>
      <c r="B80" s="17"/>
      <c r="C80" s="17"/>
      <c r="D80" s="11"/>
      <c r="E80" s="18"/>
      <c r="F80" s="10"/>
    </row>
    <row r="81" spans="1:6">
      <c r="A81" s="10"/>
      <c r="B81" s="17"/>
      <c r="C81" s="17"/>
      <c r="D81" s="11"/>
      <c r="E81" s="19"/>
    </row>
    <row r="82" spans="1:6">
      <c r="A82" s="10"/>
      <c r="B82" s="17"/>
      <c r="C82" s="17"/>
      <c r="D82" s="11"/>
      <c r="E82" s="18"/>
      <c r="F82" s="10"/>
    </row>
    <row r="83" spans="1:6">
      <c r="A83" s="10"/>
      <c r="B83" s="17"/>
      <c r="C83" s="17"/>
      <c r="D83" s="11"/>
      <c r="E83" s="18"/>
      <c r="F83" s="10"/>
    </row>
    <row r="84" spans="1:6">
      <c r="A84" s="10"/>
      <c r="B84" s="17"/>
      <c r="C84" s="17"/>
      <c r="D84" s="11"/>
      <c r="E84" s="18"/>
      <c r="F84" s="10"/>
    </row>
    <row r="85" spans="1:6">
      <c r="A85" s="10"/>
      <c r="B85" s="17"/>
      <c r="C85" s="17"/>
      <c r="D85" s="11"/>
      <c r="E85" s="18"/>
      <c r="F85" s="10"/>
    </row>
    <row r="86" spans="1:6">
      <c r="A86" s="10"/>
      <c r="B86" s="17"/>
      <c r="C86" s="17"/>
      <c r="D86" s="11"/>
      <c r="E86" s="18"/>
      <c r="F86" s="10"/>
    </row>
    <row r="87" spans="1:6">
      <c r="A87" s="10"/>
      <c r="B87" s="17"/>
      <c r="C87" s="17"/>
      <c r="D87" s="11"/>
      <c r="E87" s="18"/>
      <c r="F87" s="10"/>
    </row>
    <row r="88" spans="1:6">
      <c r="A88" s="10"/>
      <c r="B88" s="17"/>
      <c r="C88" s="17"/>
      <c r="D88" s="11"/>
      <c r="E88" s="18"/>
      <c r="F88" s="10"/>
    </row>
    <row r="89" spans="1:6">
      <c r="A89" s="10"/>
      <c r="B89" s="17"/>
      <c r="C89" s="17"/>
      <c r="D89" s="11"/>
      <c r="E89" s="18"/>
      <c r="F89" s="10"/>
    </row>
    <row r="90" spans="1:6">
      <c r="A90" s="10"/>
      <c r="B90" s="17"/>
      <c r="C90" s="17"/>
      <c r="D90" s="11"/>
      <c r="E90" s="18"/>
      <c r="F90" s="10"/>
    </row>
    <row r="91" spans="1:6">
      <c r="A91" s="10"/>
      <c r="D91" s="4"/>
      <c r="E91" s="20"/>
    </row>
    <row r="92" spans="1:6">
      <c r="A92" s="10"/>
      <c r="D92" s="4"/>
      <c r="E92" s="20"/>
    </row>
    <row r="93" spans="1:6">
      <c r="A93" s="10"/>
      <c r="D93" s="4"/>
      <c r="E93" s="20"/>
    </row>
    <row r="94" spans="1:6">
      <c r="A94" s="10"/>
      <c r="D94" s="4"/>
      <c r="E94" s="20"/>
    </row>
    <row r="95" spans="1:6">
      <c r="A95" s="10"/>
      <c r="D95" s="4"/>
      <c r="E95" s="20"/>
    </row>
    <row r="96" spans="1:6">
      <c r="A96" s="10"/>
      <c r="D96" s="4"/>
      <c r="E96" s="20"/>
    </row>
    <row r="97" spans="1:5">
      <c r="A97" s="10"/>
      <c r="D97" s="4"/>
      <c r="E97" s="20"/>
    </row>
    <row r="98" spans="1:5">
      <c r="A98" s="10"/>
      <c r="D98" s="4"/>
      <c r="E98" s="20"/>
    </row>
    <row r="99" spans="1:5">
      <c r="D99" s="4"/>
      <c r="E99" s="20"/>
    </row>
    <row r="100" spans="1:5">
      <c r="D100" s="4"/>
      <c r="E100" s="20"/>
    </row>
    <row r="101" spans="1:5">
      <c r="D101" s="4"/>
      <c r="E101" s="20"/>
    </row>
    <row r="102" spans="1:5">
      <c r="D102" s="4"/>
      <c r="E102" s="20"/>
    </row>
    <row r="103" spans="1:5">
      <c r="D103" s="4"/>
      <c r="E103" s="20"/>
    </row>
    <row r="104" spans="1:5">
      <c r="D104" s="4"/>
      <c r="E104" s="20"/>
    </row>
    <row r="105" spans="1:5">
      <c r="D105" s="4"/>
      <c r="E105" s="20"/>
    </row>
    <row r="106" spans="1:5">
      <c r="D106" s="4"/>
      <c r="E106" s="20"/>
    </row>
    <row r="107" spans="1:5">
      <c r="D107" s="4"/>
      <c r="E107" s="20"/>
    </row>
    <row r="108" spans="1:5">
      <c r="D108" s="4"/>
      <c r="E108" s="20"/>
    </row>
    <row r="109" spans="1:5">
      <c r="D109" s="4"/>
      <c r="E109" s="20"/>
    </row>
    <row r="110" spans="1:5">
      <c r="D110" s="4"/>
      <c r="E110" s="20"/>
    </row>
    <row r="111" spans="1:5">
      <c r="D111" s="4"/>
      <c r="E111" s="20"/>
    </row>
    <row r="112" spans="1:5">
      <c r="D112" s="4"/>
      <c r="E112" s="20"/>
    </row>
    <row r="113" spans="4:5">
      <c r="D113" s="4"/>
      <c r="E113" s="20"/>
    </row>
    <row r="114" spans="4:5">
      <c r="D114" s="4"/>
      <c r="E114" s="20"/>
    </row>
    <row r="115" spans="4:5">
      <c r="D115" s="4"/>
      <c r="E115" s="20"/>
    </row>
    <row r="116" spans="4:5">
      <c r="D116" s="4"/>
      <c r="E116" s="20"/>
    </row>
    <row r="117" spans="4:5">
      <c r="D117" s="4"/>
      <c r="E117" s="20"/>
    </row>
    <row r="118" spans="4:5">
      <c r="D118" s="4"/>
      <c r="E118" s="20"/>
    </row>
    <row r="119" spans="4:5">
      <c r="D119" s="4"/>
      <c r="E119" s="20"/>
    </row>
    <row r="120" spans="4:5">
      <c r="D120" s="4"/>
      <c r="E120" s="20"/>
    </row>
    <row r="121" spans="4:5">
      <c r="D121" s="4"/>
      <c r="E121" s="20"/>
    </row>
    <row r="122" spans="4:5">
      <c r="D122" s="4"/>
      <c r="E122" s="20"/>
    </row>
    <row r="123" spans="4:5">
      <c r="D123" s="4"/>
      <c r="E123" s="20"/>
    </row>
    <row r="124" spans="4:5">
      <c r="D124" s="4"/>
      <c r="E124" s="20"/>
    </row>
    <row r="125" spans="4:5">
      <c r="D125" s="4"/>
      <c r="E125" s="20"/>
    </row>
    <row r="126" spans="4:5">
      <c r="D126" s="4"/>
      <c r="E126" s="20"/>
    </row>
    <row r="127" spans="4:5">
      <c r="D127" s="4"/>
      <c r="E127" s="20"/>
    </row>
    <row r="128" spans="4:5">
      <c r="D128" s="4"/>
      <c r="E128" s="20"/>
    </row>
    <row r="129" spans="4:5">
      <c r="D129" s="4"/>
      <c r="E129" s="20"/>
    </row>
    <row r="130" spans="4:5">
      <c r="D130" s="4"/>
      <c r="E130" s="20"/>
    </row>
    <row r="131" spans="4:5">
      <c r="D131" s="4"/>
      <c r="E131" s="20"/>
    </row>
    <row r="132" spans="4:5">
      <c r="D132" s="4"/>
      <c r="E132" s="20"/>
    </row>
    <row r="133" spans="4:5">
      <c r="D133" s="4"/>
      <c r="E133" s="20"/>
    </row>
    <row r="134" spans="4:5">
      <c r="D134" s="4"/>
      <c r="E134" s="20"/>
    </row>
    <row r="135" spans="4:5">
      <c r="D135" s="4"/>
      <c r="E135" s="20"/>
    </row>
    <row r="136" spans="4:5">
      <c r="D136" s="4"/>
      <c r="E136" s="20"/>
    </row>
    <row r="137" spans="4:5">
      <c r="D137" s="4"/>
      <c r="E137" s="20"/>
    </row>
    <row r="138" spans="4:5">
      <c r="D138" s="4"/>
      <c r="E138" s="20"/>
    </row>
    <row r="139" spans="4:5">
      <c r="D139" s="4"/>
      <c r="E139" s="20"/>
    </row>
    <row r="140" spans="4:5">
      <c r="D140" s="4"/>
      <c r="E140" s="20"/>
    </row>
    <row r="141" spans="4:5">
      <c r="D141" s="4"/>
      <c r="E141" s="20"/>
    </row>
    <row r="142" spans="4:5">
      <c r="D142" s="4"/>
      <c r="E142" s="20"/>
    </row>
    <row r="143" spans="4:5">
      <c r="D143" s="4"/>
      <c r="E143" s="20"/>
    </row>
    <row r="144" spans="4:5">
      <c r="D144" s="4"/>
      <c r="E144" s="20"/>
    </row>
    <row r="145" spans="4:5">
      <c r="D145" s="4"/>
      <c r="E145" s="20"/>
    </row>
    <row r="146" spans="4:5">
      <c r="D146" s="4"/>
      <c r="E146" s="20"/>
    </row>
    <row r="147" spans="4:5">
      <c r="D147" s="4"/>
      <c r="E147" s="20"/>
    </row>
    <row r="148" spans="4:5">
      <c r="D148" s="4"/>
      <c r="E148" s="20"/>
    </row>
    <row r="149" spans="4:5">
      <c r="D149" s="4"/>
      <c r="E149" s="20"/>
    </row>
    <row r="150" spans="4:5">
      <c r="D150" s="4"/>
      <c r="E150" s="20"/>
    </row>
    <row r="151" spans="4:5">
      <c r="D151" s="4"/>
      <c r="E151" s="20"/>
    </row>
    <row r="152" spans="4:5">
      <c r="D152" s="4"/>
      <c r="E152" s="20"/>
    </row>
    <row r="153" spans="4:5">
      <c r="D153" s="4"/>
      <c r="E153" s="20"/>
    </row>
    <row r="154" spans="4:5">
      <c r="D154" s="4"/>
      <c r="E154" s="20"/>
    </row>
    <row r="155" spans="4:5">
      <c r="D155" s="4"/>
      <c r="E155" s="20"/>
    </row>
    <row r="156" spans="4:5">
      <c r="D156" s="4"/>
      <c r="E156" s="20"/>
    </row>
    <row r="157" spans="4:5">
      <c r="D157" s="4"/>
      <c r="E157" s="20"/>
    </row>
    <row r="158" spans="4:5">
      <c r="D158" s="4"/>
      <c r="E158" s="20"/>
    </row>
    <row r="159" spans="4:5">
      <c r="D159" s="4"/>
      <c r="E159" s="20"/>
    </row>
    <row r="160" spans="4:5">
      <c r="D160" s="4"/>
      <c r="E160" s="20"/>
    </row>
    <row r="161" spans="4:5">
      <c r="D161" s="4"/>
      <c r="E161" s="20"/>
    </row>
    <row r="162" spans="4:5">
      <c r="D162" s="4"/>
      <c r="E162" s="20"/>
    </row>
    <row r="163" spans="4:5">
      <c r="D163" s="4"/>
      <c r="E163" s="20"/>
    </row>
    <row r="164" spans="4:5">
      <c r="D164" s="4"/>
      <c r="E164" s="20"/>
    </row>
    <row r="165" spans="4:5">
      <c r="D165" s="4"/>
      <c r="E165" s="20"/>
    </row>
    <row r="166" spans="4:5">
      <c r="D166" s="4"/>
      <c r="E166" s="20"/>
    </row>
    <row r="167" spans="4:5">
      <c r="D167" s="4"/>
      <c r="E167" s="20"/>
    </row>
    <row r="168" spans="4:5">
      <c r="D168" s="4"/>
      <c r="E168" s="20"/>
    </row>
    <row r="169" spans="4:5">
      <c r="D169" s="4"/>
      <c r="E169" s="20"/>
    </row>
    <row r="170" spans="4:5">
      <c r="D170" s="4"/>
      <c r="E170" s="20"/>
    </row>
    <row r="171" spans="4:5">
      <c r="D171" s="4"/>
      <c r="E171" s="20"/>
    </row>
    <row r="172" spans="4:5">
      <c r="D172" s="4"/>
      <c r="E172" s="20"/>
    </row>
    <row r="173" spans="4:5">
      <c r="D173" s="4"/>
      <c r="E173" s="20"/>
    </row>
    <row r="174" spans="4:5">
      <c r="D174" s="4"/>
      <c r="E174" s="20"/>
    </row>
    <row r="175" spans="4:5">
      <c r="D175" s="4"/>
      <c r="E175" s="20"/>
    </row>
    <row r="176" spans="4:5">
      <c r="D176" s="4"/>
      <c r="E176" s="20"/>
    </row>
    <row r="177" spans="4:5">
      <c r="D177" s="4"/>
      <c r="E177" s="20"/>
    </row>
    <row r="178" spans="4:5">
      <c r="D178" s="4"/>
      <c r="E178" s="20"/>
    </row>
    <row r="179" spans="4:5">
      <c r="D179" s="4"/>
      <c r="E179" s="20"/>
    </row>
    <row r="180" spans="4:5">
      <c r="D180" s="4"/>
      <c r="E180" s="20"/>
    </row>
    <row r="181" spans="4:5">
      <c r="D181" s="4"/>
      <c r="E181" s="20"/>
    </row>
    <row r="182" spans="4:5">
      <c r="D182" s="4"/>
      <c r="E182" s="20"/>
    </row>
    <row r="183" spans="4:5">
      <c r="D183" s="4"/>
      <c r="E183" s="20"/>
    </row>
    <row r="184" spans="4:5">
      <c r="D184" s="4"/>
      <c r="E184" s="20"/>
    </row>
    <row r="185" spans="4:5">
      <c r="D185" s="4"/>
      <c r="E185" s="20"/>
    </row>
    <row r="186" spans="4:5">
      <c r="D186" s="4"/>
      <c r="E186" s="20"/>
    </row>
    <row r="187" spans="4:5">
      <c r="D187" s="4"/>
      <c r="E187" s="20"/>
    </row>
    <row r="188" spans="4:5">
      <c r="D188" s="4"/>
      <c r="E188" s="20"/>
    </row>
    <row r="189" spans="4:5">
      <c r="D189" s="4"/>
      <c r="E189" s="20"/>
    </row>
    <row r="190" spans="4:5">
      <c r="D190" s="4"/>
      <c r="E190" s="20"/>
    </row>
    <row r="191" spans="4:5">
      <c r="D191" s="4"/>
      <c r="E191" s="20"/>
    </row>
    <row r="192" spans="4:5">
      <c r="D192" s="4"/>
      <c r="E192" s="20"/>
    </row>
    <row r="193" spans="4:5">
      <c r="D193" s="4"/>
      <c r="E193" s="20"/>
    </row>
    <row r="194" spans="4:5">
      <c r="D194" s="4"/>
      <c r="E194" s="20"/>
    </row>
    <row r="195" spans="4:5">
      <c r="D195" s="4"/>
      <c r="E195" s="20"/>
    </row>
    <row r="196" spans="4:5">
      <c r="D196" s="4"/>
      <c r="E196" s="20"/>
    </row>
    <row r="197" spans="4:5">
      <c r="D197" s="4"/>
      <c r="E197" s="20"/>
    </row>
    <row r="198" spans="4:5">
      <c r="D198" s="4"/>
      <c r="E198" s="20"/>
    </row>
    <row r="199" spans="4:5">
      <c r="D199" s="4"/>
      <c r="E199" s="20"/>
    </row>
    <row r="200" spans="4:5">
      <c r="D200" s="4"/>
      <c r="E200" s="20"/>
    </row>
    <row r="201" spans="4:5">
      <c r="D201" s="4"/>
      <c r="E201" s="20"/>
    </row>
    <row r="202" spans="4:5">
      <c r="D202" s="4"/>
      <c r="E202" s="20"/>
    </row>
    <row r="203" spans="4:5">
      <c r="D203" s="4"/>
      <c r="E203" s="20"/>
    </row>
    <row r="204" spans="4:5">
      <c r="D204" s="4"/>
      <c r="E204" s="20"/>
    </row>
    <row r="205" spans="4:5">
      <c r="D205" s="4"/>
      <c r="E205" s="20"/>
    </row>
    <row r="206" spans="4:5">
      <c r="D206" s="4"/>
      <c r="E206" s="20"/>
    </row>
    <row r="207" spans="4:5">
      <c r="D207" s="4"/>
      <c r="E207" s="20"/>
    </row>
    <row r="208" spans="4:5">
      <c r="D208" s="4"/>
      <c r="E208" s="20"/>
    </row>
    <row r="209" spans="4:5">
      <c r="D209" s="4"/>
      <c r="E209" s="20"/>
    </row>
    <row r="210" spans="4:5">
      <c r="D210" s="4"/>
      <c r="E210" s="20"/>
    </row>
    <row r="211" spans="4:5">
      <c r="D211" s="4"/>
      <c r="E211" s="20"/>
    </row>
    <row r="212" spans="4:5">
      <c r="D212" s="4"/>
      <c r="E212" s="20"/>
    </row>
    <row r="213" spans="4:5">
      <c r="D213" s="4"/>
      <c r="E213" s="20"/>
    </row>
    <row r="214" spans="4:5">
      <c r="D214" s="4"/>
      <c r="E214" s="20"/>
    </row>
    <row r="215" spans="4:5">
      <c r="D215" s="4"/>
      <c r="E215" s="20"/>
    </row>
    <row r="216" spans="4:5">
      <c r="D216" s="4"/>
      <c r="E216" s="20"/>
    </row>
    <row r="217" spans="4:5">
      <c r="D217" s="4"/>
      <c r="E217" s="20"/>
    </row>
    <row r="218" spans="4:5">
      <c r="D218" s="4"/>
      <c r="E218" s="20"/>
    </row>
    <row r="219" spans="4:5">
      <c r="D219" s="4"/>
      <c r="E219" s="20"/>
    </row>
    <row r="220" spans="4:5">
      <c r="D220" s="4"/>
      <c r="E220" s="20"/>
    </row>
    <row r="221" spans="4:5">
      <c r="D221" s="4"/>
      <c r="E221" s="20"/>
    </row>
    <row r="222" spans="4:5">
      <c r="D222" s="4"/>
      <c r="E222" s="20"/>
    </row>
    <row r="223" spans="4:5">
      <c r="D223" s="4"/>
      <c r="E223" s="20"/>
    </row>
    <row r="224" spans="4:5">
      <c r="D224" s="4"/>
      <c r="E224" s="20"/>
    </row>
    <row r="225" spans="4:5">
      <c r="D225" s="4"/>
      <c r="E225" s="20"/>
    </row>
    <row r="226" spans="4:5">
      <c r="D226" s="4"/>
      <c r="E226" s="20"/>
    </row>
    <row r="227" spans="4:5">
      <c r="D227" s="4"/>
      <c r="E227" s="20"/>
    </row>
    <row r="228" spans="4:5">
      <c r="D228" s="4"/>
      <c r="E228" s="20"/>
    </row>
    <row r="229" spans="4:5">
      <c r="D229" s="4"/>
      <c r="E229" s="20"/>
    </row>
    <row r="230" spans="4:5">
      <c r="D230" s="4"/>
      <c r="E230" s="20"/>
    </row>
    <row r="231" spans="4:5">
      <c r="D231" s="4"/>
      <c r="E231" s="20"/>
    </row>
    <row r="232" spans="4:5">
      <c r="D232" s="4"/>
      <c r="E232" s="20"/>
    </row>
    <row r="233" spans="4:5">
      <c r="D233" s="4"/>
      <c r="E233" s="20"/>
    </row>
    <row r="234" spans="4:5">
      <c r="D234" s="4"/>
      <c r="E234" s="20"/>
    </row>
    <row r="235" spans="4:5">
      <c r="D235" s="4"/>
      <c r="E235" s="20"/>
    </row>
    <row r="236" spans="4:5">
      <c r="D236" s="4"/>
      <c r="E236" s="20"/>
    </row>
    <row r="237" spans="4:5">
      <c r="D237" s="4"/>
      <c r="E237" s="20"/>
    </row>
    <row r="238" spans="4:5">
      <c r="D238" s="4"/>
      <c r="E238" s="20"/>
    </row>
    <row r="239" spans="4:5">
      <c r="D239" s="4"/>
      <c r="E239" s="20"/>
    </row>
    <row r="240" spans="4:5">
      <c r="D240" s="4"/>
      <c r="E240" s="20"/>
    </row>
    <row r="241" spans="4:5">
      <c r="D241" s="4"/>
      <c r="E241" s="20"/>
    </row>
    <row r="242" spans="4:5">
      <c r="D242" s="4"/>
      <c r="E242" s="20"/>
    </row>
    <row r="243" spans="4:5">
      <c r="D243" s="4"/>
      <c r="E243" s="20"/>
    </row>
    <row r="244" spans="4:5">
      <c r="D244" s="4"/>
      <c r="E244" s="20"/>
    </row>
    <row r="245" spans="4:5">
      <c r="D245" s="4"/>
      <c r="E245" s="20"/>
    </row>
    <row r="246" spans="4:5">
      <c r="D246" s="4"/>
      <c r="E246" s="20"/>
    </row>
    <row r="247" spans="4:5">
      <c r="D247" s="4"/>
      <c r="E247" s="20"/>
    </row>
    <row r="248" spans="4:5">
      <c r="D248" s="4"/>
      <c r="E248" s="20"/>
    </row>
    <row r="249" spans="4:5">
      <c r="D249" s="4"/>
      <c r="E249" s="20"/>
    </row>
    <row r="250" spans="4:5">
      <c r="D250" s="4"/>
      <c r="E250" s="20"/>
    </row>
    <row r="251" spans="4:5">
      <c r="D251" s="4"/>
      <c r="E251" s="20"/>
    </row>
    <row r="252" spans="4:5">
      <c r="D252" s="4"/>
      <c r="E252" s="20"/>
    </row>
    <row r="253" spans="4:5">
      <c r="D253" s="4"/>
      <c r="E253" s="20"/>
    </row>
    <row r="254" spans="4:5">
      <c r="D254" s="4"/>
      <c r="E254" s="20"/>
    </row>
    <row r="255" spans="4:5">
      <c r="D255" s="4"/>
      <c r="E255" s="20"/>
    </row>
    <row r="256" spans="4:5">
      <c r="D256" s="4"/>
      <c r="E256" s="20"/>
    </row>
    <row r="257" spans="4:5">
      <c r="D257" s="4"/>
      <c r="E257" s="20"/>
    </row>
    <row r="258" spans="4:5">
      <c r="D258" s="4"/>
      <c r="E258" s="20"/>
    </row>
    <row r="259" spans="4:5">
      <c r="D259" s="4"/>
      <c r="E259" s="20"/>
    </row>
    <row r="260" spans="4:5">
      <c r="D260" s="4"/>
      <c r="E260" s="20"/>
    </row>
    <row r="261" spans="4:5">
      <c r="D261" s="4"/>
      <c r="E261" s="20"/>
    </row>
    <row r="262" spans="4:5">
      <c r="D262" s="4"/>
      <c r="E262" s="20"/>
    </row>
    <row r="263" spans="4:5">
      <c r="D263" s="4"/>
      <c r="E263" s="20"/>
    </row>
    <row r="264" spans="4:5">
      <c r="D264" s="4"/>
      <c r="E264" s="20"/>
    </row>
    <row r="265" spans="4:5">
      <c r="D265" s="4"/>
      <c r="E265" s="20"/>
    </row>
    <row r="266" spans="4:5">
      <c r="D266" s="4"/>
      <c r="E266" s="20"/>
    </row>
    <row r="267" spans="4:5">
      <c r="D267" s="4"/>
      <c r="E267" s="20"/>
    </row>
    <row r="268" spans="4:5">
      <c r="D268" s="4"/>
      <c r="E268" s="20"/>
    </row>
    <row r="269" spans="4:5">
      <c r="D269" s="4"/>
      <c r="E269" s="20"/>
    </row>
    <row r="270" spans="4:5">
      <c r="D270" s="4"/>
      <c r="E270" s="20"/>
    </row>
    <row r="271" spans="4:5">
      <c r="D271" s="4"/>
      <c r="E271" s="20"/>
    </row>
    <row r="272" spans="4:5">
      <c r="D272" s="4"/>
      <c r="E272" s="20"/>
    </row>
    <row r="273" spans="4:5">
      <c r="D273" s="4"/>
      <c r="E273" s="20"/>
    </row>
    <row r="274" spans="4:5">
      <c r="D274" s="4"/>
      <c r="E274" s="20"/>
    </row>
    <row r="275" spans="4:5">
      <c r="D275" s="4"/>
      <c r="E275" s="20"/>
    </row>
    <row r="276" spans="4:5">
      <c r="D276" s="4"/>
      <c r="E276" s="20"/>
    </row>
    <row r="277" spans="4:5">
      <c r="D277" s="4"/>
      <c r="E277" s="20"/>
    </row>
    <row r="278" spans="4:5">
      <c r="D278" s="4"/>
      <c r="E278" s="20"/>
    </row>
    <row r="279" spans="4:5">
      <c r="D279" s="4"/>
      <c r="E279" s="20"/>
    </row>
    <row r="280" spans="4:5">
      <c r="D280" s="4"/>
      <c r="E280" s="20"/>
    </row>
    <row r="281" spans="4:5">
      <c r="D281" s="4"/>
      <c r="E281" s="20"/>
    </row>
    <row r="282" spans="4:5">
      <c r="D282" s="4"/>
      <c r="E282" s="20"/>
    </row>
    <row r="283" spans="4:5">
      <c r="D283" s="4"/>
      <c r="E283" s="20"/>
    </row>
    <row r="284" spans="4:5">
      <c r="D284" s="4"/>
      <c r="E284" s="20"/>
    </row>
    <row r="285" spans="4:5">
      <c r="D285" s="4"/>
      <c r="E285" s="20"/>
    </row>
    <row r="286" spans="4:5">
      <c r="D286" s="4"/>
      <c r="E286" s="20"/>
    </row>
    <row r="287" spans="4:5">
      <c r="D287" s="4"/>
      <c r="E287" s="20"/>
    </row>
    <row r="288" spans="4:5">
      <c r="D288" s="4"/>
      <c r="E288" s="20"/>
    </row>
    <row r="289" spans="4:5">
      <c r="D289" s="4"/>
      <c r="E289" s="20"/>
    </row>
    <row r="290" spans="4:5">
      <c r="D290" s="4"/>
      <c r="E290" s="20"/>
    </row>
    <row r="291" spans="4:5">
      <c r="D291" s="4"/>
      <c r="E291" s="20"/>
    </row>
    <row r="292" spans="4:5">
      <c r="D292" s="4"/>
      <c r="E292" s="20"/>
    </row>
    <row r="293" spans="4:5">
      <c r="D293" s="4"/>
      <c r="E293" s="20"/>
    </row>
    <row r="294" spans="4:5">
      <c r="D294" s="4"/>
      <c r="E294" s="20"/>
    </row>
    <row r="295" spans="4:5">
      <c r="D295" s="4"/>
      <c r="E295" s="20"/>
    </row>
    <row r="296" spans="4:5">
      <c r="D296" s="4"/>
      <c r="E296" s="20"/>
    </row>
    <row r="297" spans="4:5">
      <c r="D297" s="4"/>
      <c r="E297" s="20"/>
    </row>
    <row r="298" spans="4:5">
      <c r="D298" s="4"/>
      <c r="E298" s="20"/>
    </row>
    <row r="299" spans="4:5">
      <c r="D299" s="4"/>
      <c r="E299" s="20"/>
    </row>
    <row r="300" spans="4:5">
      <c r="D300" s="4"/>
      <c r="E300" s="20"/>
    </row>
    <row r="301" spans="4:5">
      <c r="D301" s="4"/>
      <c r="E301" s="20"/>
    </row>
    <row r="302" spans="4:5">
      <c r="D302" s="4"/>
      <c r="E302" s="20"/>
    </row>
    <row r="303" spans="4:5">
      <c r="D303" s="4"/>
      <c r="E303" s="20"/>
    </row>
    <row r="304" spans="4:5">
      <c r="D304" s="4"/>
      <c r="E304" s="20"/>
    </row>
    <row r="305" spans="4:5">
      <c r="D305" s="4"/>
      <c r="E305" s="20"/>
    </row>
    <row r="306" spans="4:5">
      <c r="D306" s="4"/>
      <c r="E306" s="20"/>
    </row>
    <row r="307" spans="4:5">
      <c r="D307" s="4"/>
      <c r="E307" s="20"/>
    </row>
    <row r="308" spans="4:5">
      <c r="D308" s="4"/>
      <c r="E308" s="20"/>
    </row>
    <row r="309" spans="4:5">
      <c r="D309" s="4"/>
      <c r="E309" s="20"/>
    </row>
    <row r="310" spans="4:5">
      <c r="D310" s="4"/>
      <c r="E310" s="20"/>
    </row>
    <row r="311" spans="4:5">
      <c r="D311" s="4"/>
      <c r="E311" s="20"/>
    </row>
    <row r="312" spans="4:5">
      <c r="D312" s="4"/>
      <c r="E312" s="20"/>
    </row>
    <row r="313" spans="4:5">
      <c r="D313" s="4"/>
      <c r="E313" s="20"/>
    </row>
    <row r="314" spans="4:5">
      <c r="D314" s="4"/>
      <c r="E314" s="20"/>
    </row>
    <row r="315" spans="4:5">
      <c r="D315" s="4"/>
      <c r="E315" s="20"/>
    </row>
    <row r="316" spans="4:5">
      <c r="D316" s="4"/>
      <c r="E316" s="20"/>
    </row>
    <row r="317" spans="4:5">
      <c r="D317" s="4"/>
      <c r="E317" s="20"/>
    </row>
    <row r="318" spans="4:5">
      <c r="D318" s="4"/>
      <c r="E318" s="20"/>
    </row>
    <row r="319" spans="4:5">
      <c r="D319" s="4"/>
      <c r="E319" s="20"/>
    </row>
    <row r="320" spans="4:5">
      <c r="D320" s="4"/>
      <c r="E320" s="20"/>
    </row>
    <row r="321" spans="4:5">
      <c r="D321" s="4"/>
      <c r="E321" s="20"/>
    </row>
    <row r="322" spans="4:5">
      <c r="D322" s="4"/>
      <c r="E322" s="20"/>
    </row>
    <row r="323" spans="4:5">
      <c r="D323" s="4"/>
      <c r="E323" s="20"/>
    </row>
    <row r="324" spans="4:5">
      <c r="D324" s="4"/>
      <c r="E324" s="20"/>
    </row>
    <row r="325" spans="4:5">
      <c r="D325" s="4"/>
      <c r="E325" s="20"/>
    </row>
    <row r="326" spans="4:5">
      <c r="D326" s="4"/>
      <c r="E326" s="20"/>
    </row>
    <row r="327" spans="4:5">
      <c r="D327" s="4"/>
      <c r="E327" s="20"/>
    </row>
    <row r="328" spans="4:5">
      <c r="D328" s="4"/>
      <c r="E328" s="20"/>
    </row>
    <row r="329" spans="4:5">
      <c r="D329" s="4"/>
      <c r="E329" s="20"/>
    </row>
    <row r="330" spans="4:5">
      <c r="D330" s="4"/>
      <c r="E330" s="20"/>
    </row>
    <row r="331" spans="4:5">
      <c r="D331" s="4"/>
      <c r="E331" s="20"/>
    </row>
    <row r="332" spans="4:5">
      <c r="D332" s="4"/>
      <c r="E332" s="20"/>
    </row>
    <row r="333" spans="4:5">
      <c r="D333" s="4"/>
      <c r="E333" s="20"/>
    </row>
    <row r="334" spans="4:5">
      <c r="D334" s="4"/>
      <c r="E334" s="20"/>
    </row>
    <row r="335" spans="4:5">
      <c r="D335" s="4"/>
      <c r="E335" s="20"/>
    </row>
    <row r="336" spans="4:5">
      <c r="D336" s="4"/>
      <c r="E336" s="20"/>
    </row>
    <row r="337" spans="4:5">
      <c r="D337" s="4"/>
      <c r="E337" s="20"/>
    </row>
    <row r="338" spans="4:5">
      <c r="D338" s="4"/>
      <c r="E338" s="20"/>
    </row>
    <row r="339" spans="4:5">
      <c r="D339" s="4"/>
      <c r="E339" s="20"/>
    </row>
    <row r="340" spans="4:5">
      <c r="D340" s="4"/>
      <c r="E340" s="20"/>
    </row>
    <row r="341" spans="4:5">
      <c r="D341" s="4"/>
      <c r="E341" s="20"/>
    </row>
    <row r="342" spans="4:5">
      <c r="D342" s="4"/>
      <c r="E342" s="20"/>
    </row>
    <row r="343" spans="4:5">
      <c r="D343" s="4"/>
      <c r="E343" s="20"/>
    </row>
    <row r="344" spans="4:5">
      <c r="D344" s="4"/>
      <c r="E344" s="20"/>
    </row>
    <row r="345" spans="4:5">
      <c r="D345" s="4"/>
      <c r="E345" s="20"/>
    </row>
    <row r="346" spans="4:5">
      <c r="D346" s="4"/>
      <c r="E346" s="20"/>
    </row>
    <row r="347" spans="4:5">
      <c r="D347" s="4"/>
      <c r="E347" s="20"/>
    </row>
    <row r="348" spans="4:5">
      <c r="D348" s="4"/>
      <c r="E348" s="20"/>
    </row>
    <row r="349" spans="4:5">
      <c r="D349" s="4"/>
      <c r="E349" s="20"/>
    </row>
    <row r="350" spans="4:5">
      <c r="D350" s="4"/>
      <c r="E350" s="20"/>
    </row>
    <row r="351" spans="4:5">
      <c r="D351" s="4"/>
      <c r="E351" s="20"/>
    </row>
    <row r="352" spans="4:5">
      <c r="D352" s="4"/>
      <c r="E352" s="20"/>
    </row>
    <row r="353" spans="4:5">
      <c r="D353" s="4"/>
      <c r="E353" s="20"/>
    </row>
    <row r="354" spans="4:5">
      <c r="D354" s="4"/>
      <c r="E354" s="20"/>
    </row>
    <row r="355" spans="4:5">
      <c r="D355" s="4"/>
      <c r="E355" s="20"/>
    </row>
    <row r="356" spans="4:5">
      <c r="D356" s="4"/>
      <c r="E356" s="20"/>
    </row>
    <row r="357" spans="4:5">
      <c r="D357" s="4"/>
      <c r="E357" s="20"/>
    </row>
    <row r="358" spans="4:5">
      <c r="D358" s="4"/>
      <c r="E358" s="20"/>
    </row>
    <row r="359" spans="4:5">
      <c r="D359" s="4"/>
      <c r="E359" s="20"/>
    </row>
    <row r="360" spans="4:5">
      <c r="D360" s="4"/>
      <c r="E360" s="20"/>
    </row>
    <row r="361" spans="4:5">
      <c r="D361" s="4"/>
      <c r="E361" s="20"/>
    </row>
    <row r="362" spans="4:5">
      <c r="D362" s="4"/>
      <c r="E362" s="20"/>
    </row>
    <row r="363" spans="4:5">
      <c r="D363" s="4"/>
      <c r="E363" s="20"/>
    </row>
    <row r="364" spans="4:5">
      <c r="D364" s="4"/>
      <c r="E364" s="20"/>
    </row>
    <row r="365" spans="4:5">
      <c r="D365" s="4"/>
      <c r="E365" s="20"/>
    </row>
    <row r="366" spans="4:5">
      <c r="D366" s="4"/>
      <c r="E366" s="20"/>
    </row>
    <row r="367" spans="4:5">
      <c r="D367" s="4"/>
      <c r="E367" s="20"/>
    </row>
    <row r="368" spans="4:5">
      <c r="D368" s="4"/>
      <c r="E368" s="20"/>
    </row>
    <row r="369" spans="4:5">
      <c r="D369" s="4"/>
      <c r="E369" s="20"/>
    </row>
    <row r="370" spans="4:5">
      <c r="D370" s="4"/>
      <c r="E370" s="20"/>
    </row>
    <row r="371" spans="4:5">
      <c r="D371" s="4"/>
      <c r="E371" s="20"/>
    </row>
    <row r="372" spans="4:5">
      <c r="D372" s="4"/>
      <c r="E372" s="20"/>
    </row>
    <row r="373" spans="4:5">
      <c r="D373" s="4"/>
      <c r="E373" s="20"/>
    </row>
    <row r="374" spans="4:5">
      <c r="D374" s="4"/>
      <c r="E374" s="20"/>
    </row>
    <row r="375" spans="4:5">
      <c r="D375" s="4"/>
      <c r="E375" s="20"/>
    </row>
    <row r="376" spans="4:5">
      <c r="D376" s="4"/>
      <c r="E376" s="20"/>
    </row>
    <row r="377" spans="4:5">
      <c r="D377" s="4"/>
      <c r="E377" s="20"/>
    </row>
    <row r="378" spans="4:5">
      <c r="D378" s="4"/>
      <c r="E378" s="20"/>
    </row>
    <row r="379" spans="4:5">
      <c r="D379" s="4"/>
      <c r="E379" s="20"/>
    </row>
    <row r="380" spans="4:5">
      <c r="D380" s="4"/>
      <c r="E380" s="20"/>
    </row>
    <row r="381" spans="4:5">
      <c r="D381" s="4"/>
      <c r="E381" s="20"/>
    </row>
    <row r="382" spans="4:5">
      <c r="D382" s="4"/>
      <c r="E382" s="20"/>
    </row>
    <row r="383" spans="4:5">
      <c r="D383" s="4"/>
      <c r="E383" s="20"/>
    </row>
    <row r="384" spans="4:5">
      <c r="D384" s="4"/>
      <c r="E384" s="20"/>
    </row>
    <row r="385" spans="4:5">
      <c r="D385" s="4"/>
      <c r="E385" s="20"/>
    </row>
    <row r="386" spans="4:5">
      <c r="D386" s="4"/>
      <c r="E386" s="20"/>
    </row>
    <row r="387" spans="4:5">
      <c r="D387" s="4"/>
      <c r="E387" s="20"/>
    </row>
    <row r="388" spans="4:5">
      <c r="D388" s="4"/>
      <c r="E388" s="20"/>
    </row>
    <row r="389" spans="4:5">
      <c r="D389" s="4"/>
      <c r="E389" s="20"/>
    </row>
    <row r="390" spans="4:5">
      <c r="D390" s="4"/>
      <c r="E390" s="20"/>
    </row>
    <row r="391" spans="4:5">
      <c r="D391" s="4"/>
      <c r="E391" s="20"/>
    </row>
    <row r="392" spans="4:5">
      <c r="D392" s="4"/>
      <c r="E392" s="20"/>
    </row>
    <row r="393" spans="4:5">
      <c r="D393" s="4"/>
      <c r="E393" s="20"/>
    </row>
    <row r="394" spans="4:5">
      <c r="D394" s="4"/>
      <c r="E394" s="20"/>
    </row>
    <row r="395" spans="4:5">
      <c r="D395" s="4"/>
      <c r="E395" s="20"/>
    </row>
    <row r="396" spans="4:5">
      <c r="D396" s="4"/>
      <c r="E396" s="20"/>
    </row>
    <row r="397" spans="4:5">
      <c r="D397" s="4"/>
      <c r="E397" s="20"/>
    </row>
    <row r="398" spans="4:5">
      <c r="D398" s="4"/>
      <c r="E398" s="20"/>
    </row>
    <row r="399" spans="4:5">
      <c r="D399" s="4"/>
      <c r="E399" s="20"/>
    </row>
    <row r="400" spans="4:5">
      <c r="D400" s="4"/>
      <c r="E400" s="20"/>
    </row>
    <row r="401" spans="4:5">
      <c r="D401" s="4"/>
      <c r="E401" s="20"/>
    </row>
    <row r="402" spans="4:5">
      <c r="D402" s="4"/>
      <c r="E402" s="20"/>
    </row>
    <row r="403" spans="4:5">
      <c r="D403" s="4"/>
      <c r="E403" s="20"/>
    </row>
    <row r="404" spans="4:5">
      <c r="D404" s="4"/>
      <c r="E404" s="20"/>
    </row>
    <row r="405" spans="4:5">
      <c r="D405" s="4"/>
      <c r="E405" s="20"/>
    </row>
    <row r="406" spans="4:5">
      <c r="D406" s="4"/>
      <c r="E406" s="20"/>
    </row>
    <row r="407" spans="4:5">
      <c r="D407" s="4"/>
      <c r="E407" s="20"/>
    </row>
    <row r="408" spans="4:5">
      <c r="D408" s="4"/>
      <c r="E408" s="20"/>
    </row>
    <row r="409" spans="4:5">
      <c r="D409" s="4"/>
      <c r="E409" s="20"/>
    </row>
    <row r="410" spans="4:5">
      <c r="D410" s="4"/>
      <c r="E410" s="20"/>
    </row>
    <row r="411" spans="4:5">
      <c r="D411" s="4"/>
      <c r="E411" s="20"/>
    </row>
    <row r="412" spans="4:5">
      <c r="D412" s="4"/>
      <c r="E412" s="20"/>
    </row>
    <row r="413" spans="4:5">
      <c r="D413" s="4"/>
      <c r="E413" s="20"/>
    </row>
    <row r="414" spans="4:5">
      <c r="D414" s="4"/>
      <c r="E414" s="20"/>
    </row>
    <row r="415" spans="4:5">
      <c r="D415" s="4"/>
      <c r="E415" s="20"/>
    </row>
    <row r="416" spans="4:5">
      <c r="D416" s="4"/>
      <c r="E416" s="20"/>
    </row>
    <row r="417" spans="4:5">
      <c r="D417" s="4"/>
      <c r="E417" s="20"/>
    </row>
    <row r="418" spans="4:5">
      <c r="D418" s="4"/>
      <c r="E418" s="20"/>
    </row>
    <row r="419" spans="4:5">
      <c r="D419" s="4"/>
      <c r="E419" s="20"/>
    </row>
    <row r="420" spans="4:5">
      <c r="D420" s="4"/>
      <c r="E420" s="20"/>
    </row>
    <row r="421" spans="4:5">
      <c r="D421" s="4"/>
      <c r="E421" s="20"/>
    </row>
    <row r="422" spans="4:5">
      <c r="D422" s="4"/>
      <c r="E422" s="20"/>
    </row>
    <row r="423" spans="4:5">
      <c r="D423" s="4"/>
      <c r="E423" s="20"/>
    </row>
    <row r="424" spans="4:5">
      <c r="D424" s="4"/>
      <c r="E424" s="20"/>
    </row>
    <row r="425" spans="4:5">
      <c r="D425" s="4"/>
      <c r="E425" s="20"/>
    </row>
    <row r="426" spans="4:5">
      <c r="D426" s="4"/>
      <c r="E426" s="20"/>
    </row>
    <row r="427" spans="4:5">
      <c r="D427" s="4"/>
      <c r="E427" s="20"/>
    </row>
    <row r="428" spans="4:5">
      <c r="D428" s="4"/>
      <c r="E428" s="20"/>
    </row>
    <row r="429" spans="4:5">
      <c r="D429" s="4"/>
      <c r="E429" s="20"/>
    </row>
    <row r="430" spans="4:5">
      <c r="D430" s="4"/>
      <c r="E430" s="20"/>
    </row>
    <row r="431" spans="4:5">
      <c r="D431" s="4"/>
      <c r="E431" s="20"/>
    </row>
    <row r="432" spans="4:5">
      <c r="D432" s="4"/>
      <c r="E432" s="20"/>
    </row>
    <row r="433" spans="4:5">
      <c r="D433" s="4"/>
      <c r="E433" s="20"/>
    </row>
    <row r="434" spans="4:5">
      <c r="D434" s="4"/>
      <c r="E434" s="20"/>
    </row>
    <row r="435" spans="4:5">
      <c r="D435" s="4"/>
      <c r="E435" s="20"/>
    </row>
    <row r="436" spans="4:5">
      <c r="D436" s="4"/>
      <c r="E436" s="20"/>
    </row>
    <row r="437" spans="4:5">
      <c r="D437" s="4"/>
      <c r="E437" s="20"/>
    </row>
    <row r="438" spans="4:5">
      <c r="D438" s="4"/>
      <c r="E438" s="20"/>
    </row>
    <row r="439" spans="4:5">
      <c r="D439" s="4"/>
      <c r="E439" s="20"/>
    </row>
    <row r="440" spans="4:5">
      <c r="D440" s="4"/>
      <c r="E440" s="20"/>
    </row>
    <row r="441" spans="4:5">
      <c r="D441" s="4"/>
      <c r="E441" s="20"/>
    </row>
    <row r="442" spans="4:5">
      <c r="D442" s="4"/>
      <c r="E442" s="20"/>
    </row>
    <row r="443" spans="4:5">
      <c r="D443" s="4"/>
      <c r="E443" s="20"/>
    </row>
    <row r="444" spans="4:5">
      <c r="D444" s="4"/>
      <c r="E444" s="20"/>
    </row>
    <row r="445" spans="4:5">
      <c r="D445" s="4"/>
      <c r="E445" s="20"/>
    </row>
    <row r="446" spans="4:5">
      <c r="D446" s="4"/>
      <c r="E446" s="20"/>
    </row>
    <row r="447" spans="4:5">
      <c r="D447" s="4"/>
      <c r="E447" s="20"/>
    </row>
    <row r="448" spans="4:5">
      <c r="D448" s="4"/>
      <c r="E448" s="20"/>
    </row>
    <row r="449" spans="4:5">
      <c r="D449" s="4"/>
      <c r="E449" s="20"/>
    </row>
    <row r="450" spans="4:5">
      <c r="D450" s="4"/>
      <c r="E450" s="20"/>
    </row>
    <row r="451" spans="4:5">
      <c r="D451" s="4"/>
      <c r="E451" s="20"/>
    </row>
    <row r="452" spans="4:5">
      <c r="D452" s="4"/>
      <c r="E452" s="20"/>
    </row>
    <row r="453" spans="4:5">
      <c r="D453" s="4"/>
      <c r="E453" s="20"/>
    </row>
    <row r="454" spans="4:5">
      <c r="D454" s="4"/>
      <c r="E454" s="20"/>
    </row>
    <row r="455" spans="4:5">
      <c r="D455" s="4"/>
      <c r="E455" s="20"/>
    </row>
    <row r="456" spans="4:5">
      <c r="D456" s="4"/>
      <c r="E456" s="20"/>
    </row>
    <row r="457" spans="4:5">
      <c r="D457" s="4"/>
      <c r="E457" s="20"/>
    </row>
    <row r="458" spans="4:5">
      <c r="D458" s="4"/>
      <c r="E458" s="20"/>
    </row>
    <row r="459" spans="4:5">
      <c r="D459" s="4"/>
      <c r="E459" s="20"/>
    </row>
    <row r="460" spans="4:5">
      <c r="D460" s="4"/>
      <c r="E460" s="20"/>
    </row>
    <row r="461" spans="4:5">
      <c r="D461" s="4"/>
      <c r="E461" s="20"/>
    </row>
    <row r="462" spans="4:5">
      <c r="D462" s="4"/>
      <c r="E462" s="20"/>
    </row>
    <row r="463" spans="4:5">
      <c r="D463" s="4"/>
      <c r="E463" s="20"/>
    </row>
    <row r="464" spans="4:5">
      <c r="D464" s="4"/>
      <c r="E464" s="20"/>
    </row>
    <row r="465" spans="4:5">
      <c r="D465" s="4"/>
      <c r="E465" s="20"/>
    </row>
    <row r="466" spans="4:5">
      <c r="D466" s="4"/>
      <c r="E466" s="20"/>
    </row>
    <row r="467" spans="4:5">
      <c r="D467" s="4"/>
      <c r="E467" s="20"/>
    </row>
    <row r="468" spans="4:5">
      <c r="D468" s="4"/>
      <c r="E468" s="20"/>
    </row>
    <row r="469" spans="4:5">
      <c r="D469" s="4"/>
      <c r="E469" s="20"/>
    </row>
    <row r="470" spans="4:5">
      <c r="D470" s="4"/>
      <c r="E470" s="20"/>
    </row>
    <row r="471" spans="4:5">
      <c r="D471" s="4"/>
      <c r="E471" s="20"/>
    </row>
    <row r="472" spans="4:5">
      <c r="D472" s="4"/>
      <c r="E472" s="20"/>
    </row>
    <row r="473" spans="4:5">
      <c r="D473" s="4"/>
      <c r="E473" s="20"/>
    </row>
    <row r="474" spans="4:5">
      <c r="D474" s="4"/>
      <c r="E474" s="20"/>
    </row>
    <row r="475" spans="4:5">
      <c r="D475" s="4"/>
      <c r="E475" s="20"/>
    </row>
    <row r="476" spans="4:5">
      <c r="D476" s="4"/>
      <c r="E476" s="20"/>
    </row>
    <row r="477" spans="4:5">
      <c r="D477" s="4"/>
      <c r="E477" s="20"/>
    </row>
    <row r="478" spans="4:5">
      <c r="D478" s="4"/>
      <c r="E478" s="20"/>
    </row>
    <row r="479" spans="4:5">
      <c r="D479" s="4"/>
      <c r="E479" s="20"/>
    </row>
    <row r="480" spans="4:5">
      <c r="D480" s="4"/>
      <c r="E480" s="20"/>
    </row>
    <row r="481" spans="4:5">
      <c r="D481" s="4"/>
      <c r="E481" s="20"/>
    </row>
    <row r="482" spans="4:5">
      <c r="D482" s="4"/>
      <c r="E482" s="20"/>
    </row>
    <row r="483" spans="4:5">
      <c r="D483" s="4"/>
      <c r="E483" s="20"/>
    </row>
    <row r="484" spans="4:5">
      <c r="D484" s="4"/>
      <c r="E484" s="20"/>
    </row>
    <row r="485" spans="4:5">
      <c r="D485" s="4"/>
      <c r="E485" s="20"/>
    </row>
    <row r="486" spans="4:5">
      <c r="D486" s="4"/>
      <c r="E486" s="20"/>
    </row>
    <row r="487" spans="4:5">
      <c r="D487" s="4"/>
      <c r="E487" s="20"/>
    </row>
    <row r="488" spans="4:5">
      <c r="D488" s="4"/>
      <c r="E488" s="20"/>
    </row>
    <row r="489" spans="4:5">
      <c r="D489" s="4"/>
      <c r="E489" s="20"/>
    </row>
    <row r="490" spans="4:5">
      <c r="D490" s="4"/>
      <c r="E490" s="20"/>
    </row>
    <row r="491" spans="4:5">
      <c r="D491" s="4"/>
      <c r="E491" s="20"/>
    </row>
    <row r="492" spans="4:5">
      <c r="D492" s="4"/>
      <c r="E492" s="20"/>
    </row>
    <row r="493" spans="4:5">
      <c r="D493" s="4"/>
      <c r="E493" s="20"/>
    </row>
    <row r="494" spans="4:5">
      <c r="D494" s="4"/>
      <c r="E494" s="20"/>
    </row>
    <row r="495" spans="4:5">
      <c r="D495" s="4"/>
      <c r="E495" s="20"/>
    </row>
    <row r="496" spans="4:5">
      <c r="D496" s="4"/>
      <c r="E496" s="20"/>
    </row>
    <row r="497" spans="4:5">
      <c r="D497" s="4"/>
      <c r="E497" s="20"/>
    </row>
    <row r="498" spans="4:5">
      <c r="D498" s="4"/>
      <c r="E498" s="20"/>
    </row>
    <row r="499" spans="4:5">
      <c r="D499" s="4"/>
      <c r="E499" s="20"/>
    </row>
    <row r="500" spans="4:5">
      <c r="D500" s="4"/>
      <c r="E500" s="20"/>
    </row>
    <row r="501" spans="4:5">
      <c r="D501" s="4"/>
      <c r="E501" s="20"/>
    </row>
    <row r="502" spans="4:5">
      <c r="D502" s="4"/>
      <c r="E502" s="20"/>
    </row>
    <row r="503" spans="4:5">
      <c r="D503" s="4"/>
      <c r="E503" s="20"/>
    </row>
    <row r="504" spans="4:5">
      <c r="D504" s="4"/>
      <c r="E504" s="20"/>
    </row>
    <row r="505" spans="4:5">
      <c r="D505" s="4"/>
      <c r="E505" s="20"/>
    </row>
    <row r="506" spans="4:5">
      <c r="D506" s="4"/>
      <c r="E506" s="20"/>
    </row>
    <row r="507" spans="4:5">
      <c r="D507" s="4"/>
      <c r="E507" s="20"/>
    </row>
    <row r="508" spans="4:5">
      <c r="D508" s="4"/>
      <c r="E508" s="20"/>
    </row>
    <row r="509" spans="4:5">
      <c r="D509" s="4"/>
      <c r="E509" s="20"/>
    </row>
    <row r="510" spans="4:5">
      <c r="D510" s="4"/>
      <c r="E510" s="20"/>
    </row>
    <row r="511" spans="4:5">
      <c r="D511" s="4"/>
      <c r="E511" s="20"/>
    </row>
    <row r="512" spans="4:5">
      <c r="D512" s="4"/>
      <c r="E512" s="20"/>
    </row>
    <row r="513" spans="4:5">
      <c r="D513" s="4"/>
      <c r="E513" s="20"/>
    </row>
    <row r="514" spans="4:5">
      <c r="D514" s="4"/>
      <c r="E514" s="20"/>
    </row>
    <row r="515" spans="4:5">
      <c r="D515" s="4"/>
      <c r="E515" s="20"/>
    </row>
    <row r="516" spans="4:5">
      <c r="D516" s="4"/>
      <c r="E516" s="20"/>
    </row>
    <row r="517" spans="4:5">
      <c r="D517" s="4"/>
      <c r="E517" s="20"/>
    </row>
    <row r="518" spans="4:5">
      <c r="D518" s="4"/>
      <c r="E518" s="20"/>
    </row>
    <row r="519" spans="4:5">
      <c r="D519" s="4"/>
      <c r="E519" s="20"/>
    </row>
    <row r="520" spans="4:5">
      <c r="D520" s="4"/>
      <c r="E520" s="20"/>
    </row>
    <row r="521" spans="4:5">
      <c r="D521" s="4"/>
      <c r="E521" s="20"/>
    </row>
    <row r="522" spans="4:5">
      <c r="D522" s="4"/>
      <c r="E522" s="20"/>
    </row>
    <row r="523" spans="4:5">
      <c r="D523" s="4"/>
      <c r="E523" s="20"/>
    </row>
    <row r="524" spans="4:5">
      <c r="D524" s="4"/>
      <c r="E524" s="20"/>
    </row>
    <row r="525" spans="4:5">
      <c r="D525" s="4"/>
      <c r="E525" s="20"/>
    </row>
    <row r="526" spans="4:5">
      <c r="D526" s="4"/>
      <c r="E526" s="20"/>
    </row>
    <row r="527" spans="4:5">
      <c r="D527" s="4"/>
      <c r="E527" s="20"/>
    </row>
    <row r="528" spans="4:5">
      <c r="D528" s="4"/>
      <c r="E528" s="20"/>
    </row>
    <row r="529" spans="4:5">
      <c r="D529" s="4"/>
      <c r="E529" s="20"/>
    </row>
    <row r="530" spans="4:5">
      <c r="D530" s="4"/>
      <c r="E530" s="20"/>
    </row>
    <row r="531" spans="4:5">
      <c r="D531" s="4"/>
      <c r="E531" s="20"/>
    </row>
    <row r="532" spans="4:5">
      <c r="D532" s="4"/>
      <c r="E532" s="20"/>
    </row>
    <row r="533" spans="4:5">
      <c r="D533" s="4"/>
      <c r="E533" s="20"/>
    </row>
    <row r="534" spans="4:5">
      <c r="D534" s="4"/>
      <c r="E534" s="20"/>
    </row>
    <row r="535" spans="4:5">
      <c r="D535" s="4"/>
      <c r="E535" s="20"/>
    </row>
    <row r="536" spans="4:5">
      <c r="D536" s="4"/>
      <c r="E536" s="20"/>
    </row>
    <row r="537" spans="4:5">
      <c r="D537" s="4"/>
      <c r="E537" s="20"/>
    </row>
    <row r="538" spans="4:5">
      <c r="D538" s="4"/>
      <c r="E538" s="20"/>
    </row>
    <row r="539" spans="4:5">
      <c r="D539" s="4"/>
      <c r="E539" s="20"/>
    </row>
    <row r="540" spans="4:5">
      <c r="D540" s="4"/>
      <c r="E540" s="20"/>
    </row>
    <row r="541" spans="4:5">
      <c r="D541" s="4"/>
      <c r="E541" s="20"/>
    </row>
    <row r="542" spans="4:5">
      <c r="D542" s="4"/>
      <c r="E542" s="20"/>
    </row>
    <row r="543" spans="4:5">
      <c r="D543" s="4"/>
      <c r="E543" s="20"/>
    </row>
    <row r="544" spans="4:5">
      <c r="D544" s="4"/>
      <c r="E544" s="20"/>
    </row>
    <row r="545" spans="4:5">
      <c r="D545" s="4"/>
      <c r="E545" s="20"/>
    </row>
    <row r="546" spans="4:5">
      <c r="D546" s="4"/>
      <c r="E546" s="20"/>
    </row>
    <row r="547" spans="4:5">
      <c r="D547" s="4"/>
      <c r="E547" s="20"/>
    </row>
    <row r="548" spans="4:5">
      <c r="D548" s="4"/>
      <c r="E548" s="20"/>
    </row>
    <row r="549" spans="4:5">
      <c r="D549" s="4"/>
      <c r="E549" s="20"/>
    </row>
    <row r="550" spans="4:5">
      <c r="D550" s="4"/>
      <c r="E550" s="20"/>
    </row>
    <row r="551" spans="4:5">
      <c r="D551" s="4"/>
      <c r="E551" s="20"/>
    </row>
    <row r="552" spans="4:5">
      <c r="D552" s="4"/>
      <c r="E552" s="20"/>
    </row>
    <row r="553" spans="4:5">
      <c r="D553" s="4"/>
      <c r="E553" s="20"/>
    </row>
    <row r="554" spans="4:5">
      <c r="D554" s="4"/>
      <c r="E554" s="20"/>
    </row>
    <row r="555" spans="4:5">
      <c r="D555" s="4"/>
      <c r="E555" s="20"/>
    </row>
    <row r="556" spans="4:5">
      <c r="D556" s="4"/>
      <c r="E556" s="20"/>
    </row>
    <row r="557" spans="4:5">
      <c r="D557" s="4"/>
      <c r="E557" s="20"/>
    </row>
    <row r="558" spans="4:5">
      <c r="D558" s="4"/>
      <c r="E558" s="20"/>
    </row>
    <row r="559" spans="4:5">
      <c r="D559" s="4"/>
      <c r="E559" s="20"/>
    </row>
    <row r="560" spans="4:5">
      <c r="D560" s="4"/>
      <c r="E560" s="20"/>
    </row>
    <row r="561" spans="4:5">
      <c r="D561" s="4"/>
      <c r="E561" s="20"/>
    </row>
    <row r="562" spans="4:5">
      <c r="D562" s="4"/>
      <c r="E562" s="20"/>
    </row>
    <row r="563" spans="4:5">
      <c r="D563" s="4"/>
      <c r="E563" s="20"/>
    </row>
    <row r="564" spans="4:5">
      <c r="D564" s="4"/>
      <c r="E564" s="20"/>
    </row>
    <row r="565" spans="4:5">
      <c r="D565" s="4"/>
      <c r="E565" s="20"/>
    </row>
    <row r="566" spans="4:5">
      <c r="D566" s="4"/>
      <c r="E566" s="20"/>
    </row>
    <row r="567" spans="4:5">
      <c r="D567" s="4"/>
      <c r="E567" s="20"/>
    </row>
    <row r="568" spans="4:5">
      <c r="D568" s="4"/>
      <c r="E568" s="20"/>
    </row>
    <row r="569" spans="4:5">
      <c r="D569" s="4"/>
      <c r="E569" s="20"/>
    </row>
    <row r="570" spans="4:5">
      <c r="D570" s="4"/>
      <c r="E570" s="20"/>
    </row>
    <row r="571" spans="4:5">
      <c r="D571" s="4"/>
      <c r="E571" s="20"/>
    </row>
    <row r="572" spans="4:5">
      <c r="D572" s="4"/>
      <c r="E572" s="20"/>
    </row>
    <row r="573" spans="4:5">
      <c r="D573" s="4"/>
      <c r="E573" s="20"/>
    </row>
    <row r="574" spans="4:5">
      <c r="D574" s="4"/>
      <c r="E574" s="20"/>
    </row>
    <row r="575" spans="4:5">
      <c r="D575" s="4"/>
      <c r="E575" s="20"/>
    </row>
    <row r="576" spans="4:5">
      <c r="D576" s="4"/>
      <c r="E576" s="20"/>
    </row>
    <row r="577" spans="4:5">
      <c r="D577" s="4"/>
      <c r="E577" s="20"/>
    </row>
    <row r="578" spans="4:5">
      <c r="D578" s="4"/>
      <c r="E578" s="20"/>
    </row>
    <row r="579" spans="4:5">
      <c r="D579" s="4"/>
      <c r="E579" s="20"/>
    </row>
    <row r="580" spans="4:5">
      <c r="D580" s="4"/>
      <c r="E580" s="20"/>
    </row>
    <row r="581" spans="4:5">
      <c r="D581" s="4"/>
      <c r="E581" s="20"/>
    </row>
    <row r="582" spans="4:5">
      <c r="D582" s="4"/>
      <c r="E582" s="20"/>
    </row>
    <row r="583" spans="4:5">
      <c r="D583" s="4"/>
      <c r="E583" s="20"/>
    </row>
    <row r="584" spans="4:5">
      <c r="D584" s="4"/>
      <c r="E584" s="20"/>
    </row>
    <row r="585" spans="4:5">
      <c r="D585" s="4"/>
      <c r="E585" s="20"/>
    </row>
    <row r="586" spans="4:5">
      <c r="D586" s="4"/>
      <c r="E586" s="20"/>
    </row>
    <row r="587" spans="4:5">
      <c r="D587" s="4"/>
      <c r="E587" s="20"/>
    </row>
    <row r="588" spans="4:5">
      <c r="D588" s="4"/>
      <c r="E588" s="20"/>
    </row>
    <row r="589" spans="4:5">
      <c r="D589" s="4"/>
      <c r="E589" s="20"/>
    </row>
    <row r="590" spans="4:5">
      <c r="D590" s="4"/>
      <c r="E590" s="20"/>
    </row>
    <row r="591" spans="4:5">
      <c r="D591" s="4"/>
      <c r="E591" s="20"/>
    </row>
    <row r="592" spans="4:5">
      <c r="D592" s="4"/>
      <c r="E592" s="20"/>
    </row>
    <row r="593" spans="4:5">
      <c r="D593" s="4"/>
      <c r="E593" s="20"/>
    </row>
    <row r="594" spans="4:5">
      <c r="D594" s="4"/>
      <c r="E594" s="20"/>
    </row>
    <row r="595" spans="4:5">
      <c r="D595" s="4"/>
      <c r="E595" s="20"/>
    </row>
    <row r="596" spans="4:5">
      <c r="D596" s="4"/>
      <c r="E596" s="20"/>
    </row>
    <row r="597" spans="4:5">
      <c r="D597" s="4"/>
      <c r="E597" s="20"/>
    </row>
    <row r="598" spans="4:5">
      <c r="D598" s="4"/>
      <c r="E598" s="20"/>
    </row>
    <row r="599" spans="4:5">
      <c r="D599" s="4"/>
      <c r="E599" s="20"/>
    </row>
    <row r="600" spans="4:5">
      <c r="D600" s="4"/>
      <c r="E600" s="20"/>
    </row>
    <row r="601" spans="4:5">
      <c r="D601" s="4"/>
      <c r="E601" s="20"/>
    </row>
    <row r="602" spans="4:5">
      <c r="D602" s="4"/>
      <c r="E602" s="20"/>
    </row>
    <row r="603" spans="4:5">
      <c r="D603" s="4"/>
      <c r="E603" s="20"/>
    </row>
    <row r="604" spans="4:5">
      <c r="D604" s="4"/>
      <c r="E604" s="20"/>
    </row>
    <row r="605" spans="4:5">
      <c r="D605" s="4"/>
      <c r="E605" s="20"/>
    </row>
    <row r="606" spans="4:5">
      <c r="D606" s="4"/>
      <c r="E606" s="20"/>
    </row>
    <row r="607" spans="4:5">
      <c r="D607" s="4"/>
      <c r="E607" s="20"/>
    </row>
    <row r="608" spans="4:5">
      <c r="D608" s="4"/>
      <c r="E608" s="20"/>
    </row>
    <row r="609" spans="4:5">
      <c r="D609" s="4"/>
      <c r="E609" s="20"/>
    </row>
    <row r="610" spans="4:5">
      <c r="D610" s="4"/>
      <c r="E610" s="20"/>
    </row>
    <row r="611" spans="4:5">
      <c r="D611" s="4"/>
      <c r="E611" s="20"/>
    </row>
    <row r="612" spans="4:5">
      <c r="D612" s="4"/>
      <c r="E612" s="20"/>
    </row>
    <row r="613" spans="4:5">
      <c r="D613" s="4"/>
      <c r="E613" s="20"/>
    </row>
    <row r="614" spans="4:5">
      <c r="D614" s="4"/>
      <c r="E614" s="20"/>
    </row>
    <row r="615" spans="4:5">
      <c r="D615" s="4"/>
      <c r="E615" s="20"/>
    </row>
    <row r="616" spans="4:5">
      <c r="D616" s="4"/>
      <c r="E616" s="20"/>
    </row>
    <row r="617" spans="4:5">
      <c r="D617" s="4"/>
      <c r="E617" s="20"/>
    </row>
    <row r="618" spans="4:5">
      <c r="D618" s="4"/>
      <c r="E618" s="20"/>
    </row>
    <row r="619" spans="4:5">
      <c r="D619" s="4"/>
      <c r="E619" s="20"/>
    </row>
    <row r="620" spans="4:5">
      <c r="D620" s="4"/>
      <c r="E620" s="20"/>
    </row>
    <row r="621" spans="4:5">
      <c r="D621" s="4"/>
      <c r="E621" s="20"/>
    </row>
    <row r="622" spans="4:5">
      <c r="D622" s="4"/>
      <c r="E622" s="20"/>
    </row>
    <row r="623" spans="4:5">
      <c r="D623" s="4"/>
      <c r="E623" s="20"/>
    </row>
    <row r="624" spans="4:5">
      <c r="D624" s="4"/>
      <c r="E624" s="20"/>
    </row>
    <row r="625" spans="4:5">
      <c r="D625" s="4"/>
      <c r="E625" s="20"/>
    </row>
    <row r="626" spans="4:5">
      <c r="D626" s="4"/>
      <c r="E626" s="20"/>
    </row>
    <row r="627" spans="4:5">
      <c r="D627" s="4"/>
      <c r="E627" s="20"/>
    </row>
    <row r="628" spans="4:5">
      <c r="D628" s="4"/>
      <c r="E628" s="20"/>
    </row>
    <row r="629" spans="4:5">
      <c r="D629" s="4"/>
      <c r="E629" s="20"/>
    </row>
    <row r="630" spans="4:5">
      <c r="D630" s="4"/>
      <c r="E630" s="20"/>
    </row>
    <row r="631" spans="4:5">
      <c r="D631" s="4"/>
      <c r="E631" s="20"/>
    </row>
    <row r="632" spans="4:5">
      <c r="D632" s="4"/>
      <c r="E632" s="20"/>
    </row>
    <row r="633" spans="4:5">
      <c r="D633" s="4"/>
      <c r="E633" s="20"/>
    </row>
    <row r="634" spans="4:5">
      <c r="D634" s="4"/>
      <c r="E634" s="20"/>
    </row>
    <row r="635" spans="4:5">
      <c r="D635" s="4"/>
      <c r="E635" s="20"/>
    </row>
    <row r="636" spans="4:5">
      <c r="D636" s="4"/>
      <c r="E636" s="20"/>
    </row>
    <row r="637" spans="4:5">
      <c r="D637" s="4"/>
      <c r="E637" s="20"/>
    </row>
    <row r="638" spans="4:5">
      <c r="D638" s="4"/>
      <c r="E638" s="20"/>
    </row>
    <row r="639" spans="4:5">
      <c r="D639" s="4"/>
      <c r="E639" s="20"/>
    </row>
    <row r="640" spans="4:5">
      <c r="D640" s="4"/>
      <c r="E640" s="20"/>
    </row>
    <row r="641" spans="4:5">
      <c r="D641" s="4"/>
      <c r="E641" s="20"/>
    </row>
    <row r="642" spans="4:5">
      <c r="D642" s="4"/>
      <c r="E642" s="20"/>
    </row>
    <row r="643" spans="4:5">
      <c r="D643" s="4"/>
      <c r="E643" s="20"/>
    </row>
    <row r="644" spans="4:5">
      <c r="D644" s="4"/>
      <c r="E644" s="20"/>
    </row>
    <row r="645" spans="4:5">
      <c r="D645" s="4"/>
      <c r="E645" s="20"/>
    </row>
    <row r="646" spans="4:5">
      <c r="D646" s="4"/>
      <c r="E646" s="20"/>
    </row>
    <row r="647" spans="4:5">
      <c r="D647" s="4"/>
      <c r="E647" s="20"/>
    </row>
    <row r="648" spans="4:5">
      <c r="D648" s="4"/>
      <c r="E648" s="20"/>
    </row>
    <row r="649" spans="4:5">
      <c r="D649" s="4"/>
      <c r="E649" s="20"/>
    </row>
    <row r="650" spans="4:5">
      <c r="D650" s="4"/>
      <c r="E650" s="20"/>
    </row>
    <row r="651" spans="4:5">
      <c r="D651" s="4"/>
      <c r="E651" s="20"/>
    </row>
    <row r="652" spans="4:5">
      <c r="D652" s="4"/>
      <c r="E652" s="20"/>
    </row>
    <row r="653" spans="4:5">
      <c r="D653" s="4"/>
      <c r="E653" s="20"/>
    </row>
    <row r="654" spans="4:5">
      <c r="D654" s="4"/>
      <c r="E654" s="20"/>
    </row>
    <row r="655" spans="4:5">
      <c r="D655" s="4"/>
      <c r="E655" s="20"/>
    </row>
    <row r="656" spans="4:5">
      <c r="D656" s="4"/>
      <c r="E656" s="20"/>
    </row>
    <row r="657" spans="4:5">
      <c r="D657" s="4"/>
      <c r="E657" s="20"/>
    </row>
    <row r="658" spans="4:5">
      <c r="D658" s="4"/>
      <c r="E658" s="20"/>
    </row>
    <row r="659" spans="4:5">
      <c r="D659" s="4"/>
      <c r="E659" s="20"/>
    </row>
    <row r="660" spans="4:5">
      <c r="D660" s="4"/>
      <c r="E660" s="20"/>
    </row>
    <row r="661" spans="4:5">
      <c r="D661" s="4"/>
      <c r="E661" s="20"/>
    </row>
    <row r="662" spans="4:5">
      <c r="D662" s="4"/>
      <c r="E662" s="20"/>
    </row>
    <row r="663" spans="4:5">
      <c r="D663" s="4"/>
      <c r="E663" s="20"/>
    </row>
    <row r="664" spans="4:5">
      <c r="D664" s="4"/>
      <c r="E664" s="20"/>
    </row>
    <row r="665" spans="4:5">
      <c r="D665" s="4"/>
      <c r="E665" s="20"/>
    </row>
    <row r="666" spans="4:5">
      <c r="D666" s="4"/>
      <c r="E666" s="20"/>
    </row>
    <row r="667" spans="4:5">
      <c r="D667" s="4"/>
      <c r="E667" s="20"/>
    </row>
    <row r="668" spans="4:5">
      <c r="D668" s="4"/>
      <c r="E668" s="20"/>
    </row>
    <row r="669" spans="4:5">
      <c r="D669" s="4"/>
      <c r="E669" s="20"/>
    </row>
    <row r="670" spans="4:5">
      <c r="D670" s="4"/>
      <c r="E670" s="20"/>
    </row>
    <row r="671" spans="4:5">
      <c r="D671" s="4"/>
      <c r="E671" s="20"/>
    </row>
    <row r="672" spans="4:5">
      <c r="D672" s="4"/>
      <c r="E672" s="20"/>
    </row>
    <row r="673" spans="4:5">
      <c r="D673" s="4"/>
      <c r="E673" s="20"/>
    </row>
    <row r="674" spans="4:5">
      <c r="D674" s="4"/>
      <c r="E674" s="20"/>
    </row>
    <row r="675" spans="4:5">
      <c r="D675" s="4"/>
      <c r="E675" s="20"/>
    </row>
    <row r="676" spans="4:5">
      <c r="D676" s="4"/>
      <c r="E676" s="20"/>
    </row>
    <row r="677" spans="4:5">
      <c r="D677" s="4"/>
      <c r="E677" s="20"/>
    </row>
    <row r="678" spans="4:5">
      <c r="D678" s="4"/>
      <c r="E678" s="20"/>
    </row>
    <row r="679" spans="4:5">
      <c r="D679" s="4"/>
      <c r="E679" s="20"/>
    </row>
    <row r="680" spans="4:5">
      <c r="D680" s="4"/>
      <c r="E680" s="20"/>
    </row>
    <row r="681" spans="4:5">
      <c r="D681" s="4"/>
      <c r="E681" s="20"/>
    </row>
    <row r="682" spans="4:5">
      <c r="D682" s="4"/>
      <c r="E682" s="20"/>
    </row>
    <row r="683" spans="4:5">
      <c r="D683" s="4"/>
      <c r="E683" s="20"/>
    </row>
    <row r="684" spans="4:5">
      <c r="D684" s="4"/>
      <c r="E684" s="20"/>
    </row>
    <row r="685" spans="4:5">
      <c r="D685" s="4"/>
      <c r="E685" s="20"/>
    </row>
    <row r="686" spans="4:5">
      <c r="D686" s="4"/>
      <c r="E686" s="20"/>
    </row>
    <row r="687" spans="4:5">
      <c r="D687" s="4"/>
      <c r="E687" s="20"/>
    </row>
    <row r="688" spans="4:5">
      <c r="D688" s="4"/>
      <c r="E688" s="20"/>
    </row>
    <row r="689" spans="4:5">
      <c r="D689" s="4"/>
      <c r="E689" s="20"/>
    </row>
    <row r="690" spans="4:5">
      <c r="D690" s="4"/>
      <c r="E690" s="20"/>
    </row>
    <row r="691" spans="4:5">
      <c r="D691" s="4"/>
      <c r="E691" s="20"/>
    </row>
    <row r="692" spans="4:5">
      <c r="D692" s="4"/>
      <c r="E692" s="20"/>
    </row>
    <row r="693" spans="4:5">
      <c r="D693" s="4"/>
      <c r="E693" s="20"/>
    </row>
    <row r="694" spans="4:5">
      <c r="D694" s="4"/>
      <c r="E694" s="20"/>
    </row>
    <row r="695" spans="4:5">
      <c r="D695" s="4"/>
      <c r="E695" s="20"/>
    </row>
    <row r="696" spans="4:5">
      <c r="D696" s="4"/>
      <c r="E696" s="20"/>
    </row>
    <row r="697" spans="4:5">
      <c r="D697" s="4"/>
      <c r="E697" s="20"/>
    </row>
    <row r="698" spans="4:5">
      <c r="D698" s="4"/>
      <c r="E698" s="20"/>
    </row>
    <row r="699" spans="4:5">
      <c r="D699" s="4"/>
      <c r="E699" s="20"/>
    </row>
    <row r="700" spans="4:5">
      <c r="D700" s="4"/>
      <c r="E700" s="20"/>
    </row>
    <row r="701" spans="4:5">
      <c r="D701" s="4"/>
      <c r="E701" s="20"/>
    </row>
    <row r="702" spans="4:5">
      <c r="D702" s="4"/>
      <c r="E702" s="20"/>
    </row>
    <row r="703" spans="4:5">
      <c r="D703" s="4"/>
      <c r="E703" s="20"/>
    </row>
    <row r="704" spans="4:5">
      <c r="D704" s="4"/>
      <c r="E704" s="20"/>
    </row>
    <row r="705" spans="4:5">
      <c r="D705" s="4"/>
      <c r="E705" s="20"/>
    </row>
    <row r="706" spans="4:5">
      <c r="D706" s="4"/>
      <c r="E706" s="20"/>
    </row>
    <row r="707" spans="4:5">
      <c r="D707" s="4"/>
      <c r="E707" s="20"/>
    </row>
    <row r="708" spans="4:5">
      <c r="D708" s="4"/>
      <c r="E708" s="20"/>
    </row>
    <row r="709" spans="4:5">
      <c r="D709" s="4"/>
      <c r="E709" s="20"/>
    </row>
    <row r="710" spans="4:5">
      <c r="D710" s="4"/>
      <c r="E710" s="20"/>
    </row>
    <row r="711" spans="4:5">
      <c r="D711" s="4"/>
      <c r="E711" s="20"/>
    </row>
    <row r="712" spans="4:5">
      <c r="D712" s="4"/>
      <c r="E712" s="20"/>
    </row>
    <row r="713" spans="4:5">
      <c r="D713" s="4"/>
      <c r="E713" s="20"/>
    </row>
    <row r="714" spans="4:5">
      <c r="D714" s="4"/>
      <c r="E714" s="20"/>
    </row>
    <row r="715" spans="4:5">
      <c r="D715" s="4"/>
      <c r="E715" s="20"/>
    </row>
    <row r="716" spans="4:5">
      <c r="D716" s="4"/>
      <c r="E716" s="20"/>
    </row>
    <row r="717" spans="4:5">
      <c r="D717" s="4"/>
      <c r="E717" s="20"/>
    </row>
    <row r="718" spans="4:5">
      <c r="D718" s="4"/>
      <c r="E718" s="20"/>
    </row>
    <row r="719" spans="4:5">
      <c r="D719" s="4"/>
      <c r="E719" s="20"/>
    </row>
    <row r="720" spans="4:5">
      <c r="D720" s="4"/>
      <c r="E720" s="20"/>
    </row>
    <row r="721" spans="4:5">
      <c r="D721" s="4"/>
      <c r="E721" s="20"/>
    </row>
    <row r="722" spans="4:5">
      <c r="D722" s="4"/>
      <c r="E722" s="20"/>
    </row>
    <row r="723" spans="4:5">
      <c r="D723" s="4"/>
      <c r="E723" s="20"/>
    </row>
    <row r="724" spans="4:5">
      <c r="D724" s="4"/>
      <c r="E724" s="20"/>
    </row>
    <row r="725" spans="4:5">
      <c r="D725" s="4"/>
      <c r="E725" s="20"/>
    </row>
    <row r="726" spans="4:5">
      <c r="D726" s="4"/>
      <c r="E726" s="20"/>
    </row>
    <row r="727" spans="4:5">
      <c r="D727" s="4"/>
      <c r="E727" s="20"/>
    </row>
    <row r="728" spans="4:5">
      <c r="D728" s="4"/>
      <c r="E728" s="20"/>
    </row>
    <row r="729" spans="4:5">
      <c r="D729" s="4"/>
      <c r="E729" s="20"/>
    </row>
    <row r="730" spans="4:5">
      <c r="D730" s="4"/>
      <c r="E730" s="20"/>
    </row>
    <row r="731" spans="4:5">
      <c r="D731" s="4"/>
      <c r="E731" s="20"/>
    </row>
    <row r="732" spans="4:5">
      <c r="D732" s="4"/>
      <c r="E732" s="20"/>
    </row>
    <row r="733" spans="4:5">
      <c r="D733" s="4"/>
      <c r="E733" s="20"/>
    </row>
    <row r="734" spans="4:5">
      <c r="D734" s="4"/>
      <c r="E734" s="20"/>
    </row>
    <row r="735" spans="4:5">
      <c r="D735" s="4"/>
      <c r="E735" s="20"/>
    </row>
    <row r="736" spans="4:5">
      <c r="D736" s="4"/>
      <c r="E736" s="20"/>
    </row>
    <row r="737" spans="4:5">
      <c r="D737" s="4"/>
      <c r="E737" s="20"/>
    </row>
    <row r="738" spans="4:5">
      <c r="D738" s="4"/>
      <c r="E738" s="20"/>
    </row>
    <row r="739" spans="4:5">
      <c r="D739" s="4"/>
      <c r="E739" s="20"/>
    </row>
    <row r="740" spans="4:5">
      <c r="D740" s="4"/>
      <c r="E740" s="20"/>
    </row>
    <row r="741" spans="4:5">
      <c r="D741" s="4"/>
      <c r="E741" s="20"/>
    </row>
    <row r="742" spans="4:5">
      <c r="D742" s="4"/>
      <c r="E742" s="20"/>
    </row>
    <row r="743" spans="4:5">
      <c r="D743" s="4"/>
      <c r="E743" s="20"/>
    </row>
    <row r="744" spans="4:5">
      <c r="D744" s="4"/>
      <c r="E744" s="20"/>
    </row>
    <row r="745" spans="4:5">
      <c r="D745" s="4"/>
      <c r="E745" s="20"/>
    </row>
    <row r="746" spans="4:5">
      <c r="D746" s="4"/>
      <c r="E746" s="20"/>
    </row>
    <row r="747" spans="4:5">
      <c r="D747" s="4"/>
      <c r="E747" s="20"/>
    </row>
    <row r="748" spans="4:5">
      <c r="D748" s="4"/>
      <c r="E748" s="20"/>
    </row>
    <row r="749" spans="4:5">
      <c r="D749" s="4"/>
      <c r="E749" s="20"/>
    </row>
    <row r="750" spans="4:5">
      <c r="D750" s="4"/>
      <c r="E750" s="20"/>
    </row>
    <row r="751" spans="4:5">
      <c r="D751" s="4"/>
      <c r="E751" s="20"/>
    </row>
    <row r="752" spans="4:5">
      <c r="D752" s="4"/>
      <c r="E752" s="20"/>
    </row>
    <row r="753" spans="4:5">
      <c r="D753" s="4"/>
      <c r="E753" s="20"/>
    </row>
    <row r="754" spans="4:5">
      <c r="D754" s="4"/>
      <c r="E754" s="20"/>
    </row>
    <row r="755" spans="4:5">
      <c r="D755" s="4"/>
      <c r="E755" s="20"/>
    </row>
    <row r="756" spans="4:5">
      <c r="D756" s="4"/>
      <c r="E756" s="20"/>
    </row>
    <row r="757" spans="4:5">
      <c r="D757" s="4"/>
      <c r="E757" s="20"/>
    </row>
    <row r="758" spans="4:5">
      <c r="D758" s="4"/>
      <c r="E758" s="20"/>
    </row>
    <row r="759" spans="4:5">
      <c r="D759" s="4"/>
      <c r="E759" s="20"/>
    </row>
    <row r="760" spans="4:5">
      <c r="D760" s="4"/>
      <c r="E760" s="20"/>
    </row>
    <row r="761" spans="4:5">
      <c r="D761" s="4"/>
      <c r="E761" s="20"/>
    </row>
    <row r="762" spans="4:5">
      <c r="D762" s="4"/>
      <c r="E762" s="20"/>
    </row>
    <row r="763" spans="4:5">
      <c r="D763" s="4"/>
      <c r="E763" s="20"/>
    </row>
    <row r="764" spans="4:5">
      <c r="D764" s="4"/>
      <c r="E764" s="20"/>
    </row>
    <row r="765" spans="4:5">
      <c r="D765" s="4"/>
      <c r="E765" s="20"/>
    </row>
    <row r="766" spans="4:5">
      <c r="D766" s="4"/>
      <c r="E766" s="20"/>
    </row>
    <row r="767" spans="4:5">
      <c r="D767" s="4"/>
      <c r="E767" s="20"/>
    </row>
    <row r="768" spans="4:5">
      <c r="D768" s="4"/>
      <c r="E768" s="20"/>
    </row>
    <row r="769" spans="4:5">
      <c r="D769" s="4"/>
      <c r="E769" s="20"/>
    </row>
    <row r="770" spans="4:5">
      <c r="D770" s="4"/>
      <c r="E770" s="20"/>
    </row>
    <row r="771" spans="4:5">
      <c r="D771" s="4"/>
      <c r="E771" s="20"/>
    </row>
    <row r="772" spans="4:5">
      <c r="D772" s="4"/>
      <c r="E772" s="20"/>
    </row>
    <row r="773" spans="4:5">
      <c r="D773" s="4"/>
      <c r="E773" s="20"/>
    </row>
    <row r="774" spans="4:5">
      <c r="D774" s="4"/>
      <c r="E774" s="20"/>
    </row>
    <row r="775" spans="4:5">
      <c r="D775" s="4"/>
      <c r="E775" s="20"/>
    </row>
    <row r="776" spans="4:5">
      <c r="D776" s="4"/>
      <c r="E776" s="20"/>
    </row>
    <row r="777" spans="4:5">
      <c r="D777" s="4"/>
      <c r="E777" s="20"/>
    </row>
    <row r="778" spans="4:5">
      <c r="D778" s="4"/>
      <c r="E778" s="20"/>
    </row>
    <row r="779" spans="4:5">
      <c r="D779" s="4"/>
      <c r="E779" s="20"/>
    </row>
    <row r="780" spans="4:5">
      <c r="D780" s="4"/>
      <c r="E780" s="20"/>
    </row>
    <row r="781" spans="4:5">
      <c r="D781" s="4"/>
      <c r="E781" s="20"/>
    </row>
    <row r="782" spans="4:5">
      <c r="D782" s="4"/>
      <c r="E782" s="20"/>
    </row>
    <row r="783" spans="4:5">
      <c r="D783" s="4"/>
      <c r="E783" s="20"/>
    </row>
    <row r="784" spans="4:5">
      <c r="D784" s="4"/>
      <c r="E784" s="20"/>
    </row>
    <row r="785" spans="4:5">
      <c r="D785" s="4"/>
      <c r="E785" s="20"/>
    </row>
    <row r="786" spans="4:5">
      <c r="D786" s="4"/>
      <c r="E786" s="20"/>
    </row>
    <row r="787" spans="4:5">
      <c r="D787" s="4"/>
      <c r="E787" s="20"/>
    </row>
    <row r="788" spans="4:5">
      <c r="D788" s="4"/>
      <c r="E788" s="20"/>
    </row>
    <row r="789" spans="4:5">
      <c r="D789" s="4"/>
      <c r="E789" s="20"/>
    </row>
    <row r="790" spans="4:5">
      <c r="D790" s="4"/>
      <c r="E790" s="20"/>
    </row>
    <row r="791" spans="4:5">
      <c r="D791" s="4"/>
      <c r="E791" s="20"/>
    </row>
    <row r="792" spans="4:5">
      <c r="D792" s="4"/>
      <c r="E792" s="20"/>
    </row>
    <row r="793" spans="4:5">
      <c r="D793" s="4"/>
      <c r="E793" s="20"/>
    </row>
    <row r="794" spans="4:5">
      <c r="D794" s="4"/>
      <c r="E794" s="20"/>
    </row>
    <row r="795" spans="4:5">
      <c r="D795" s="4"/>
      <c r="E795" s="20"/>
    </row>
    <row r="796" spans="4:5">
      <c r="D796" s="4"/>
      <c r="E796" s="20"/>
    </row>
    <row r="797" spans="4:5">
      <c r="D797" s="4"/>
      <c r="E797" s="20"/>
    </row>
    <row r="798" spans="4:5">
      <c r="D798" s="4"/>
      <c r="E798" s="20"/>
    </row>
    <row r="799" spans="4:5">
      <c r="D799" s="4"/>
      <c r="E799" s="20"/>
    </row>
    <row r="800" spans="4:5">
      <c r="D800" s="4"/>
      <c r="E800" s="20"/>
    </row>
    <row r="801" spans="4:5">
      <c r="D801" s="4"/>
      <c r="E801" s="20"/>
    </row>
    <row r="802" spans="4:5">
      <c r="D802" s="4"/>
      <c r="E802" s="20"/>
    </row>
    <row r="803" spans="4:5">
      <c r="D803" s="4"/>
      <c r="E803" s="20"/>
    </row>
    <row r="804" spans="4:5">
      <c r="D804" s="4"/>
      <c r="E804" s="20"/>
    </row>
    <row r="805" spans="4:5">
      <c r="D805" s="4"/>
      <c r="E805" s="20"/>
    </row>
    <row r="806" spans="4:5">
      <c r="D806" s="4"/>
      <c r="E806" s="20"/>
    </row>
    <row r="807" spans="4:5">
      <c r="D807" s="4"/>
      <c r="E807" s="20"/>
    </row>
    <row r="808" spans="4:5">
      <c r="D808" s="4"/>
      <c r="E808" s="20"/>
    </row>
    <row r="809" spans="4:5">
      <c r="D809" s="4"/>
      <c r="E809" s="20"/>
    </row>
    <row r="810" spans="4:5">
      <c r="D810" s="4"/>
      <c r="E810" s="20"/>
    </row>
    <row r="811" spans="4:5">
      <c r="D811" s="4"/>
      <c r="E811" s="20"/>
    </row>
    <row r="812" spans="4:5">
      <c r="D812" s="4"/>
      <c r="E812" s="20"/>
    </row>
    <row r="813" spans="4:5">
      <c r="D813" s="4"/>
      <c r="E813" s="20"/>
    </row>
    <row r="814" spans="4:5">
      <c r="D814" s="4"/>
      <c r="E814" s="20"/>
    </row>
    <row r="815" spans="4:5">
      <c r="D815" s="4"/>
      <c r="E815" s="20"/>
    </row>
    <row r="816" spans="4:5">
      <c r="D816" s="4"/>
      <c r="E816" s="20"/>
    </row>
    <row r="817" spans="4:5">
      <c r="D817" s="4"/>
      <c r="E817" s="20"/>
    </row>
    <row r="818" spans="4:5">
      <c r="D818" s="4"/>
      <c r="E818" s="20"/>
    </row>
    <row r="819" spans="4:5">
      <c r="D819" s="4"/>
      <c r="E819" s="20"/>
    </row>
    <row r="820" spans="4:5">
      <c r="D820" s="4"/>
      <c r="E820" s="20"/>
    </row>
    <row r="821" spans="4:5">
      <c r="D821" s="4"/>
      <c r="E821" s="20"/>
    </row>
    <row r="822" spans="4:5">
      <c r="D822" s="4"/>
      <c r="E822" s="20"/>
    </row>
    <row r="823" spans="4:5">
      <c r="D823" s="4"/>
      <c r="E823" s="20"/>
    </row>
    <row r="824" spans="4:5">
      <c r="D824" s="4"/>
      <c r="E824" s="20"/>
    </row>
    <row r="825" spans="4:5">
      <c r="D825" s="4"/>
      <c r="E825" s="20"/>
    </row>
    <row r="826" spans="4:5">
      <c r="D826" s="4"/>
      <c r="E826" s="20"/>
    </row>
    <row r="827" spans="4:5">
      <c r="D827" s="4"/>
      <c r="E827" s="20"/>
    </row>
    <row r="828" spans="4:5">
      <c r="D828" s="4"/>
      <c r="E828" s="20"/>
    </row>
    <row r="829" spans="4:5">
      <c r="D829" s="4"/>
      <c r="E829" s="20"/>
    </row>
    <row r="830" spans="4:5">
      <c r="D830" s="4"/>
      <c r="E830" s="20"/>
    </row>
    <row r="831" spans="4:5">
      <c r="D831" s="4"/>
      <c r="E831" s="20"/>
    </row>
    <row r="832" spans="4:5">
      <c r="D832" s="4"/>
      <c r="E832" s="20"/>
    </row>
    <row r="833" spans="4:5">
      <c r="D833" s="4"/>
      <c r="E833" s="20"/>
    </row>
    <row r="834" spans="4:5">
      <c r="D834" s="4"/>
      <c r="E834" s="20"/>
    </row>
    <row r="835" spans="4:5">
      <c r="D835" s="4"/>
      <c r="E835" s="20"/>
    </row>
    <row r="836" spans="4:5">
      <c r="D836" s="4"/>
      <c r="E836" s="20"/>
    </row>
    <row r="837" spans="4:5">
      <c r="D837" s="4"/>
      <c r="E837" s="20"/>
    </row>
    <row r="838" spans="4:5">
      <c r="D838" s="4"/>
      <c r="E838" s="20"/>
    </row>
    <row r="839" spans="4:5">
      <c r="D839" s="4"/>
      <c r="E839" s="20"/>
    </row>
    <row r="840" spans="4:5">
      <c r="D840" s="4"/>
      <c r="E840" s="20"/>
    </row>
    <row r="841" spans="4:5">
      <c r="D841" s="4"/>
      <c r="E841" s="20"/>
    </row>
    <row r="842" spans="4:5">
      <c r="D842" s="4"/>
      <c r="E842" s="20"/>
    </row>
    <row r="843" spans="4:5">
      <c r="D843" s="4"/>
      <c r="E843" s="20"/>
    </row>
    <row r="844" spans="4:5">
      <c r="D844" s="4"/>
      <c r="E844" s="20"/>
    </row>
    <row r="845" spans="4:5">
      <c r="D845" s="4"/>
      <c r="E845" s="20"/>
    </row>
    <row r="846" spans="4:5">
      <c r="D846" s="4"/>
      <c r="E846" s="20"/>
    </row>
    <row r="847" spans="4:5">
      <c r="D847" s="4"/>
      <c r="E847" s="20"/>
    </row>
    <row r="848" spans="4:5">
      <c r="D848" s="4"/>
      <c r="E848" s="20"/>
    </row>
    <row r="849" spans="4:5">
      <c r="D849" s="4"/>
      <c r="E849" s="20"/>
    </row>
    <row r="850" spans="4:5">
      <c r="D850" s="4"/>
      <c r="E850" s="20"/>
    </row>
    <row r="851" spans="4:5">
      <c r="D851" s="4"/>
      <c r="E851" s="20"/>
    </row>
    <row r="852" spans="4:5">
      <c r="D852" s="4"/>
      <c r="E852" s="20"/>
    </row>
    <row r="853" spans="4:5">
      <c r="D853" s="4"/>
      <c r="E853" s="20"/>
    </row>
    <row r="854" spans="4:5">
      <c r="D854" s="4"/>
      <c r="E854" s="20"/>
    </row>
    <row r="855" spans="4:5">
      <c r="D855" s="4"/>
      <c r="E855" s="20"/>
    </row>
    <row r="856" spans="4:5">
      <c r="D856" s="4"/>
      <c r="E856" s="20"/>
    </row>
    <row r="857" spans="4:5">
      <c r="D857" s="4"/>
      <c r="E857" s="20"/>
    </row>
    <row r="858" spans="4:5">
      <c r="D858" s="4"/>
      <c r="E858" s="20"/>
    </row>
    <row r="859" spans="4:5">
      <c r="D859" s="4"/>
      <c r="E859" s="20"/>
    </row>
    <row r="860" spans="4:5">
      <c r="D860" s="4"/>
      <c r="E860" s="20"/>
    </row>
    <row r="861" spans="4:5">
      <c r="D861" s="4"/>
      <c r="E861" s="20"/>
    </row>
    <row r="862" spans="4:5">
      <c r="D862" s="4"/>
      <c r="E862" s="20"/>
    </row>
    <row r="863" spans="4:5">
      <c r="D863" s="4"/>
      <c r="E863" s="20"/>
    </row>
    <row r="864" spans="4:5">
      <c r="D864" s="4"/>
      <c r="E864" s="20"/>
    </row>
    <row r="865" spans="4:5">
      <c r="D865" s="4"/>
      <c r="E865" s="20"/>
    </row>
    <row r="866" spans="4:5">
      <c r="D866" s="4"/>
      <c r="E866" s="20"/>
    </row>
    <row r="867" spans="4:5">
      <c r="D867" s="4"/>
      <c r="E867" s="20"/>
    </row>
    <row r="868" spans="4:5">
      <c r="D868" s="4"/>
      <c r="E868" s="20"/>
    </row>
    <row r="869" spans="4:5">
      <c r="D869" s="4"/>
      <c r="E869" s="20"/>
    </row>
    <row r="870" spans="4:5">
      <c r="D870" s="4"/>
      <c r="E870" s="20"/>
    </row>
    <row r="871" spans="4:5">
      <c r="D871" s="4"/>
      <c r="E871" s="20"/>
    </row>
    <row r="872" spans="4:5">
      <c r="D872" s="4"/>
      <c r="E872" s="20"/>
    </row>
    <row r="873" spans="4:5">
      <c r="D873" s="4"/>
      <c r="E873" s="20"/>
    </row>
    <row r="874" spans="4:5">
      <c r="D874" s="4"/>
      <c r="E874" s="20"/>
    </row>
    <row r="875" spans="4:5">
      <c r="D875" s="4"/>
      <c r="E875" s="20"/>
    </row>
    <row r="876" spans="4:5">
      <c r="D876" s="4"/>
      <c r="E876" s="20"/>
    </row>
    <row r="877" spans="4:5">
      <c r="D877" s="4"/>
      <c r="E877" s="20"/>
    </row>
    <row r="878" spans="4:5">
      <c r="D878" s="4"/>
      <c r="E878" s="20"/>
    </row>
    <row r="879" spans="4:5">
      <c r="D879" s="4"/>
      <c r="E879" s="20"/>
    </row>
    <row r="880" spans="4:5">
      <c r="D880" s="4"/>
      <c r="E880" s="20"/>
    </row>
    <row r="881" spans="4:5">
      <c r="D881" s="4"/>
      <c r="E881" s="20"/>
    </row>
    <row r="882" spans="4:5">
      <c r="D882" s="4"/>
      <c r="E882" s="20"/>
    </row>
    <row r="883" spans="4:5">
      <c r="D883" s="4"/>
      <c r="E883" s="20"/>
    </row>
    <row r="884" spans="4:5">
      <c r="D884" s="4"/>
      <c r="E884" s="20"/>
    </row>
    <row r="885" spans="4:5">
      <c r="D885" s="4"/>
      <c r="E885" s="20"/>
    </row>
    <row r="886" spans="4:5">
      <c r="D886" s="4"/>
      <c r="E886" s="20"/>
    </row>
    <row r="887" spans="4:5">
      <c r="D887" s="4"/>
      <c r="E887" s="20"/>
    </row>
    <row r="888" spans="4:5">
      <c r="D888" s="4"/>
      <c r="E888" s="20"/>
    </row>
    <row r="889" spans="4:5">
      <c r="D889" s="4"/>
      <c r="E889" s="20"/>
    </row>
    <row r="890" spans="4:5">
      <c r="D890" s="4"/>
      <c r="E890" s="20"/>
    </row>
    <row r="891" spans="4:5">
      <c r="D891" s="4"/>
      <c r="E891" s="20"/>
    </row>
    <row r="892" spans="4:5">
      <c r="D892" s="4"/>
      <c r="E892" s="20"/>
    </row>
    <row r="893" spans="4:5">
      <c r="D893" s="4"/>
      <c r="E893" s="20"/>
    </row>
    <row r="894" spans="4:5">
      <c r="D894" s="4"/>
      <c r="E894" s="20"/>
    </row>
    <row r="895" spans="4:5">
      <c r="D895" s="4"/>
      <c r="E895" s="20"/>
    </row>
    <row r="896" spans="4:5">
      <c r="D896" s="4"/>
      <c r="E896" s="20"/>
    </row>
    <row r="897" spans="4:5">
      <c r="D897" s="4"/>
      <c r="E897" s="20"/>
    </row>
    <row r="898" spans="4:5">
      <c r="D898" s="4"/>
      <c r="E898" s="20"/>
    </row>
    <row r="899" spans="4:5">
      <c r="D899" s="4"/>
      <c r="E899" s="20"/>
    </row>
    <row r="900" spans="4:5">
      <c r="D900" s="4"/>
      <c r="E900" s="20"/>
    </row>
    <row r="901" spans="4:5">
      <c r="D901" s="4"/>
      <c r="E901" s="20"/>
    </row>
    <row r="902" spans="4:5">
      <c r="D902" s="4"/>
      <c r="E902" s="20"/>
    </row>
    <row r="903" spans="4:5">
      <c r="D903" s="4"/>
      <c r="E903" s="20"/>
    </row>
    <row r="904" spans="4:5">
      <c r="D904" s="4"/>
      <c r="E904" s="20"/>
    </row>
    <row r="905" spans="4:5">
      <c r="D905" s="4"/>
      <c r="E905" s="20"/>
    </row>
    <row r="906" spans="4:5">
      <c r="D906" s="4"/>
      <c r="E906" s="20"/>
    </row>
    <row r="907" spans="4:5">
      <c r="D907" s="4"/>
      <c r="E907" s="20"/>
    </row>
    <row r="908" spans="4:5">
      <c r="D908" s="4"/>
      <c r="E908" s="20"/>
    </row>
    <row r="909" spans="4:5">
      <c r="D909" s="4"/>
      <c r="E909" s="20"/>
    </row>
    <row r="910" spans="4:5">
      <c r="D910" s="4"/>
      <c r="E910" s="20"/>
    </row>
    <row r="911" spans="4:5">
      <c r="D911" s="4"/>
      <c r="E911" s="20"/>
    </row>
    <row r="912" spans="4:5">
      <c r="D912" s="4"/>
      <c r="E912" s="20"/>
    </row>
    <row r="913" spans="4:5">
      <c r="D913" s="4"/>
      <c r="E913" s="20"/>
    </row>
    <row r="914" spans="4:5">
      <c r="D914" s="4"/>
      <c r="E914" s="20"/>
    </row>
    <row r="915" spans="4:5">
      <c r="D915" s="4"/>
      <c r="E915" s="20"/>
    </row>
    <row r="916" spans="4:5">
      <c r="D916" s="4"/>
      <c r="E916" s="20"/>
    </row>
    <row r="917" spans="4:5">
      <c r="D917" s="4"/>
      <c r="E917" s="20"/>
    </row>
    <row r="918" spans="4:5">
      <c r="D918" s="4"/>
      <c r="E918" s="20"/>
    </row>
    <row r="919" spans="4:5">
      <c r="D919" s="4"/>
      <c r="E919" s="20"/>
    </row>
    <row r="920" spans="4:5">
      <c r="D920" s="4"/>
      <c r="E920" s="20"/>
    </row>
    <row r="921" spans="4:5">
      <c r="D921" s="4"/>
      <c r="E921" s="20"/>
    </row>
    <row r="922" spans="4:5">
      <c r="D922" s="4"/>
      <c r="E922" s="20"/>
    </row>
    <row r="923" spans="4:5">
      <c r="D923" s="4"/>
      <c r="E923" s="20"/>
    </row>
    <row r="924" spans="4:5">
      <c r="D924" s="4"/>
      <c r="E924" s="20"/>
    </row>
    <row r="925" spans="4:5">
      <c r="D925" s="4"/>
      <c r="E925" s="20"/>
    </row>
    <row r="926" spans="4:5">
      <c r="D926" s="4"/>
      <c r="E926" s="20"/>
    </row>
    <row r="927" spans="4:5">
      <c r="D927" s="4"/>
      <c r="E927" s="20"/>
    </row>
    <row r="928" spans="4:5">
      <c r="D928" s="4"/>
      <c r="E928" s="20"/>
    </row>
    <row r="929" spans="4:5">
      <c r="D929" s="4"/>
      <c r="E929" s="20"/>
    </row>
    <row r="930" spans="4:5">
      <c r="D930" s="4"/>
      <c r="E930" s="20"/>
    </row>
    <row r="931" spans="4:5">
      <c r="D931" s="4"/>
      <c r="E931" s="20"/>
    </row>
    <row r="932" spans="4:5">
      <c r="D932" s="4"/>
      <c r="E932" s="20"/>
    </row>
    <row r="933" spans="4:5">
      <c r="D933" s="4"/>
      <c r="E933" s="20"/>
    </row>
    <row r="934" spans="4:5">
      <c r="D934" s="4"/>
      <c r="E934" s="20"/>
    </row>
    <row r="935" spans="4:5">
      <c r="D935" s="4"/>
      <c r="E935" s="20"/>
    </row>
    <row r="936" spans="4:5">
      <c r="D936" s="4"/>
      <c r="E936" s="20"/>
    </row>
    <row r="937" spans="4:5">
      <c r="D937" s="4"/>
      <c r="E937" s="20"/>
    </row>
    <row r="938" spans="4:5">
      <c r="D938" s="4"/>
      <c r="E938" s="20"/>
    </row>
    <row r="939" spans="4:5">
      <c r="D939" s="4"/>
      <c r="E939" s="20"/>
    </row>
    <row r="940" spans="4:5">
      <c r="D940" s="4"/>
      <c r="E940" s="20"/>
    </row>
    <row r="941" spans="4:5">
      <c r="D941" s="4"/>
      <c r="E941" s="20"/>
    </row>
    <row r="942" spans="4:5">
      <c r="D942" s="4"/>
      <c r="E942" s="20"/>
    </row>
    <row r="943" spans="4:5">
      <c r="D943" s="4"/>
      <c r="E943" s="20"/>
    </row>
    <row r="944" spans="4:5">
      <c r="D944" s="4"/>
      <c r="E944" s="20"/>
    </row>
    <row r="945" spans="4:5">
      <c r="D945" s="4"/>
      <c r="E945" s="20"/>
    </row>
    <row r="946" spans="4:5">
      <c r="D946" s="4"/>
      <c r="E946" s="20"/>
    </row>
    <row r="947" spans="4:5">
      <c r="D947" s="4"/>
      <c r="E947" s="20"/>
    </row>
    <row r="948" spans="4:5">
      <c r="D948" s="4"/>
      <c r="E948" s="20"/>
    </row>
    <row r="949" spans="4:5">
      <c r="D949" s="4"/>
      <c r="E949" s="20"/>
    </row>
    <row r="950" spans="4:5">
      <c r="D950" s="4"/>
      <c r="E950" s="20"/>
    </row>
    <row r="951" spans="4:5">
      <c r="D951" s="4"/>
      <c r="E951" s="20"/>
    </row>
    <row r="952" spans="4:5">
      <c r="D952" s="4"/>
      <c r="E952" s="20"/>
    </row>
    <row r="953" spans="4:5">
      <c r="D953" s="4"/>
      <c r="E953" s="20"/>
    </row>
    <row r="954" spans="4:5">
      <c r="D954" s="4"/>
      <c r="E954" s="20"/>
    </row>
    <row r="955" spans="4:5">
      <c r="D955" s="4"/>
      <c r="E955" s="20"/>
    </row>
    <row r="956" spans="4:5">
      <c r="D956" s="4"/>
      <c r="E956" s="20"/>
    </row>
    <row r="957" spans="4:5">
      <c r="D957" s="4"/>
      <c r="E957" s="20"/>
    </row>
    <row r="958" spans="4:5">
      <c r="D958" s="4"/>
      <c r="E958" s="20"/>
    </row>
    <row r="959" spans="4:5">
      <c r="D959" s="4"/>
      <c r="E959" s="20"/>
    </row>
    <row r="960" spans="4:5">
      <c r="D960" s="4"/>
      <c r="E960" s="20"/>
    </row>
    <row r="961" spans="4:5">
      <c r="D961" s="4"/>
      <c r="E961" s="20"/>
    </row>
    <row r="962" spans="4:5">
      <c r="D962" s="4"/>
      <c r="E962" s="20"/>
    </row>
    <row r="963" spans="4:5">
      <c r="D963" s="4"/>
      <c r="E963" s="20"/>
    </row>
    <row r="964" spans="4:5">
      <c r="D964" s="4"/>
      <c r="E964" s="20"/>
    </row>
    <row r="965" spans="4:5">
      <c r="D965" s="4"/>
      <c r="E965" s="20"/>
    </row>
    <row r="966" spans="4:5">
      <c r="D966" s="4"/>
      <c r="E966" s="20"/>
    </row>
    <row r="967" spans="4:5">
      <c r="D967" s="4"/>
      <c r="E967" s="20"/>
    </row>
    <row r="968" spans="4:5">
      <c r="D968" s="4"/>
      <c r="E968" s="20"/>
    </row>
    <row r="969" spans="4:5">
      <c r="D969" s="4"/>
      <c r="E969" s="20"/>
    </row>
    <row r="970" spans="4:5">
      <c r="D970" s="4"/>
      <c r="E970" s="20"/>
    </row>
    <row r="971" spans="4:5">
      <c r="D971" s="4"/>
      <c r="E971" s="20"/>
    </row>
    <row r="972" spans="4:5">
      <c r="D972" s="4"/>
      <c r="E972" s="20"/>
    </row>
    <row r="973" spans="4:5">
      <c r="D973" s="4"/>
      <c r="E973" s="20"/>
    </row>
    <row r="974" spans="4:5">
      <c r="D974" s="4"/>
      <c r="E974" s="20"/>
    </row>
    <row r="975" spans="4:5">
      <c r="D975" s="4"/>
      <c r="E975" s="20"/>
    </row>
    <row r="976" spans="4:5">
      <c r="D976" s="4"/>
      <c r="E976" s="20"/>
    </row>
    <row r="977" spans="4:5">
      <c r="D977" s="4"/>
      <c r="E977" s="20"/>
    </row>
    <row r="978" spans="4:5">
      <c r="D978" s="4"/>
      <c r="E978" s="20"/>
    </row>
    <row r="979" spans="4:5">
      <c r="D979" s="4"/>
      <c r="E979" s="20"/>
    </row>
    <row r="980" spans="4:5">
      <c r="D980" s="4"/>
      <c r="E980" s="20"/>
    </row>
    <row r="981" spans="4:5">
      <c r="D981" s="4"/>
      <c r="E981" s="20"/>
    </row>
    <row r="982" spans="4:5">
      <c r="D982" s="4"/>
      <c r="E982" s="20"/>
    </row>
    <row r="983" spans="4:5">
      <c r="D983" s="4"/>
      <c r="E983" s="20"/>
    </row>
    <row r="984" spans="4:5">
      <c r="D984" s="4"/>
      <c r="E984" s="20"/>
    </row>
    <row r="985" spans="4:5">
      <c r="D985" s="4"/>
      <c r="E985" s="20"/>
    </row>
    <row r="986" spans="4:5">
      <c r="D986" s="4"/>
      <c r="E986" s="20"/>
    </row>
    <row r="987" spans="4:5">
      <c r="D987" s="4"/>
      <c r="E987" s="20"/>
    </row>
    <row r="988" spans="4:5">
      <c r="D988" s="4"/>
      <c r="E988" s="20"/>
    </row>
  </sheetData>
  <autoFilter ref="A5:L79" xr:uid="{1DA76287-82DE-474B-8B65-73AA57CEF5D1}"/>
  <mergeCells count="50">
    <mergeCell ref="H34:H35"/>
    <mergeCell ref="K7:K8"/>
    <mergeCell ref="L7:L8"/>
    <mergeCell ref="H7:H8"/>
    <mergeCell ref="A2:L2"/>
    <mergeCell ref="B15:B16"/>
    <mergeCell ref="I15:I16"/>
    <mergeCell ref="J15:J16"/>
    <mergeCell ref="K15:K16"/>
    <mergeCell ref="L15:L16"/>
    <mergeCell ref="H15:H16"/>
    <mergeCell ref="K4:K5"/>
    <mergeCell ref="L4:L5"/>
    <mergeCell ref="G4:G5"/>
    <mergeCell ref="B7:B8"/>
    <mergeCell ref="G7:G8"/>
    <mergeCell ref="I7:I8"/>
    <mergeCell ref="J7:J8"/>
    <mergeCell ref="K38:K39"/>
    <mergeCell ref="L38:L39"/>
    <mergeCell ref="H38:H39"/>
    <mergeCell ref="B17:B18"/>
    <mergeCell ref="I17:I18"/>
    <mergeCell ref="J17:J18"/>
    <mergeCell ref="K17:K18"/>
    <mergeCell ref="L17:L18"/>
    <mergeCell ref="H17:H18"/>
    <mergeCell ref="K23:K24"/>
    <mergeCell ref="L23:L24"/>
    <mergeCell ref="I34:I35"/>
    <mergeCell ref="J34:J35"/>
    <mergeCell ref="K34:K35"/>
    <mergeCell ref="L34:L35"/>
    <mergeCell ref="H23:H24"/>
    <mergeCell ref="A79:E79"/>
    <mergeCell ref="I4:I5"/>
    <mergeCell ref="J4:J5"/>
    <mergeCell ref="H4:H5"/>
    <mergeCell ref="A4:A5"/>
    <mergeCell ref="B4:B5"/>
    <mergeCell ref="E4:F4"/>
    <mergeCell ref="D4:D5"/>
    <mergeCell ref="C4:C5"/>
    <mergeCell ref="B38:B39"/>
    <mergeCell ref="I38:I39"/>
    <mergeCell ref="J38:J39"/>
    <mergeCell ref="B23:B24"/>
    <mergeCell ref="I23:I24"/>
    <mergeCell ref="J23:J24"/>
    <mergeCell ref="B34:B35"/>
  </mergeCells>
  <phoneticPr fontId="6" type="noConversion"/>
  <dataValidations count="1">
    <dataValidation type="decimal" operator="greaterThan" allowBlank="1" showInputMessage="1" showErrorMessage="1" error="Ievadiet kopējo platību, m2" sqref="G67 G71:G78" xr:uid="{5AA59844-8C99-430C-9B8F-873FD2B8174C}">
      <formula1>0</formula1>
    </dataValidation>
  </dataValidations>
  <pageMargins left="0.23622047244094491" right="0.23622047244094491" top="0.15748031496062992" bottom="0.15748031496062992" header="0.31496062992125984" footer="0.31496062992125984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vērtības!$Y$4:$Y$10</xm:f>
          </x14:formula1>
          <xm:sqref>E80:E990 E6:E7 E36:E63 E9:E23 E25:E34 E66:E67 E71:E78</xm:sqref>
        </x14:dataValidation>
        <x14:dataValidation type="list" allowBlank="1" showInputMessage="1" showErrorMessage="1" xr:uid="{C017C294-3647-4B86-937C-6E2C1F6AD657}">
          <x14:formula1>
            <xm:f>vērtības!#REF!</xm:f>
          </x14:formula1>
          <xm:sqref>E64:E65</xm:sqref>
        </x14:dataValidation>
        <x14:dataValidation type="list" allowBlank="1" showInputMessage="1" showErrorMessage="1" xr:uid="{468C5002-AE76-44BE-BC37-6ABFDF899E3F}">
          <x14:formula1>
            <xm:f>'https://altumcloud.sharepoint.com/sites/DMEinfoziojums/Shared Documents/General/[Neatbilstibas_18082020_info_zinojumam.xlsx]vērtības'!#REF!</xm:f>
          </x14:formula1>
          <xm:sqref>E8</xm:sqref>
        </x14:dataValidation>
        <x14:dataValidation type="list" allowBlank="1" showInputMessage="1" showErrorMessage="1" xr:uid="{6B1A919C-FBF0-474B-922F-A3735F5C5C46}">
          <x14:formula1>
            <xm:f>'C:\Users\inese.kaleja\AppData\Local\Microsoft\Windows\INetCache\Content.Outlook\XOI90PNR\[Info_zinojumam_neatbilstibas.xlsx]vērtības'!#REF!</xm:f>
          </x14:formula1>
          <xm:sqref>E24 E35 E68:E70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2"/>
  <sheetViews>
    <sheetView topLeftCell="S1" workbookViewId="0">
      <selection activeCell="V10" sqref="V10"/>
    </sheetView>
  </sheetViews>
  <sheetFormatPr defaultRowHeight="14"/>
  <cols>
    <col min="8" max="10" width="22.58203125" style="3" customWidth="1"/>
    <col min="18" max="20" width="22.58203125" style="3" customWidth="1"/>
  </cols>
  <sheetData>
    <row r="1" spans="1:31">
      <c r="A1" s="119" t="s">
        <v>0</v>
      </c>
      <c r="B1" s="119" t="s">
        <v>86</v>
      </c>
      <c r="C1" s="119" t="s">
        <v>87</v>
      </c>
      <c r="D1" s="119" t="s">
        <v>88</v>
      </c>
      <c r="E1" s="119" t="s">
        <v>89</v>
      </c>
      <c r="F1" s="119" t="s">
        <v>1</v>
      </c>
      <c r="G1" s="119" t="s">
        <v>90</v>
      </c>
      <c r="H1" s="148" t="s">
        <v>91</v>
      </c>
      <c r="I1" s="148" t="s">
        <v>92</v>
      </c>
      <c r="J1" s="148" t="s">
        <v>93</v>
      </c>
      <c r="K1" s="119" t="s">
        <v>94</v>
      </c>
      <c r="L1" s="119" t="s">
        <v>2</v>
      </c>
      <c r="M1" s="119" t="s">
        <v>3</v>
      </c>
      <c r="N1" s="119" t="s">
        <v>4</v>
      </c>
      <c r="O1" s="119" t="s">
        <v>95</v>
      </c>
      <c r="P1" s="119" t="s">
        <v>96</v>
      </c>
      <c r="Q1" s="119" t="s">
        <v>97</v>
      </c>
      <c r="R1" s="148" t="s">
        <v>98</v>
      </c>
      <c r="S1" s="148" t="s">
        <v>99</v>
      </c>
      <c r="T1" s="148" t="s">
        <v>100</v>
      </c>
      <c r="U1" s="119" t="s">
        <v>101</v>
      </c>
      <c r="V1" s="119" t="s">
        <v>102</v>
      </c>
      <c r="W1" s="119" t="s">
        <v>103</v>
      </c>
      <c r="X1" s="119" t="s">
        <v>104</v>
      </c>
      <c r="Y1" s="151" t="s">
        <v>5</v>
      </c>
      <c r="Z1" s="151"/>
      <c r="AA1" s="152" t="s">
        <v>6</v>
      </c>
      <c r="AB1" s="152" t="s">
        <v>7</v>
      </c>
      <c r="AC1" s="119" t="s">
        <v>8</v>
      </c>
      <c r="AD1" s="119" t="s">
        <v>9</v>
      </c>
      <c r="AE1" s="119" t="s">
        <v>105</v>
      </c>
    </row>
    <row r="2" spans="1:31" ht="70">
      <c r="A2" s="119"/>
      <c r="B2" s="119"/>
      <c r="C2" s="119"/>
      <c r="D2" s="119"/>
      <c r="E2" s="119"/>
      <c r="F2" s="119"/>
      <c r="G2" s="119"/>
      <c r="H2" s="149"/>
      <c r="I2" s="149"/>
      <c r="J2" s="149"/>
      <c r="K2" s="119"/>
      <c r="L2" s="119"/>
      <c r="M2" s="119"/>
      <c r="N2" s="119"/>
      <c r="O2" s="119"/>
      <c r="P2" s="119"/>
      <c r="Q2" s="119"/>
      <c r="R2" s="149"/>
      <c r="S2" s="149"/>
      <c r="T2" s="149"/>
      <c r="U2" s="119"/>
      <c r="V2" s="119"/>
      <c r="W2" s="119"/>
      <c r="X2" s="119"/>
      <c r="Y2" s="25" t="s">
        <v>106</v>
      </c>
      <c r="Z2" s="25" t="s">
        <v>107</v>
      </c>
      <c r="AA2" s="153"/>
      <c r="AB2" s="153"/>
      <c r="AC2" s="119"/>
      <c r="AD2" s="119"/>
      <c r="AE2" s="119"/>
    </row>
    <row r="3" spans="1:31" ht="160">
      <c r="A3" s="26"/>
      <c r="B3" s="26"/>
      <c r="C3" s="26" t="s">
        <v>108</v>
      </c>
      <c r="D3" s="26"/>
      <c r="E3" s="26"/>
      <c r="F3" s="26"/>
      <c r="G3" s="26"/>
      <c r="H3" s="26"/>
      <c r="I3" s="26"/>
      <c r="J3" s="26"/>
      <c r="K3" s="26"/>
      <c r="L3" s="26" t="s">
        <v>109</v>
      </c>
      <c r="M3" s="26" t="s">
        <v>110</v>
      </c>
      <c r="N3" s="26" t="s">
        <v>111</v>
      </c>
      <c r="O3" s="26"/>
      <c r="P3" s="26" t="s">
        <v>112</v>
      </c>
      <c r="Q3" s="2" t="s">
        <v>113</v>
      </c>
      <c r="R3" s="2"/>
      <c r="S3" s="2"/>
      <c r="T3" s="2"/>
      <c r="U3" s="26" t="s">
        <v>114</v>
      </c>
      <c r="V3" s="26"/>
      <c r="W3" s="26" t="s">
        <v>115</v>
      </c>
      <c r="X3" s="26" t="s">
        <v>116</v>
      </c>
      <c r="Y3" s="150" t="s">
        <v>117</v>
      </c>
      <c r="Z3" s="150"/>
      <c r="AA3" s="26"/>
      <c r="AB3" s="26"/>
      <c r="AC3" s="8" t="s">
        <v>118</v>
      </c>
      <c r="AD3" s="8"/>
      <c r="AE3" s="26"/>
    </row>
    <row r="4" spans="1:31" ht="56">
      <c r="A4" s="3">
        <v>1</v>
      </c>
      <c r="B4" s="3"/>
      <c r="C4" s="3"/>
      <c r="D4" s="4" t="s">
        <v>119</v>
      </c>
      <c r="E4" s="4" t="s">
        <v>120</v>
      </c>
      <c r="F4" s="3"/>
      <c r="G4" s="3"/>
      <c r="H4" s="4" t="s">
        <v>121</v>
      </c>
      <c r="I4" s="4" t="s">
        <v>122</v>
      </c>
      <c r="J4" s="4"/>
      <c r="K4" s="4" t="s">
        <v>123</v>
      </c>
      <c r="L4" s="3"/>
      <c r="M4" s="3"/>
      <c r="N4" s="4" t="s">
        <v>124</v>
      </c>
      <c r="O4" s="3" t="s">
        <v>125</v>
      </c>
      <c r="P4" s="3" t="s">
        <v>126</v>
      </c>
      <c r="Q4" s="3"/>
      <c r="R4" s="9" t="s">
        <v>120</v>
      </c>
      <c r="S4" s="9" t="s">
        <v>127</v>
      </c>
      <c r="T4" s="9"/>
      <c r="U4" s="3" t="s">
        <v>128</v>
      </c>
      <c r="V4" s="7" t="s">
        <v>129</v>
      </c>
      <c r="W4" s="3"/>
      <c r="X4" s="3"/>
      <c r="Y4" s="5">
        <v>0</v>
      </c>
      <c r="Z4" s="1"/>
      <c r="AA4" s="1"/>
      <c r="AB4" s="1" t="s">
        <v>120</v>
      </c>
      <c r="AC4" s="3"/>
      <c r="AD4" s="3"/>
      <c r="AE4" s="3"/>
    </row>
    <row r="5" spans="1:31">
      <c r="A5" s="3">
        <v>2</v>
      </c>
      <c r="B5" s="3"/>
      <c r="C5" s="3"/>
      <c r="D5" s="3" t="s">
        <v>130</v>
      </c>
      <c r="E5" s="3" t="s">
        <v>131</v>
      </c>
      <c r="F5" s="3"/>
      <c r="G5" s="3"/>
      <c r="H5" s="3" t="s">
        <v>132</v>
      </c>
      <c r="I5" s="3" t="s">
        <v>133</v>
      </c>
      <c r="K5" s="3" t="s">
        <v>134</v>
      </c>
      <c r="L5" s="3"/>
      <c r="M5" s="3"/>
      <c r="N5" s="3" t="s">
        <v>135</v>
      </c>
      <c r="O5" s="3" t="s">
        <v>136</v>
      </c>
      <c r="P5" s="3" t="s">
        <v>137</v>
      </c>
      <c r="Q5" s="3"/>
      <c r="R5" s="9" t="s">
        <v>131</v>
      </c>
      <c r="S5" s="9" t="s">
        <v>138</v>
      </c>
      <c r="T5" s="9"/>
      <c r="U5" s="3" t="s">
        <v>139</v>
      </c>
      <c r="V5" s="3" t="s">
        <v>140</v>
      </c>
      <c r="W5" s="3"/>
      <c r="X5" s="3"/>
      <c r="Y5" s="5">
        <v>0.02</v>
      </c>
      <c r="Z5" s="3"/>
      <c r="AA5" s="3"/>
      <c r="AB5" s="3" t="s">
        <v>131</v>
      </c>
      <c r="AC5" s="3"/>
      <c r="AD5" s="3"/>
      <c r="AE5" s="3"/>
    </row>
    <row r="6" spans="1:31">
      <c r="A6" s="3"/>
      <c r="B6" s="3"/>
      <c r="C6" s="3"/>
      <c r="D6" s="3" t="s">
        <v>141</v>
      </c>
      <c r="E6" s="3"/>
      <c r="F6" s="3"/>
      <c r="G6" s="3"/>
      <c r="H6" s="3" t="s">
        <v>142</v>
      </c>
      <c r="I6" s="3" t="s">
        <v>143</v>
      </c>
      <c r="K6" s="3" t="s">
        <v>144</v>
      </c>
      <c r="L6" s="3"/>
      <c r="M6" s="3"/>
      <c r="N6" s="3" t="s">
        <v>37</v>
      </c>
      <c r="O6" s="3" t="s">
        <v>145</v>
      </c>
      <c r="P6" s="3"/>
      <c r="Q6" s="3"/>
      <c r="R6" s="9"/>
      <c r="S6" s="9" t="s">
        <v>146</v>
      </c>
      <c r="T6" s="9"/>
      <c r="U6" s="3" t="s">
        <v>147</v>
      </c>
      <c r="V6" s="3" t="s">
        <v>148</v>
      </c>
      <c r="W6" s="3"/>
      <c r="X6" s="3"/>
      <c r="Y6" s="5">
        <v>0.05</v>
      </c>
      <c r="Z6" s="3"/>
      <c r="AA6" s="3"/>
      <c r="AB6" s="3"/>
      <c r="AC6" s="3"/>
      <c r="AD6" s="3"/>
      <c r="AE6" s="3"/>
    </row>
    <row r="7" spans="1:31">
      <c r="A7" s="3"/>
      <c r="B7" s="3"/>
      <c r="C7" s="3"/>
      <c r="D7" s="3"/>
      <c r="E7" s="3"/>
      <c r="F7" s="3"/>
      <c r="G7" s="3"/>
      <c r="H7" s="3" t="s">
        <v>149</v>
      </c>
      <c r="K7" s="3" t="s">
        <v>150</v>
      </c>
      <c r="L7" s="3"/>
      <c r="M7" s="3"/>
      <c r="N7" s="3" t="s">
        <v>151</v>
      </c>
      <c r="O7" s="3" t="s">
        <v>152</v>
      </c>
      <c r="P7" s="3"/>
      <c r="Q7" s="3"/>
      <c r="R7" s="9"/>
      <c r="S7" s="9"/>
      <c r="T7" s="9"/>
      <c r="U7" s="3" t="s">
        <v>153</v>
      </c>
      <c r="V7" s="3" t="s">
        <v>154</v>
      </c>
      <c r="W7" s="3"/>
      <c r="X7" s="3"/>
      <c r="Y7" s="5">
        <v>0.1</v>
      </c>
      <c r="Z7" s="3"/>
      <c r="AA7" s="3"/>
      <c r="AB7" s="3"/>
      <c r="AC7" s="3"/>
      <c r="AD7" s="3"/>
      <c r="AE7" s="3"/>
    </row>
    <row r="8" spans="1:31">
      <c r="A8" s="3"/>
      <c r="B8" s="3"/>
      <c r="C8" s="3"/>
      <c r="D8" s="3"/>
      <c r="E8" s="3"/>
      <c r="F8" s="3"/>
      <c r="G8" s="3"/>
      <c r="H8" s="3" t="s">
        <v>155</v>
      </c>
      <c r="K8" s="3"/>
      <c r="L8" s="3"/>
      <c r="M8" s="3"/>
      <c r="N8" s="3" t="s">
        <v>156</v>
      </c>
      <c r="O8" s="3" t="s">
        <v>157</v>
      </c>
      <c r="P8" s="3"/>
      <c r="Q8" s="3"/>
      <c r="U8" s="3"/>
      <c r="V8" s="3" t="s">
        <v>158</v>
      </c>
      <c r="W8" s="3"/>
      <c r="X8" s="3"/>
      <c r="Y8" s="5">
        <v>0.25</v>
      </c>
      <c r="Z8" s="3"/>
      <c r="AA8" s="3"/>
      <c r="AB8" s="3"/>
      <c r="AC8" s="3"/>
      <c r="AD8" s="3"/>
      <c r="AE8" s="3"/>
    </row>
    <row r="9" spans="1:31">
      <c r="A9" s="3"/>
      <c r="B9" s="3"/>
      <c r="C9" s="3"/>
      <c r="D9" s="3"/>
      <c r="E9" s="3"/>
      <c r="F9" s="3"/>
      <c r="G9" s="3"/>
      <c r="K9" s="3"/>
      <c r="L9" s="3"/>
      <c r="M9" s="3"/>
      <c r="N9" s="3" t="s">
        <v>159</v>
      </c>
      <c r="O9" s="3" t="s">
        <v>160</v>
      </c>
      <c r="P9" s="3"/>
      <c r="Q9" s="3"/>
      <c r="R9" s="9"/>
      <c r="S9" s="9"/>
      <c r="T9" s="9"/>
      <c r="U9" s="3"/>
      <c r="V9" s="3" t="s">
        <v>161</v>
      </c>
      <c r="W9" s="3"/>
      <c r="X9" s="3"/>
      <c r="Y9" s="5">
        <v>1</v>
      </c>
      <c r="Z9" s="3"/>
      <c r="AA9" s="3"/>
      <c r="AB9" s="3"/>
      <c r="AC9" s="3"/>
      <c r="AD9" s="3"/>
      <c r="AE9" s="3"/>
    </row>
    <row r="10" spans="1:31">
      <c r="A10" s="3"/>
      <c r="B10" s="3"/>
      <c r="C10" s="3"/>
      <c r="D10" s="3"/>
      <c r="E10" s="3"/>
      <c r="F10" s="3"/>
      <c r="G10" s="3"/>
      <c r="K10" s="3"/>
      <c r="L10" s="3"/>
      <c r="M10" s="3"/>
      <c r="N10" s="3"/>
      <c r="O10" s="3" t="s">
        <v>162</v>
      </c>
      <c r="P10" s="3"/>
      <c r="Q10" s="3"/>
      <c r="R10" s="9"/>
      <c r="S10" s="9"/>
      <c r="T10" s="9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>
      <c r="A11" s="3"/>
      <c r="B11" s="3"/>
      <c r="C11" s="3"/>
      <c r="D11" s="3"/>
      <c r="E11" s="3"/>
      <c r="F11" s="3"/>
      <c r="G11" s="3"/>
      <c r="K11" s="3"/>
      <c r="L11" s="3"/>
      <c r="M11" s="3"/>
      <c r="N11" s="3"/>
      <c r="O11" s="3" t="s">
        <v>163</v>
      </c>
      <c r="P11" s="3"/>
      <c r="Q11" s="3"/>
      <c r="R11" s="9"/>
      <c r="S11" s="9"/>
      <c r="T11" s="9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>
      <c r="A12" s="6"/>
      <c r="B12" s="3"/>
      <c r="C12" s="3"/>
      <c r="D12" s="3"/>
      <c r="E12" s="3"/>
      <c r="F12" s="3"/>
      <c r="G12" s="3"/>
      <c r="K12" s="3"/>
      <c r="L12" s="3"/>
      <c r="M12" s="3"/>
      <c r="N12" s="3"/>
      <c r="O12" s="3"/>
      <c r="P12" s="3"/>
      <c r="Q12" s="3"/>
      <c r="R12" s="9"/>
      <c r="S12" s="9"/>
      <c r="T12" s="9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>
      <c r="A13" s="3"/>
      <c r="B13" s="3"/>
      <c r="C13" s="3"/>
      <c r="D13" s="3"/>
      <c r="E13" s="3"/>
      <c r="F13" s="3"/>
      <c r="G13" s="3"/>
      <c r="K13" s="3"/>
      <c r="L13" s="3"/>
      <c r="M13" s="3"/>
      <c r="N13" s="3"/>
      <c r="O13" s="3"/>
      <c r="P13" s="3"/>
      <c r="Q13" s="3"/>
      <c r="R13" s="9"/>
      <c r="S13" s="9"/>
      <c r="T13" s="9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>
      <c r="A14" s="3"/>
      <c r="B14" s="3"/>
      <c r="C14" s="3"/>
      <c r="D14" s="3"/>
      <c r="E14" s="3"/>
      <c r="F14" s="3"/>
      <c r="G14" s="3"/>
      <c r="K14" s="3"/>
      <c r="L14" s="3"/>
      <c r="M14" s="3"/>
      <c r="N14" s="3"/>
      <c r="O14" s="3"/>
      <c r="P14" s="3"/>
      <c r="Q14" s="3"/>
      <c r="R14" s="9"/>
      <c r="S14" s="9"/>
      <c r="T14" s="9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A15" s="3"/>
      <c r="B15" s="3"/>
      <c r="C15" s="3"/>
      <c r="D15" s="3"/>
      <c r="E15" s="3"/>
      <c r="F15" s="3"/>
      <c r="G15" s="3"/>
      <c r="K15" s="3"/>
      <c r="L15" s="3"/>
      <c r="M15" s="3"/>
      <c r="N15" s="3"/>
      <c r="O15" s="3"/>
      <c r="P15" s="3"/>
      <c r="Q15" s="3"/>
      <c r="R15" s="9"/>
      <c r="S15" s="9"/>
      <c r="T15" s="9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>
      <c r="A16" s="3"/>
      <c r="B16" s="3"/>
      <c r="C16" s="3"/>
      <c r="D16" s="3"/>
      <c r="E16" s="3"/>
      <c r="F16" s="3"/>
      <c r="G16" s="3"/>
      <c r="H16" s="4"/>
      <c r="I16" s="4"/>
      <c r="J16" s="4"/>
      <c r="K16" s="3"/>
      <c r="L16" s="3"/>
      <c r="M16" s="3"/>
      <c r="N16" s="3"/>
      <c r="O16" s="3"/>
      <c r="P16" s="3"/>
      <c r="Q16" s="3"/>
      <c r="R16" s="9"/>
      <c r="S16" s="9"/>
      <c r="T16" s="9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>
      <c r="A17" s="3"/>
      <c r="B17" s="3"/>
      <c r="C17" s="3"/>
      <c r="D17" s="3"/>
      <c r="E17" s="3"/>
      <c r="F17" s="3"/>
      <c r="G17" s="3"/>
      <c r="H17" s="4"/>
      <c r="I17" s="4"/>
      <c r="J17" s="4"/>
      <c r="K17" s="3"/>
      <c r="L17" s="3"/>
      <c r="M17" s="3"/>
      <c r="N17" s="3"/>
      <c r="O17" s="3"/>
      <c r="P17" s="3"/>
      <c r="Q17" s="3"/>
      <c r="R17" s="9"/>
      <c r="S17" s="9"/>
      <c r="T17" s="9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>
      <c r="A18" s="3"/>
      <c r="B18" s="3"/>
      <c r="C18" s="3"/>
      <c r="D18" s="3"/>
      <c r="E18" s="3"/>
      <c r="F18" s="3"/>
      <c r="G18" s="3"/>
      <c r="H18" s="4"/>
      <c r="I18" s="4"/>
      <c r="J18" s="4"/>
      <c r="K18" s="3"/>
      <c r="L18" s="3"/>
      <c r="M18" s="3"/>
      <c r="N18" s="3"/>
      <c r="O18" s="3"/>
      <c r="P18" s="3"/>
      <c r="Q18" s="3"/>
      <c r="R18" s="9"/>
      <c r="S18" s="9"/>
      <c r="T18" s="9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>
      <c r="A19" s="3"/>
      <c r="B19" s="3"/>
      <c r="C19" s="3"/>
      <c r="D19" s="3"/>
      <c r="E19" s="3"/>
      <c r="F19" s="3"/>
      <c r="G19" s="3"/>
      <c r="H19" s="4"/>
      <c r="I19" s="4"/>
      <c r="J19" s="4"/>
      <c r="K19" s="3"/>
      <c r="L19" s="3"/>
      <c r="M19" s="3"/>
      <c r="N19" s="3"/>
      <c r="O19" s="3"/>
      <c r="P19" s="3"/>
      <c r="Q19" s="3"/>
      <c r="R19" s="9"/>
      <c r="S19" s="9"/>
      <c r="T19" s="9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s="3"/>
      <c r="B20" s="3"/>
      <c r="C20" s="3"/>
      <c r="D20" s="3"/>
      <c r="E20" s="3"/>
      <c r="F20" s="3"/>
      <c r="G20" s="3"/>
      <c r="H20" s="4"/>
      <c r="I20" s="4"/>
      <c r="J20" s="4"/>
      <c r="K20" s="3"/>
      <c r="L20" s="3"/>
      <c r="M20" s="3"/>
      <c r="N20" s="3"/>
      <c r="O20" s="3"/>
      <c r="P20" s="3"/>
      <c r="Q20" s="3"/>
      <c r="R20" s="9"/>
      <c r="S20" s="9"/>
      <c r="T20" s="9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>
      <c r="H21" s="10"/>
      <c r="I21" s="10"/>
      <c r="J21" s="10"/>
      <c r="R21" s="12"/>
      <c r="S21" s="12"/>
      <c r="T21" s="12"/>
    </row>
    <row r="22" spans="1:31">
      <c r="H22" s="11"/>
      <c r="I22" s="11"/>
      <c r="J22" s="11"/>
      <c r="R22" s="10"/>
      <c r="S22" s="10"/>
      <c r="T22" s="10"/>
    </row>
    <row r="23" spans="1:31">
      <c r="H23" s="11"/>
      <c r="I23" s="11"/>
      <c r="J23" s="11"/>
      <c r="R23" s="10"/>
      <c r="S23" s="10"/>
      <c r="T23" s="10"/>
    </row>
    <row r="24" spans="1:31">
      <c r="H24" s="11"/>
      <c r="I24" s="11"/>
      <c r="J24" s="11"/>
      <c r="R24" s="10"/>
      <c r="S24" s="10"/>
      <c r="T24" s="10"/>
    </row>
    <row r="25" spans="1:31">
      <c r="H25" s="10"/>
      <c r="I25" s="10"/>
      <c r="J25" s="10"/>
      <c r="R25" s="10"/>
      <c r="S25" s="10"/>
      <c r="T25" s="10"/>
    </row>
    <row r="26" spans="1:31">
      <c r="H26" s="10"/>
      <c r="I26" s="10"/>
      <c r="J26" s="10"/>
      <c r="R26" s="10"/>
      <c r="S26" s="10"/>
      <c r="T26" s="10"/>
    </row>
    <row r="27" spans="1:31">
      <c r="H27" s="11"/>
      <c r="I27" s="11"/>
      <c r="J27" s="11"/>
      <c r="R27" s="10"/>
      <c r="S27" s="10"/>
      <c r="T27" s="10"/>
    </row>
    <row r="28" spans="1:31">
      <c r="H28" s="11"/>
      <c r="I28" s="11"/>
      <c r="J28" s="11"/>
      <c r="R28" s="10"/>
      <c r="S28" s="10"/>
      <c r="T28" s="10"/>
    </row>
    <row r="29" spans="1:31">
      <c r="H29" s="11"/>
      <c r="I29" s="11"/>
      <c r="J29" s="11"/>
      <c r="R29" s="10"/>
      <c r="S29" s="10"/>
      <c r="T29" s="10"/>
    </row>
    <row r="30" spans="1:31">
      <c r="H30" s="10"/>
      <c r="I30" s="10"/>
      <c r="J30" s="10"/>
      <c r="R30" s="10"/>
      <c r="S30" s="10"/>
      <c r="T30" s="10"/>
    </row>
    <row r="31" spans="1:31">
      <c r="H31" s="10"/>
      <c r="I31" s="10"/>
      <c r="J31" s="10"/>
      <c r="R31" s="10"/>
      <c r="S31" s="10"/>
      <c r="T31" s="10"/>
    </row>
    <row r="32" spans="1:31">
      <c r="H32" s="11"/>
      <c r="I32" s="11"/>
      <c r="J32" s="11"/>
      <c r="R32" s="10"/>
      <c r="S32" s="10"/>
      <c r="T32" s="10"/>
    </row>
    <row r="33" spans="8:20">
      <c r="H33" s="10"/>
      <c r="I33" s="10"/>
      <c r="J33" s="10"/>
      <c r="R33" s="10"/>
      <c r="S33" s="10"/>
      <c r="T33" s="10"/>
    </row>
    <row r="34" spans="8:20">
      <c r="H34" s="10"/>
      <c r="I34" s="10"/>
      <c r="J34" s="10"/>
      <c r="R34" s="10"/>
      <c r="S34" s="10"/>
      <c r="T34" s="10"/>
    </row>
    <row r="35" spans="8:20">
      <c r="H35" s="10"/>
      <c r="I35" s="10"/>
      <c r="J35" s="10"/>
      <c r="R35" s="10"/>
      <c r="S35" s="10"/>
      <c r="T35" s="10"/>
    </row>
    <row r="36" spans="8:20">
      <c r="H36" s="11"/>
      <c r="I36" s="11"/>
      <c r="J36" s="11"/>
      <c r="R36" s="10"/>
      <c r="S36" s="10"/>
      <c r="T36" s="10"/>
    </row>
    <row r="37" spans="8:20">
      <c r="H37" s="11"/>
      <c r="I37" s="11"/>
      <c r="J37" s="11"/>
      <c r="R37" s="10"/>
      <c r="S37" s="10"/>
      <c r="T37" s="10"/>
    </row>
    <row r="38" spans="8:20">
      <c r="H38" s="10"/>
      <c r="I38" s="10"/>
      <c r="J38" s="10"/>
      <c r="R38" s="10"/>
      <c r="S38" s="10"/>
      <c r="T38" s="10"/>
    </row>
    <row r="39" spans="8:20">
      <c r="H39" s="10"/>
      <c r="I39" s="10"/>
      <c r="J39" s="10"/>
      <c r="R39" s="10"/>
      <c r="S39" s="10"/>
      <c r="T39" s="10"/>
    </row>
    <row r="40" spans="8:20">
      <c r="H40" s="13"/>
      <c r="I40" s="13"/>
      <c r="J40" s="13"/>
      <c r="R40" s="13"/>
      <c r="S40" s="13"/>
      <c r="T40" s="13"/>
    </row>
    <row r="41" spans="8:20">
      <c r="H41" s="10"/>
      <c r="I41" s="10"/>
      <c r="J41" s="10"/>
      <c r="R41" s="12"/>
      <c r="S41" s="12"/>
      <c r="T41" s="12"/>
    </row>
    <row r="42" spans="8:20">
      <c r="H42" s="10"/>
      <c r="I42" s="10"/>
      <c r="J42" s="10"/>
      <c r="R42" s="12"/>
      <c r="S42" s="12"/>
      <c r="T42" s="12"/>
    </row>
    <row r="43" spans="8:20">
      <c r="H43" s="10"/>
      <c r="I43" s="10"/>
      <c r="J43" s="10"/>
      <c r="R43" s="12"/>
      <c r="S43" s="12"/>
      <c r="T43" s="12"/>
    </row>
    <row r="44" spans="8:20">
      <c r="H44" s="10"/>
      <c r="I44" s="10"/>
      <c r="J44" s="10"/>
      <c r="R44" s="12"/>
      <c r="S44" s="12"/>
      <c r="T44" s="12"/>
    </row>
    <row r="45" spans="8:20">
      <c r="H45" s="10"/>
      <c r="I45" s="10"/>
      <c r="J45" s="10"/>
      <c r="R45" s="12"/>
      <c r="S45" s="12"/>
      <c r="T45" s="12"/>
    </row>
    <row r="46" spans="8:20">
      <c r="H46" s="10"/>
      <c r="I46" s="10"/>
      <c r="J46" s="10"/>
      <c r="R46" s="12"/>
      <c r="S46" s="12"/>
      <c r="T46" s="12"/>
    </row>
    <row r="47" spans="8:20">
      <c r="H47" s="10"/>
      <c r="I47" s="10"/>
      <c r="J47" s="10"/>
      <c r="R47" s="12"/>
      <c r="S47" s="12"/>
      <c r="T47" s="12"/>
    </row>
    <row r="48" spans="8:20">
      <c r="H48" s="11"/>
      <c r="I48" s="11"/>
      <c r="J48" s="11"/>
      <c r="R48" s="12"/>
      <c r="S48" s="12"/>
      <c r="T48" s="12"/>
    </row>
    <row r="49" spans="8:20">
      <c r="H49" s="11"/>
      <c r="I49" s="11"/>
      <c r="J49" s="11"/>
      <c r="R49" s="12"/>
      <c r="S49" s="12"/>
      <c r="T49" s="12"/>
    </row>
    <row r="50" spans="8:20">
      <c r="H50" s="11"/>
      <c r="I50" s="11"/>
      <c r="J50" s="11"/>
      <c r="R50" s="12"/>
      <c r="S50" s="12"/>
      <c r="T50" s="12"/>
    </row>
    <row r="51" spans="8:20">
      <c r="H51" s="11"/>
      <c r="I51" s="11"/>
      <c r="J51" s="11"/>
      <c r="R51" s="12"/>
      <c r="S51" s="12"/>
      <c r="T51" s="12"/>
    </row>
    <row r="52" spans="8:20">
      <c r="H52" s="11"/>
      <c r="I52" s="11"/>
      <c r="J52" s="11"/>
      <c r="R52" s="10"/>
      <c r="S52" s="10"/>
      <c r="T52" s="10"/>
    </row>
    <row r="53" spans="8:20">
      <c r="H53" s="10"/>
      <c r="I53" s="10"/>
      <c r="J53" s="10"/>
      <c r="R53" s="10"/>
      <c r="S53" s="10"/>
      <c r="T53" s="10"/>
    </row>
    <row r="54" spans="8:20">
      <c r="H54" s="10"/>
      <c r="I54" s="10"/>
      <c r="J54" s="10"/>
      <c r="R54" s="10"/>
      <c r="S54" s="10"/>
      <c r="T54" s="10"/>
    </row>
    <row r="55" spans="8:20">
      <c r="H55" s="10"/>
      <c r="I55" s="10"/>
      <c r="J55" s="10"/>
      <c r="R55" s="10"/>
      <c r="S55" s="10"/>
      <c r="T55" s="10"/>
    </row>
    <row r="56" spans="8:20">
      <c r="H56" s="10"/>
      <c r="I56" s="10"/>
      <c r="J56" s="10"/>
      <c r="R56" s="10"/>
      <c r="S56" s="10"/>
      <c r="T56" s="10"/>
    </row>
    <row r="57" spans="8:20">
      <c r="H57" s="10"/>
      <c r="I57" s="10"/>
      <c r="J57" s="10"/>
      <c r="R57" s="10"/>
      <c r="S57" s="10"/>
      <c r="T57" s="10"/>
    </row>
    <row r="58" spans="8:20">
      <c r="H58" s="10"/>
      <c r="I58" s="10"/>
      <c r="J58" s="10"/>
      <c r="R58" s="10"/>
      <c r="S58" s="10"/>
      <c r="T58" s="10"/>
    </row>
    <row r="59" spans="8:20">
      <c r="H59" s="10"/>
      <c r="I59" s="10"/>
      <c r="J59" s="10"/>
      <c r="R59" s="10"/>
      <c r="S59" s="10"/>
      <c r="T59" s="10"/>
    </row>
    <row r="60" spans="8:20">
      <c r="H60" s="10"/>
      <c r="I60" s="10"/>
      <c r="J60" s="10"/>
      <c r="R60" s="10"/>
      <c r="S60" s="10"/>
      <c r="T60" s="10"/>
    </row>
    <row r="61" spans="8:20">
      <c r="H61" s="10"/>
      <c r="I61" s="10"/>
      <c r="J61" s="10"/>
      <c r="R61" s="10"/>
      <c r="S61" s="10"/>
      <c r="T61" s="10"/>
    </row>
    <row r="62" spans="8:20">
      <c r="H62" s="10"/>
      <c r="I62" s="10"/>
      <c r="J62" s="10"/>
      <c r="R62" s="10"/>
      <c r="S62" s="10"/>
      <c r="T62" s="10"/>
    </row>
    <row r="63" spans="8:20">
      <c r="H63" s="10"/>
      <c r="I63" s="10"/>
      <c r="J63" s="10"/>
      <c r="R63" s="10"/>
      <c r="S63" s="10"/>
      <c r="T63" s="10"/>
    </row>
    <row r="64" spans="8:20">
      <c r="H64" s="10"/>
      <c r="I64" s="10"/>
      <c r="J64" s="10"/>
      <c r="R64" s="10"/>
      <c r="S64" s="10"/>
      <c r="T64" s="10"/>
    </row>
    <row r="65" spans="8:20">
      <c r="H65" s="10"/>
      <c r="I65" s="10"/>
      <c r="J65" s="10"/>
      <c r="R65" s="10"/>
      <c r="S65" s="10"/>
      <c r="T65" s="10"/>
    </row>
    <row r="66" spans="8:20">
      <c r="H66" s="10"/>
      <c r="I66" s="10"/>
      <c r="J66" s="10"/>
      <c r="R66" s="10"/>
      <c r="S66" s="10"/>
      <c r="T66" s="10"/>
    </row>
    <row r="67" spans="8:20">
      <c r="H67" s="10"/>
      <c r="I67" s="10"/>
      <c r="J67" s="10"/>
      <c r="R67" s="10"/>
      <c r="S67" s="10"/>
      <c r="T67" s="10"/>
    </row>
    <row r="68" spans="8:20">
      <c r="H68" s="10"/>
      <c r="I68" s="10"/>
      <c r="J68" s="10"/>
      <c r="R68" s="10"/>
      <c r="S68" s="10"/>
      <c r="T68" s="10"/>
    </row>
    <row r="69" spans="8:20">
      <c r="H69" s="10"/>
      <c r="I69" s="10"/>
      <c r="J69" s="10"/>
      <c r="R69" s="10"/>
      <c r="S69" s="10"/>
      <c r="T69" s="10"/>
    </row>
    <row r="70" spans="8:20">
      <c r="H70" s="10"/>
      <c r="I70" s="10"/>
      <c r="J70" s="10"/>
      <c r="R70" s="10"/>
      <c r="S70" s="10"/>
      <c r="T70" s="10"/>
    </row>
    <row r="71" spans="8:20">
      <c r="H71" s="10"/>
      <c r="I71" s="10"/>
      <c r="J71" s="10"/>
      <c r="R71" s="10"/>
      <c r="S71" s="10"/>
      <c r="T71" s="10"/>
    </row>
    <row r="72" spans="8:20">
      <c r="H72" s="10"/>
      <c r="I72" s="10"/>
      <c r="J72" s="10"/>
      <c r="R72" s="10"/>
      <c r="S72" s="10"/>
      <c r="T72" s="10"/>
    </row>
    <row r="73" spans="8:20">
      <c r="H73" s="10"/>
      <c r="I73" s="10"/>
      <c r="J73" s="10"/>
      <c r="R73" s="10"/>
      <c r="S73" s="10"/>
      <c r="T73" s="10"/>
    </row>
    <row r="74" spans="8:20">
      <c r="H74" s="10"/>
      <c r="I74" s="10"/>
      <c r="J74" s="10"/>
      <c r="R74" s="10"/>
      <c r="S74" s="10"/>
      <c r="T74" s="10"/>
    </row>
    <row r="75" spans="8:20">
      <c r="H75" s="10"/>
      <c r="I75" s="10"/>
      <c r="J75" s="10"/>
      <c r="R75" s="10"/>
      <c r="S75" s="10"/>
      <c r="T75" s="10"/>
    </row>
    <row r="76" spans="8:20">
      <c r="H76" s="10"/>
      <c r="I76" s="10"/>
      <c r="J76" s="10"/>
      <c r="R76" s="10"/>
      <c r="S76" s="10"/>
      <c r="T76" s="10"/>
    </row>
    <row r="77" spans="8:20">
      <c r="H77" s="10"/>
      <c r="I77" s="10"/>
      <c r="J77" s="10"/>
      <c r="R77" s="10"/>
      <c r="S77" s="10"/>
      <c r="T77" s="10"/>
    </row>
    <row r="78" spans="8:20">
      <c r="H78" s="10"/>
      <c r="I78" s="10"/>
      <c r="J78" s="10"/>
      <c r="R78" s="10"/>
      <c r="S78" s="10"/>
      <c r="T78" s="10"/>
    </row>
    <row r="79" spans="8:20">
      <c r="H79" s="10"/>
      <c r="I79" s="10"/>
      <c r="J79" s="10"/>
      <c r="R79" s="10"/>
      <c r="S79" s="10"/>
      <c r="T79" s="10"/>
    </row>
    <row r="80" spans="8:20">
      <c r="H80" s="10"/>
      <c r="I80" s="10"/>
      <c r="J80" s="10"/>
      <c r="R80" s="10"/>
      <c r="S80" s="10"/>
      <c r="T80" s="10"/>
    </row>
    <row r="81" spans="8:20">
      <c r="H81" s="10"/>
      <c r="I81" s="10"/>
      <c r="J81" s="10"/>
      <c r="R81" s="10"/>
      <c r="S81" s="10"/>
      <c r="T81" s="10"/>
    </row>
    <row r="82" spans="8:20">
      <c r="H82" s="10"/>
      <c r="I82" s="10"/>
      <c r="J82" s="10"/>
      <c r="R82" s="10"/>
      <c r="S82" s="10"/>
      <c r="T82" s="10"/>
    </row>
    <row r="83" spans="8:20">
      <c r="H83" s="10"/>
      <c r="I83" s="10"/>
      <c r="J83" s="10"/>
      <c r="R83" s="10"/>
      <c r="S83" s="10"/>
      <c r="T83" s="10"/>
    </row>
    <row r="84" spans="8:20">
      <c r="H84" s="10"/>
      <c r="I84" s="10"/>
      <c r="J84" s="10"/>
      <c r="R84" s="10"/>
      <c r="S84" s="10"/>
      <c r="T84" s="10"/>
    </row>
    <row r="85" spans="8:20">
      <c r="H85" s="10"/>
      <c r="I85" s="10"/>
      <c r="J85" s="10"/>
      <c r="R85" s="10"/>
      <c r="S85" s="10"/>
      <c r="T85" s="10"/>
    </row>
    <row r="86" spans="8:20">
      <c r="H86" s="10"/>
      <c r="I86" s="10"/>
      <c r="J86" s="10"/>
      <c r="R86" s="10"/>
      <c r="S86" s="10"/>
      <c r="T86" s="10"/>
    </row>
    <row r="87" spans="8:20">
      <c r="H87" s="10"/>
      <c r="I87" s="10"/>
      <c r="J87" s="10"/>
      <c r="R87" s="10"/>
      <c r="S87" s="10"/>
      <c r="T87" s="10"/>
    </row>
    <row r="88" spans="8:20">
      <c r="H88" s="10"/>
      <c r="I88" s="10"/>
      <c r="J88" s="10"/>
      <c r="R88" s="10"/>
      <c r="S88" s="10"/>
      <c r="T88" s="10"/>
    </row>
    <row r="89" spans="8:20">
      <c r="H89" s="10"/>
      <c r="I89" s="10"/>
      <c r="J89" s="10"/>
      <c r="R89" s="10"/>
      <c r="S89" s="10"/>
      <c r="T89" s="10"/>
    </row>
    <row r="90" spans="8:20">
      <c r="H90" s="10"/>
      <c r="I90" s="10"/>
      <c r="J90" s="10"/>
      <c r="R90" s="10"/>
      <c r="S90" s="10"/>
      <c r="T90" s="10"/>
    </row>
    <row r="91" spans="8:20">
      <c r="H91" s="10"/>
      <c r="I91" s="10"/>
      <c r="J91" s="10"/>
      <c r="R91" s="10"/>
      <c r="S91" s="10"/>
      <c r="T91" s="10"/>
    </row>
    <row r="92" spans="8:20">
      <c r="H92" s="10"/>
      <c r="I92" s="10"/>
      <c r="J92" s="10"/>
      <c r="R92" s="10"/>
      <c r="S92" s="10"/>
      <c r="T92" s="10"/>
    </row>
    <row r="93" spans="8:20">
      <c r="H93" s="10"/>
      <c r="I93" s="10"/>
      <c r="J93" s="10"/>
      <c r="R93" s="10"/>
      <c r="S93" s="10"/>
      <c r="T93" s="10"/>
    </row>
    <row r="94" spans="8:20">
      <c r="H94" s="10"/>
      <c r="I94" s="10"/>
      <c r="J94" s="10"/>
      <c r="R94" s="10"/>
      <c r="S94" s="10"/>
      <c r="T94" s="10"/>
    </row>
    <row r="95" spans="8:20">
      <c r="H95" s="10"/>
      <c r="I95" s="10"/>
      <c r="J95" s="10"/>
      <c r="R95" s="10"/>
      <c r="S95" s="10"/>
      <c r="T95" s="10"/>
    </row>
    <row r="96" spans="8:20">
      <c r="H96" s="10"/>
      <c r="I96" s="10"/>
      <c r="J96" s="10"/>
      <c r="R96" s="10"/>
      <c r="S96" s="10"/>
      <c r="T96" s="10"/>
    </row>
    <row r="97" spans="8:20">
      <c r="H97" s="10"/>
      <c r="I97" s="10"/>
      <c r="J97" s="10"/>
      <c r="R97" s="10"/>
      <c r="S97" s="10"/>
      <c r="T97" s="10"/>
    </row>
    <row r="98" spans="8:20">
      <c r="H98" s="10"/>
      <c r="I98" s="10"/>
      <c r="J98" s="10"/>
      <c r="R98" s="10"/>
      <c r="S98" s="10"/>
      <c r="T98" s="10"/>
    </row>
    <row r="99" spans="8:20">
      <c r="H99" s="10"/>
      <c r="I99" s="10"/>
      <c r="J99" s="10"/>
      <c r="R99" s="10"/>
      <c r="S99" s="10"/>
      <c r="T99" s="10"/>
    </row>
    <row r="100" spans="8:20">
      <c r="H100" s="10"/>
      <c r="I100" s="10"/>
      <c r="J100" s="10"/>
      <c r="R100" s="10"/>
      <c r="S100" s="10"/>
      <c r="T100" s="10"/>
    </row>
    <row r="101" spans="8:20">
      <c r="H101" s="10"/>
      <c r="I101" s="10"/>
      <c r="J101" s="10"/>
      <c r="R101" s="10"/>
      <c r="S101" s="10"/>
      <c r="T101" s="10"/>
    </row>
    <row r="102" spans="8:20">
      <c r="H102" s="10"/>
      <c r="I102" s="10"/>
      <c r="J102" s="10"/>
      <c r="R102" s="10"/>
      <c r="S102" s="10"/>
      <c r="T102" s="10"/>
    </row>
  </sheetData>
  <mergeCells count="31">
    <mergeCell ref="Y3:Z3"/>
    <mergeCell ref="Y1:Z1"/>
    <mergeCell ref="AA1:AA2"/>
    <mergeCell ref="AB1:AB2"/>
    <mergeCell ref="AC1:AC2"/>
    <mergeCell ref="AD1:AD2"/>
    <mergeCell ref="AE1:AE2"/>
    <mergeCell ref="P1:P2"/>
    <mergeCell ref="Q1:Q2"/>
    <mergeCell ref="U1:U2"/>
    <mergeCell ref="V1:V2"/>
    <mergeCell ref="W1:W2"/>
    <mergeCell ref="X1:X2"/>
    <mergeCell ref="R1:R2"/>
    <mergeCell ref="S1:S2"/>
    <mergeCell ref="T1:T2"/>
    <mergeCell ref="O1:O2"/>
    <mergeCell ref="A1:A2"/>
    <mergeCell ref="B1:B2"/>
    <mergeCell ref="C1:C2"/>
    <mergeCell ref="D1:D2"/>
    <mergeCell ref="E1:E2"/>
    <mergeCell ref="F1:F2"/>
    <mergeCell ref="G1:G2"/>
    <mergeCell ref="K1:K2"/>
    <mergeCell ref="L1:L2"/>
    <mergeCell ref="M1:M2"/>
    <mergeCell ref="N1:N2"/>
    <mergeCell ref="H1:H2"/>
    <mergeCell ref="I1:I2"/>
    <mergeCell ref="J1:J2"/>
  </mergeCells>
  <dataValidations count="1">
    <dataValidation type="list" allowBlank="1" showInputMessage="1" showErrorMessage="1" sqref="D4" xr:uid="{00000000-0002-0000-0100-000000000000}">
      <formula1>$D$4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55BDF0248804ABC0ED44A0EFA8B1E" ma:contentTypeVersion="2" ma:contentTypeDescription="Create a new document." ma:contentTypeScope="" ma:versionID="118d056e120a3b1afbf9405c04fc3d7b">
  <xsd:schema xmlns:xsd="http://www.w3.org/2001/XMLSchema" xmlns:xs="http://www.w3.org/2001/XMLSchema" xmlns:p="http://schemas.microsoft.com/office/2006/metadata/properties" xmlns:ns2="18ba828a-ea0f-49db-bb69-0dc83f4f02a7" targetNamespace="http://schemas.microsoft.com/office/2006/metadata/properties" ma:root="true" ma:fieldsID="075f2473166b38a69cfc198d771db5b1" ns2:_="">
    <xsd:import namespace="18ba828a-ea0f-49db-bb69-0dc83f4f0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a828a-ea0f-49db-bb69-0dc83f4f02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8527F-6B38-4183-89C3-E6596F9DD7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8ba828a-ea0f-49db-bb69-0dc83f4f02a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3BF76-3ECF-4546-8B99-CC27F96DD3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A33B7-F779-477D-A5D7-00C7B2512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a828a-ea0f-49db-bb69-0dc83f4f02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v.2</vt:lpstr>
      <vt:lpstr>vērtības</vt:lpstr>
      <vt:lpstr>v.2!Print_Area</vt:lpstr>
    </vt:vector>
  </TitlesOfParts>
  <Manager/>
  <Company>AFI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Ritvars Ozols</dc:creator>
  <cp:keywords/>
  <dc:description/>
  <cp:lastModifiedBy>Evita Valgača</cp:lastModifiedBy>
  <cp:revision/>
  <cp:lastPrinted>2020-10-27T12:11:12Z</cp:lastPrinted>
  <dcterms:created xsi:type="dcterms:W3CDTF">2016-09-26T09:00:03Z</dcterms:created>
  <dcterms:modified xsi:type="dcterms:W3CDTF">2020-12-10T08:38:01Z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0x01010012255BDF0248804ABC0ED44A0EFA8B1E</vt:lpwstr>
  </property>
</Properties>
</file>