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VM_Liene_Abola\Desktop\Novembris_dec_MK_LNG\UZ_VK\"/>
    </mc:Choice>
  </mc:AlternateContent>
  <xr:revisionPtr revIDLastSave="0" documentId="8_{6F8BB30F-C449-429F-8A8B-155FBE8AD0EB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Rīga" sheetId="11" r:id="rId1"/>
    <sheet name="Kurzeme" sheetId="13" r:id="rId2"/>
    <sheet name="Zemgale" sheetId="20" r:id="rId3"/>
    <sheet name="Latgale" sheetId="16" r:id="rId4"/>
    <sheet name="Vidzemes" sheetId="18" r:id="rId5"/>
    <sheet name="Kopsavilkums" sheetId="6" r:id="rId6"/>
  </sheets>
  <definedNames>
    <definedName name="_xlnm._FilterDatabase" localSheetId="1" hidden="1">Kurzeme!$A$5:$G$34</definedName>
    <definedName name="_xlnm._FilterDatabase" localSheetId="3" hidden="1">Latgale!$A$5:$H$30</definedName>
    <definedName name="_xlnm._FilterDatabase" localSheetId="0" hidden="1">Rīga!$A$5:$I$53</definedName>
    <definedName name="_xlnm._FilterDatabase" localSheetId="4" hidden="1">Vidzemes!$A$5:$G$61</definedName>
    <definedName name="_xlnm._FilterDatabase" localSheetId="2" hidden="1">Zemgale!$A$5:$H$42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B10" i="6"/>
  <c r="C9" i="6"/>
  <c r="B9" i="6"/>
  <c r="C61" i="18"/>
  <c r="C8" i="6"/>
  <c r="B8" i="6"/>
  <c r="C30" i="16"/>
  <c r="C7" i="6"/>
  <c r="B7" i="6"/>
  <c r="C42" i="20"/>
  <c r="C6" i="6"/>
  <c r="B6" i="6"/>
  <c r="C34" i="13"/>
  <c r="C5" i="6"/>
  <c r="B5" i="6"/>
  <c r="D42" i="20"/>
  <c r="D61" i="18"/>
  <c r="D30" i="16"/>
  <c r="D34" i="13"/>
  <c r="D53" i="11"/>
  <c r="C53" i="11"/>
</calcChain>
</file>

<file path=xl/sharedStrings.xml><?xml version="1.0" encoding="utf-8"?>
<sst xmlns="http://schemas.openxmlformats.org/spreadsheetml/2006/main" count="426" uniqueCount="212">
  <si>
    <t>Periods: 01.11.2020. - 30.11.2020.</t>
  </si>
  <si>
    <t xml:space="preserve">Aptiekas juridiskais īpašnieka nosaukums </t>
  </si>
  <si>
    <t>NVD teritoriālo nodaļa</t>
  </si>
  <si>
    <t>Atprečoto recepšu skaits</t>
  </si>
  <si>
    <t>Summa euro</t>
  </si>
  <si>
    <t>Apotheka SIA</t>
  </si>
  <si>
    <t>NVD Rīgas nodaļa</t>
  </si>
  <si>
    <t>Aptieka Cassia SIA</t>
  </si>
  <si>
    <t xml:space="preserve">Aptieka Teiksma SIA </t>
  </si>
  <si>
    <t>AS "DZINTARA APTIEKAS"</t>
  </si>
  <si>
    <t xml:space="preserve">ASJ SIA </t>
  </si>
  <si>
    <t>Āgenskalna aptieka SIA</t>
  </si>
  <si>
    <t>Baldones aptieka SIA</t>
  </si>
  <si>
    <t>Baltfarm RKF SIA</t>
  </si>
  <si>
    <t>"BENU Aptieka Latvija" SIA</t>
  </si>
  <si>
    <t>Cerība L SIA</t>
  </si>
  <si>
    <t>EUROAPTIEKA FARMĀCIJA SIA</t>
  </si>
  <si>
    <t xml:space="preserve">Farma Balt Aptieka SIA </t>
  </si>
  <si>
    <t>Farma Santa SIA</t>
  </si>
  <si>
    <t>Fitas SIA</t>
  </si>
  <si>
    <t>Garcīnijas aptieka SIA</t>
  </si>
  <si>
    <t xml:space="preserve">Insbergs SIA </t>
  </si>
  <si>
    <t>KADIĶOGA, SIA</t>
  </si>
  <si>
    <t>KLIMA SIA</t>
  </si>
  <si>
    <t>Liepa un Gailīte SIA</t>
  </si>
  <si>
    <t xml:space="preserve">Lionets SIA </t>
  </si>
  <si>
    <t>Loro Conto SIA</t>
  </si>
  <si>
    <t>Medelens SIA</t>
  </si>
  <si>
    <t>Murjānis SIA</t>
  </si>
  <si>
    <t>Panpharmacy SIA</t>
  </si>
  <si>
    <t>RAES SIA</t>
  </si>
  <si>
    <t>Saules aptieka SIA</t>
  </si>
  <si>
    <t xml:space="preserve">Saulgrieži Ltd SIA </t>
  </si>
  <si>
    <t xml:space="preserve">Saulkrastu aptieka R.B. SIA </t>
  </si>
  <si>
    <t>Sentor Farm aptiekas AS</t>
  </si>
  <si>
    <t>SIA "Aptieka LR"</t>
  </si>
  <si>
    <t>SIA "AZETA"</t>
  </si>
  <si>
    <t>SIA "Baltacon"</t>
  </si>
  <si>
    <t>SIA "DALMA LJ"</t>
  </si>
  <si>
    <t>SIA "Gunda OK"</t>
  </si>
  <si>
    <t>SIA “Ievas Aptiekas"</t>
  </si>
  <si>
    <t>SIA "IkLat Serviss"</t>
  </si>
  <si>
    <t>SIA "IVINA"</t>
  </si>
  <si>
    <t>SIA "LATVIJAS APTIEKA"</t>
  </si>
  <si>
    <t>SIA "LAVANDULA"</t>
  </si>
  <si>
    <t>SIA LD FARM</t>
  </si>
  <si>
    <t>SIA "Lēdurgas aptieka 1"</t>
  </si>
  <si>
    <t>SIA "ORDERS-M"</t>
  </si>
  <si>
    <t>SIA "Valves aptieka"</t>
  </si>
  <si>
    <t>SIA "VESELĪBAS APTIEKA"</t>
  </si>
  <si>
    <t>VERIGO SIA</t>
  </si>
  <si>
    <t>Veselība pluss SIA</t>
  </si>
  <si>
    <t>VS un Ko SIA</t>
  </si>
  <si>
    <t>Kopā</t>
  </si>
  <si>
    <t>Alante SIA</t>
  </si>
  <si>
    <t>NVD Kurzemes nodaļa</t>
  </si>
  <si>
    <t>Andreja aptieka SIA</t>
  </si>
  <si>
    <t>Aptieka Nurme SIA</t>
  </si>
  <si>
    <t>Aptieka Veselība DA SIA</t>
  </si>
  <si>
    <t>Brocēnu aptieka, SIA</t>
  </si>
  <si>
    <t>Ciema aptieka IK</t>
  </si>
  <si>
    <t>Elixir, SIA</t>
  </si>
  <si>
    <t>Ezeres aptieka SIA</t>
  </si>
  <si>
    <t xml:space="preserve">Jaunā Jaunpils aptieka SIA </t>
  </si>
  <si>
    <t>Laminārija SIA</t>
  </si>
  <si>
    <t>Liepu aptieka SIA</t>
  </si>
  <si>
    <t>Nīgrandes aptieka SIA</t>
  </si>
  <si>
    <t>Pāvilostas aptieka SIA</t>
  </si>
  <si>
    <t>Piltenes aptieka SIA</t>
  </si>
  <si>
    <t xml:space="preserve">Rendols SIA </t>
  </si>
  <si>
    <t>Retējs SIA</t>
  </si>
  <si>
    <t>Rumis SIA</t>
  </si>
  <si>
    <t xml:space="preserve">Saldus Zaļā aptieka SIA </t>
  </si>
  <si>
    <t>SIA "Durbes aptieka 1"</t>
  </si>
  <si>
    <t>SIA "Līcija" aptieka</t>
  </si>
  <si>
    <t>SIA "Lunafarm"</t>
  </si>
  <si>
    <t>SIA "MAIJA APTIEKA"</t>
  </si>
  <si>
    <t>Siria SIA</t>
  </si>
  <si>
    <t>Sproģes aptieka Baiba SIA</t>
  </si>
  <si>
    <t>Tumes aptieka SIA</t>
  </si>
  <si>
    <t xml:space="preserve">Valdas aptieka SIA   </t>
  </si>
  <si>
    <t>Vecā aptieka Kandavā SIA</t>
  </si>
  <si>
    <t>Viršu aptieka SIA</t>
  </si>
  <si>
    <t>KOPĀ</t>
  </si>
  <si>
    <t>Alianse 2M, SIA</t>
  </si>
  <si>
    <t>NVD Latgales nodaļa</t>
  </si>
  <si>
    <t>Aptieka Dziednieks SIA</t>
  </si>
  <si>
    <t>Aptieka Višķi IK</t>
  </si>
  <si>
    <t>Ālante DN SIA</t>
  </si>
  <si>
    <t xml:space="preserve">Baltā aptieka KI SIA </t>
  </si>
  <si>
    <t>Bebra Serviss SIA</t>
  </si>
  <si>
    <t>Certrārija SIA</t>
  </si>
  <si>
    <t>Dagdas aptieka SIA</t>
  </si>
  <si>
    <t xml:space="preserve">Domes aptieka SIA </t>
  </si>
  <si>
    <t>IK "Ciskādu aptieka"</t>
  </si>
  <si>
    <t>Ilūkstes aptieka SIA</t>
  </si>
  <si>
    <t>Krāslavas aptieka SIA</t>
  </si>
  <si>
    <t>Lana SIA</t>
  </si>
  <si>
    <t>Lesko N SIA</t>
  </si>
  <si>
    <t>Līvānu Centra aptieka SIA</t>
  </si>
  <si>
    <t>Nairas SIA</t>
  </si>
  <si>
    <t>Nameda L SIA</t>
  </si>
  <si>
    <t>Nautrēnu aptieka IK</t>
  </si>
  <si>
    <t>Preiļu ainava SIA</t>
  </si>
  <si>
    <t>Preiļu aptieka SIA</t>
  </si>
  <si>
    <t>Primula B SIA</t>
  </si>
  <si>
    <t>SIA "LAURIS K"</t>
  </si>
  <si>
    <t>SIA "PILNIBA FARMA"</t>
  </si>
  <si>
    <t>SIA "Vitafarm"</t>
  </si>
  <si>
    <t>Ainažu aptieka SIA</t>
  </si>
  <si>
    <t>NVD Vidzemes nodaļa</t>
  </si>
  <si>
    <t>Alīna Plus SIA</t>
  </si>
  <si>
    <t xml:space="preserve">Anīss V.K.SIA </t>
  </si>
  <si>
    <t>Aptieka Baltinava IK</t>
  </si>
  <si>
    <t>Aptieka Dikļi SIA</t>
  </si>
  <si>
    <t>Aptieka Litenē SIA</t>
  </si>
  <si>
    <t>Aptieka Tirza IK</t>
  </si>
  <si>
    <t>Aptieka Valka SIA</t>
  </si>
  <si>
    <t>Bērzpils aptieka  I.Ozoliņas IU</t>
  </si>
  <si>
    <t>Brutuss SIA</t>
  </si>
  <si>
    <t xml:space="preserve">Cerība AG SIA </t>
  </si>
  <si>
    <t>Dauguļa aptieka SIA</t>
  </si>
  <si>
    <t>Gaujienas aptieka SIA</t>
  </si>
  <si>
    <t>Goba farm SIA</t>
  </si>
  <si>
    <t xml:space="preserve">IKA RS SIA </t>
  </si>
  <si>
    <t xml:space="preserve">Inta aptieka SIA </t>
  </si>
  <si>
    <t>Jaunais Jumis SIA</t>
  </si>
  <si>
    <t>Jaunā aptieka SIA</t>
  </si>
  <si>
    <t>Jaungulbenes aptieka IU</t>
  </si>
  <si>
    <t>Kaķis LJ SIA</t>
  </si>
  <si>
    <t>Katrīnas aptieka SIA</t>
  </si>
  <si>
    <t>Kupravas aptieka IK</t>
  </si>
  <si>
    <t>LIEP SIA M.Liepiņas ārstniecisko pakalpojumu uzņēmums</t>
  </si>
  <si>
    <t>Limbažu aptieka SIA</t>
  </si>
  <si>
    <t>Lizuma aptieka SIA</t>
  </si>
  <si>
    <t>Līvena aptieka SIA</t>
  </si>
  <si>
    <t>Lubānas aptieka, SIA</t>
  </si>
  <si>
    <t>Matīšu aptieka SIA</t>
  </si>
  <si>
    <t>Mazsalacas aptieka SIA</t>
  </si>
  <si>
    <t>Naukšēnu aptieka SIA</t>
  </si>
  <si>
    <t>Nigella SIA</t>
  </si>
  <si>
    <t>Pilsētas aptieka SIA</t>
  </si>
  <si>
    <t>Pirts aptieka SIA</t>
  </si>
  <si>
    <t>Raunas aptieka SIA</t>
  </si>
  <si>
    <t>Rūjienas aptieka SIA</t>
  </si>
  <si>
    <t>SANUS AG SIA</t>
  </si>
  <si>
    <t>SIA "Aptieka Bite"</t>
  </si>
  <si>
    <t>SIA "Īrisi"</t>
  </si>
  <si>
    <t>SIA Madaras aptieka</t>
  </si>
  <si>
    <t>SIA "Medus aptieka"</t>
  </si>
  <si>
    <t>Skujas aptieka  IK</t>
  </si>
  <si>
    <t>Skultes aptieka IK</t>
  </si>
  <si>
    <t>Stacijas aptieka SIA</t>
  </si>
  <si>
    <t>Straupes aptieka SIA</t>
  </si>
  <si>
    <t>Strenču aptieka SIA</t>
  </si>
  <si>
    <t>Taurenes aptieka SIA</t>
  </si>
  <si>
    <t>Tilžas aptieka IU</t>
  </si>
  <si>
    <t>UNION MED SIA</t>
  </si>
  <si>
    <t>Vecpiebalgas aptieka SIA</t>
  </si>
  <si>
    <t xml:space="preserve">Viafarma, SIA </t>
  </si>
  <si>
    <t>Vidrižu doktorāts SIA</t>
  </si>
  <si>
    <t xml:space="preserve">Viktorijas aptieka SIA </t>
  </si>
  <si>
    <t>Zāles SIA</t>
  </si>
  <si>
    <t>Zeltkalnes aptieka SIA</t>
  </si>
  <si>
    <t>Žīguru aptieka IK</t>
  </si>
  <si>
    <t>KOPÄ</t>
  </si>
  <si>
    <t>Aptieka Eleja SIA</t>
  </si>
  <si>
    <t>NVD Zemgales nodaļa</t>
  </si>
  <si>
    <t>Birzgales aptieka IK</t>
  </si>
  <si>
    <t>Daudzevas aptieka SIA</t>
  </si>
  <si>
    <t>Gailīšu aptieka SIA</t>
  </si>
  <si>
    <t>Guntas aptieka SIA</t>
  </si>
  <si>
    <t>IK "Svitenes aptieka"</t>
  </si>
  <si>
    <t>INULEKS SIA</t>
  </si>
  <si>
    <t>Jelgavas Lielā aptieka SIA</t>
  </si>
  <si>
    <t>Jelgavas pils aptieka SIA</t>
  </si>
  <si>
    <t xml:space="preserve">Jēkabpils Vecpilsētas aptieka SIA </t>
  </si>
  <si>
    <t>Juniks aptieka SIA</t>
  </si>
  <si>
    <t>JUNOSO SIA</t>
  </si>
  <si>
    <t>Kolibri AD SIA</t>
  </si>
  <si>
    <t>Kristīnes Viesītes aptieka SIA</t>
  </si>
  <si>
    <t xml:space="preserve">Krustpils aptieka SIA </t>
  </si>
  <si>
    <t>LAMINARIA SIA</t>
  </si>
  <si>
    <t>Lauras aptieka SIA</t>
  </si>
  <si>
    <t>Mazzalves aptieka SIA</t>
  </si>
  <si>
    <t>Māras aptieka SIA</t>
  </si>
  <si>
    <t>Mārsils SIA</t>
  </si>
  <si>
    <t>Mūsas aptieka SIA</t>
  </si>
  <si>
    <t xml:space="preserve">Nota Bene, SIA </t>
  </si>
  <si>
    <t>Pie Dzirnavām SIA</t>
  </si>
  <si>
    <t>Rubenes aptieka SIA</t>
  </si>
  <si>
    <t>Salix SIA</t>
  </si>
  <si>
    <t>SIA "Arālija"</t>
  </si>
  <si>
    <t>SIA "Ķeipenes aptieka"</t>
  </si>
  <si>
    <t>SIA LuRaVe</t>
  </si>
  <si>
    <t>SIA "Ozolnieku aptieka"</t>
  </si>
  <si>
    <t>Staļģenes aptieka IK</t>
  </si>
  <si>
    <t>Suntažu aptieka SIA</t>
  </si>
  <si>
    <t>Taurupes aptieka IK</t>
  </si>
  <si>
    <t>Valdekas aptieka SIA</t>
  </si>
  <si>
    <t>Valles aptieka IK</t>
  </si>
  <si>
    <t>Velgas aptieka, IK</t>
  </si>
  <si>
    <t>Zasas aptieka SIA</t>
  </si>
  <si>
    <t>Recepšu skaits</t>
  </si>
  <si>
    <t>Summa Euro</t>
  </si>
  <si>
    <t>Atskaite par Zemgales  teritoriālās nodaļas aptiekām piešķirtiem līdzekļiem darba apmaksai farmaceitiem par 2020.gada novembrī.</t>
  </si>
  <si>
    <t>Atskaite par Vidzemes teritoriālās nodaļas aptiekām piešķirtiem līdzekļiem darba apmaksai farmaceitiem par 2020.gada novembrī.</t>
  </si>
  <si>
    <t>Atskaite par Latgales teritoriālās nodaļas  aptiekām piešķirtiem līdzekļiem darba apmaksai farmaceitiem par 2020.gada novembrī.</t>
  </si>
  <si>
    <t>Atskaite par Kurzemes teritoriālās nodaļas aptiekām piešķirtiem līdzekļiem darba apmaksai farmaceitiem par 2020.gada novembrī.</t>
  </si>
  <si>
    <t>Atskaite par Rīgas teritoriālās nodaļas aptiekām piešķirtiem līdzekļiem darba apmaksai farmaceitiem par 2020.gada novembrī.</t>
  </si>
  <si>
    <t>Atskaite par aptiekām piešķirtiem līdzekļiem darba apmaksai farmaceitiem par 2020.gada novembri</t>
  </si>
  <si>
    <t>6.pielikums MK rīkojuma projekta “Par finanšu līdzekļu piešķiršanu no valsts budžeta programmas “Līdzekļi neparedzētiem gadījumiem”” anotācijai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</si>
</sst>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Border="1"/>
    <xf numFmtId="0" fontId="2" fillId="2" borderId="1" xfId="0" applyFont="1" applyFill="1" applyBorder="1"/>
    <xf numFmtId="2" fontId="1" fillId="2" borderId="1" xfId="0" applyNumberFormat="1" applyFont="1" applyFill="1" applyBorder="1"/>
    <xf numFmtId="0" fontId="3" fillId="2" borderId="1" xfId="0" applyFont="1" applyFill="1" applyBorder="1"/>
    <xf numFmtId="2" fontId="3" fillId="2" borderId="1" xfId="0" applyNumberFormat="1" applyFont="1" applyFill="1" applyBorder="1"/>
    <xf numFmtId="4" fontId="1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/>
    <xf numFmtId="4" fontId="2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H53"/>
  <sheetViews>
    <sheetView topLeftCell="A25" workbookViewId="0">
      <selection activeCell="F49" sqref="F49"/>
    </sheetView>
  </sheetViews>
  <sheetFormatPr defaultRowHeight="15" x14ac:dyDescent="0.25"/>
  <cols>
    <col min="1" max="1" width="25.42578125" style="1" customWidth="1"/>
    <col min="2" max="2" width="21.140625" style="1" customWidth="1"/>
    <col min="3" max="3" width="18.7109375" style="1" customWidth="1"/>
    <col min="4" max="4" width="13" style="25" customWidth="1"/>
    <col min="5" max="256" width="9.140625" style="1"/>
    <col min="257" max="257" width="25.42578125" style="1" customWidth="1"/>
    <col min="258" max="258" width="21.140625" style="1" customWidth="1"/>
    <col min="259" max="259" width="24.42578125" style="1" customWidth="1"/>
    <col min="260" max="260" width="13" style="1" customWidth="1"/>
    <col min="261" max="512" width="9.140625" style="1"/>
    <col min="513" max="513" width="25.42578125" style="1" customWidth="1"/>
    <col min="514" max="514" width="21.140625" style="1" customWidth="1"/>
    <col min="515" max="515" width="24.42578125" style="1" customWidth="1"/>
    <col min="516" max="516" width="13" style="1" customWidth="1"/>
    <col min="517" max="768" width="9.140625" style="1"/>
    <col min="769" max="769" width="25.42578125" style="1" customWidth="1"/>
    <col min="770" max="770" width="21.140625" style="1" customWidth="1"/>
    <col min="771" max="771" width="24.42578125" style="1" customWidth="1"/>
    <col min="772" max="772" width="13" style="1" customWidth="1"/>
    <col min="773" max="1024" width="9.140625" style="1"/>
    <col min="1025" max="1025" width="25.42578125" style="1" customWidth="1"/>
    <col min="1026" max="1026" width="21.140625" style="1" customWidth="1"/>
    <col min="1027" max="1027" width="24.42578125" style="1" customWidth="1"/>
    <col min="1028" max="1028" width="13" style="1" customWidth="1"/>
    <col min="1029" max="1280" width="9.140625" style="1"/>
    <col min="1281" max="1281" width="25.42578125" style="1" customWidth="1"/>
    <col min="1282" max="1282" width="21.140625" style="1" customWidth="1"/>
    <col min="1283" max="1283" width="24.42578125" style="1" customWidth="1"/>
    <col min="1284" max="1284" width="13" style="1" customWidth="1"/>
    <col min="1285" max="1536" width="9.140625" style="1"/>
    <col min="1537" max="1537" width="25.42578125" style="1" customWidth="1"/>
    <col min="1538" max="1538" width="21.140625" style="1" customWidth="1"/>
    <col min="1539" max="1539" width="24.42578125" style="1" customWidth="1"/>
    <col min="1540" max="1540" width="13" style="1" customWidth="1"/>
    <col min="1541" max="1792" width="9.140625" style="1"/>
    <col min="1793" max="1793" width="25.42578125" style="1" customWidth="1"/>
    <col min="1794" max="1794" width="21.140625" style="1" customWidth="1"/>
    <col min="1795" max="1795" width="24.42578125" style="1" customWidth="1"/>
    <col min="1796" max="1796" width="13" style="1" customWidth="1"/>
    <col min="1797" max="2048" width="9.140625" style="1"/>
    <col min="2049" max="2049" width="25.42578125" style="1" customWidth="1"/>
    <col min="2050" max="2050" width="21.140625" style="1" customWidth="1"/>
    <col min="2051" max="2051" width="24.42578125" style="1" customWidth="1"/>
    <col min="2052" max="2052" width="13" style="1" customWidth="1"/>
    <col min="2053" max="2304" width="9.140625" style="1"/>
    <col min="2305" max="2305" width="25.42578125" style="1" customWidth="1"/>
    <col min="2306" max="2306" width="21.140625" style="1" customWidth="1"/>
    <col min="2307" max="2307" width="24.42578125" style="1" customWidth="1"/>
    <col min="2308" max="2308" width="13" style="1" customWidth="1"/>
    <col min="2309" max="2560" width="9.140625" style="1"/>
    <col min="2561" max="2561" width="25.42578125" style="1" customWidth="1"/>
    <col min="2562" max="2562" width="21.140625" style="1" customWidth="1"/>
    <col min="2563" max="2563" width="24.42578125" style="1" customWidth="1"/>
    <col min="2564" max="2564" width="13" style="1" customWidth="1"/>
    <col min="2565" max="2816" width="9.140625" style="1"/>
    <col min="2817" max="2817" width="25.42578125" style="1" customWidth="1"/>
    <col min="2818" max="2818" width="21.140625" style="1" customWidth="1"/>
    <col min="2819" max="2819" width="24.42578125" style="1" customWidth="1"/>
    <col min="2820" max="2820" width="13" style="1" customWidth="1"/>
    <col min="2821" max="3072" width="9.140625" style="1"/>
    <col min="3073" max="3073" width="25.42578125" style="1" customWidth="1"/>
    <col min="3074" max="3074" width="21.140625" style="1" customWidth="1"/>
    <col min="3075" max="3075" width="24.42578125" style="1" customWidth="1"/>
    <col min="3076" max="3076" width="13" style="1" customWidth="1"/>
    <col min="3077" max="3328" width="9.140625" style="1"/>
    <col min="3329" max="3329" width="25.42578125" style="1" customWidth="1"/>
    <col min="3330" max="3330" width="21.140625" style="1" customWidth="1"/>
    <col min="3331" max="3331" width="24.42578125" style="1" customWidth="1"/>
    <col min="3332" max="3332" width="13" style="1" customWidth="1"/>
    <col min="3333" max="3584" width="9.140625" style="1"/>
    <col min="3585" max="3585" width="25.42578125" style="1" customWidth="1"/>
    <col min="3586" max="3586" width="21.140625" style="1" customWidth="1"/>
    <col min="3587" max="3587" width="24.42578125" style="1" customWidth="1"/>
    <col min="3588" max="3588" width="13" style="1" customWidth="1"/>
    <col min="3589" max="3840" width="9.140625" style="1"/>
    <col min="3841" max="3841" width="25.42578125" style="1" customWidth="1"/>
    <col min="3842" max="3842" width="21.140625" style="1" customWidth="1"/>
    <col min="3843" max="3843" width="24.42578125" style="1" customWidth="1"/>
    <col min="3844" max="3844" width="13" style="1" customWidth="1"/>
    <col min="3845" max="4096" width="9.140625" style="1"/>
    <col min="4097" max="4097" width="25.42578125" style="1" customWidth="1"/>
    <col min="4098" max="4098" width="21.140625" style="1" customWidth="1"/>
    <col min="4099" max="4099" width="24.42578125" style="1" customWidth="1"/>
    <col min="4100" max="4100" width="13" style="1" customWidth="1"/>
    <col min="4101" max="4352" width="9.140625" style="1"/>
    <col min="4353" max="4353" width="25.42578125" style="1" customWidth="1"/>
    <col min="4354" max="4354" width="21.140625" style="1" customWidth="1"/>
    <col min="4355" max="4355" width="24.42578125" style="1" customWidth="1"/>
    <col min="4356" max="4356" width="13" style="1" customWidth="1"/>
    <col min="4357" max="4608" width="9.140625" style="1"/>
    <col min="4609" max="4609" width="25.42578125" style="1" customWidth="1"/>
    <col min="4610" max="4610" width="21.140625" style="1" customWidth="1"/>
    <col min="4611" max="4611" width="24.42578125" style="1" customWidth="1"/>
    <col min="4612" max="4612" width="13" style="1" customWidth="1"/>
    <col min="4613" max="4864" width="9.140625" style="1"/>
    <col min="4865" max="4865" width="25.42578125" style="1" customWidth="1"/>
    <col min="4866" max="4866" width="21.140625" style="1" customWidth="1"/>
    <col min="4867" max="4867" width="24.42578125" style="1" customWidth="1"/>
    <col min="4868" max="4868" width="13" style="1" customWidth="1"/>
    <col min="4869" max="5120" width="9.140625" style="1"/>
    <col min="5121" max="5121" width="25.42578125" style="1" customWidth="1"/>
    <col min="5122" max="5122" width="21.140625" style="1" customWidth="1"/>
    <col min="5123" max="5123" width="24.42578125" style="1" customWidth="1"/>
    <col min="5124" max="5124" width="13" style="1" customWidth="1"/>
    <col min="5125" max="5376" width="9.140625" style="1"/>
    <col min="5377" max="5377" width="25.42578125" style="1" customWidth="1"/>
    <col min="5378" max="5378" width="21.140625" style="1" customWidth="1"/>
    <col min="5379" max="5379" width="24.42578125" style="1" customWidth="1"/>
    <col min="5380" max="5380" width="13" style="1" customWidth="1"/>
    <col min="5381" max="5632" width="9.140625" style="1"/>
    <col min="5633" max="5633" width="25.42578125" style="1" customWidth="1"/>
    <col min="5634" max="5634" width="21.140625" style="1" customWidth="1"/>
    <col min="5635" max="5635" width="24.42578125" style="1" customWidth="1"/>
    <col min="5636" max="5636" width="13" style="1" customWidth="1"/>
    <col min="5637" max="5888" width="9.140625" style="1"/>
    <col min="5889" max="5889" width="25.42578125" style="1" customWidth="1"/>
    <col min="5890" max="5890" width="21.140625" style="1" customWidth="1"/>
    <col min="5891" max="5891" width="24.42578125" style="1" customWidth="1"/>
    <col min="5892" max="5892" width="13" style="1" customWidth="1"/>
    <col min="5893" max="6144" width="9.140625" style="1"/>
    <col min="6145" max="6145" width="25.42578125" style="1" customWidth="1"/>
    <col min="6146" max="6146" width="21.140625" style="1" customWidth="1"/>
    <col min="6147" max="6147" width="24.42578125" style="1" customWidth="1"/>
    <col min="6148" max="6148" width="13" style="1" customWidth="1"/>
    <col min="6149" max="6400" width="9.140625" style="1"/>
    <col min="6401" max="6401" width="25.42578125" style="1" customWidth="1"/>
    <col min="6402" max="6402" width="21.140625" style="1" customWidth="1"/>
    <col min="6403" max="6403" width="24.42578125" style="1" customWidth="1"/>
    <col min="6404" max="6404" width="13" style="1" customWidth="1"/>
    <col min="6405" max="6656" width="9.140625" style="1"/>
    <col min="6657" max="6657" width="25.42578125" style="1" customWidth="1"/>
    <col min="6658" max="6658" width="21.140625" style="1" customWidth="1"/>
    <col min="6659" max="6659" width="24.42578125" style="1" customWidth="1"/>
    <col min="6660" max="6660" width="13" style="1" customWidth="1"/>
    <col min="6661" max="6912" width="9.140625" style="1"/>
    <col min="6913" max="6913" width="25.42578125" style="1" customWidth="1"/>
    <col min="6914" max="6914" width="21.140625" style="1" customWidth="1"/>
    <col min="6915" max="6915" width="24.42578125" style="1" customWidth="1"/>
    <col min="6916" max="6916" width="13" style="1" customWidth="1"/>
    <col min="6917" max="7168" width="9.140625" style="1"/>
    <col min="7169" max="7169" width="25.42578125" style="1" customWidth="1"/>
    <col min="7170" max="7170" width="21.140625" style="1" customWidth="1"/>
    <col min="7171" max="7171" width="24.42578125" style="1" customWidth="1"/>
    <col min="7172" max="7172" width="13" style="1" customWidth="1"/>
    <col min="7173" max="7424" width="9.140625" style="1"/>
    <col min="7425" max="7425" width="25.42578125" style="1" customWidth="1"/>
    <col min="7426" max="7426" width="21.140625" style="1" customWidth="1"/>
    <col min="7427" max="7427" width="24.42578125" style="1" customWidth="1"/>
    <col min="7428" max="7428" width="13" style="1" customWidth="1"/>
    <col min="7429" max="7680" width="9.140625" style="1"/>
    <col min="7681" max="7681" width="25.42578125" style="1" customWidth="1"/>
    <col min="7682" max="7682" width="21.140625" style="1" customWidth="1"/>
    <col min="7683" max="7683" width="24.42578125" style="1" customWidth="1"/>
    <col min="7684" max="7684" width="13" style="1" customWidth="1"/>
    <col min="7685" max="7936" width="9.140625" style="1"/>
    <col min="7937" max="7937" width="25.42578125" style="1" customWidth="1"/>
    <col min="7938" max="7938" width="21.140625" style="1" customWidth="1"/>
    <col min="7939" max="7939" width="24.42578125" style="1" customWidth="1"/>
    <col min="7940" max="7940" width="13" style="1" customWidth="1"/>
    <col min="7941" max="8192" width="9.140625" style="1"/>
    <col min="8193" max="8193" width="25.42578125" style="1" customWidth="1"/>
    <col min="8194" max="8194" width="21.140625" style="1" customWidth="1"/>
    <col min="8195" max="8195" width="24.42578125" style="1" customWidth="1"/>
    <col min="8196" max="8196" width="13" style="1" customWidth="1"/>
    <col min="8197" max="8448" width="9.140625" style="1"/>
    <col min="8449" max="8449" width="25.42578125" style="1" customWidth="1"/>
    <col min="8450" max="8450" width="21.140625" style="1" customWidth="1"/>
    <col min="8451" max="8451" width="24.42578125" style="1" customWidth="1"/>
    <col min="8452" max="8452" width="13" style="1" customWidth="1"/>
    <col min="8453" max="8704" width="9.140625" style="1"/>
    <col min="8705" max="8705" width="25.42578125" style="1" customWidth="1"/>
    <col min="8706" max="8706" width="21.140625" style="1" customWidth="1"/>
    <col min="8707" max="8707" width="24.42578125" style="1" customWidth="1"/>
    <col min="8708" max="8708" width="13" style="1" customWidth="1"/>
    <col min="8709" max="8960" width="9.140625" style="1"/>
    <col min="8961" max="8961" width="25.42578125" style="1" customWidth="1"/>
    <col min="8962" max="8962" width="21.140625" style="1" customWidth="1"/>
    <col min="8963" max="8963" width="24.42578125" style="1" customWidth="1"/>
    <col min="8964" max="8964" width="13" style="1" customWidth="1"/>
    <col min="8965" max="9216" width="9.140625" style="1"/>
    <col min="9217" max="9217" width="25.42578125" style="1" customWidth="1"/>
    <col min="9218" max="9218" width="21.140625" style="1" customWidth="1"/>
    <col min="9219" max="9219" width="24.42578125" style="1" customWidth="1"/>
    <col min="9220" max="9220" width="13" style="1" customWidth="1"/>
    <col min="9221" max="9472" width="9.140625" style="1"/>
    <col min="9473" max="9473" width="25.42578125" style="1" customWidth="1"/>
    <col min="9474" max="9474" width="21.140625" style="1" customWidth="1"/>
    <col min="9475" max="9475" width="24.42578125" style="1" customWidth="1"/>
    <col min="9476" max="9476" width="13" style="1" customWidth="1"/>
    <col min="9477" max="9728" width="9.140625" style="1"/>
    <col min="9729" max="9729" width="25.42578125" style="1" customWidth="1"/>
    <col min="9730" max="9730" width="21.140625" style="1" customWidth="1"/>
    <col min="9731" max="9731" width="24.42578125" style="1" customWidth="1"/>
    <col min="9732" max="9732" width="13" style="1" customWidth="1"/>
    <col min="9733" max="9984" width="9.140625" style="1"/>
    <col min="9985" max="9985" width="25.42578125" style="1" customWidth="1"/>
    <col min="9986" max="9986" width="21.140625" style="1" customWidth="1"/>
    <col min="9987" max="9987" width="24.42578125" style="1" customWidth="1"/>
    <col min="9988" max="9988" width="13" style="1" customWidth="1"/>
    <col min="9989" max="10240" width="9.140625" style="1"/>
    <col min="10241" max="10241" width="25.42578125" style="1" customWidth="1"/>
    <col min="10242" max="10242" width="21.140625" style="1" customWidth="1"/>
    <col min="10243" max="10243" width="24.42578125" style="1" customWidth="1"/>
    <col min="10244" max="10244" width="13" style="1" customWidth="1"/>
    <col min="10245" max="10496" width="9.140625" style="1"/>
    <col min="10497" max="10497" width="25.42578125" style="1" customWidth="1"/>
    <col min="10498" max="10498" width="21.140625" style="1" customWidth="1"/>
    <col min="10499" max="10499" width="24.42578125" style="1" customWidth="1"/>
    <col min="10500" max="10500" width="13" style="1" customWidth="1"/>
    <col min="10501" max="10752" width="9.140625" style="1"/>
    <col min="10753" max="10753" width="25.42578125" style="1" customWidth="1"/>
    <col min="10754" max="10754" width="21.140625" style="1" customWidth="1"/>
    <col min="10755" max="10755" width="24.42578125" style="1" customWidth="1"/>
    <col min="10756" max="10756" width="13" style="1" customWidth="1"/>
    <col min="10757" max="11008" width="9.140625" style="1"/>
    <col min="11009" max="11009" width="25.42578125" style="1" customWidth="1"/>
    <col min="11010" max="11010" width="21.140625" style="1" customWidth="1"/>
    <col min="11011" max="11011" width="24.42578125" style="1" customWidth="1"/>
    <col min="11012" max="11012" width="13" style="1" customWidth="1"/>
    <col min="11013" max="11264" width="9.140625" style="1"/>
    <col min="11265" max="11265" width="25.42578125" style="1" customWidth="1"/>
    <col min="11266" max="11266" width="21.140625" style="1" customWidth="1"/>
    <col min="11267" max="11267" width="24.42578125" style="1" customWidth="1"/>
    <col min="11268" max="11268" width="13" style="1" customWidth="1"/>
    <col min="11269" max="11520" width="9.140625" style="1"/>
    <col min="11521" max="11521" width="25.42578125" style="1" customWidth="1"/>
    <col min="11522" max="11522" width="21.140625" style="1" customWidth="1"/>
    <col min="11523" max="11523" width="24.42578125" style="1" customWidth="1"/>
    <col min="11524" max="11524" width="13" style="1" customWidth="1"/>
    <col min="11525" max="11776" width="9.140625" style="1"/>
    <col min="11777" max="11777" width="25.42578125" style="1" customWidth="1"/>
    <col min="11778" max="11778" width="21.140625" style="1" customWidth="1"/>
    <col min="11779" max="11779" width="24.42578125" style="1" customWidth="1"/>
    <col min="11780" max="11780" width="13" style="1" customWidth="1"/>
    <col min="11781" max="12032" width="9.140625" style="1"/>
    <col min="12033" max="12033" width="25.42578125" style="1" customWidth="1"/>
    <col min="12034" max="12034" width="21.140625" style="1" customWidth="1"/>
    <col min="12035" max="12035" width="24.42578125" style="1" customWidth="1"/>
    <col min="12036" max="12036" width="13" style="1" customWidth="1"/>
    <col min="12037" max="12288" width="9.140625" style="1"/>
    <col min="12289" max="12289" width="25.42578125" style="1" customWidth="1"/>
    <col min="12290" max="12290" width="21.140625" style="1" customWidth="1"/>
    <col min="12291" max="12291" width="24.42578125" style="1" customWidth="1"/>
    <col min="12292" max="12292" width="13" style="1" customWidth="1"/>
    <col min="12293" max="12544" width="9.140625" style="1"/>
    <col min="12545" max="12545" width="25.42578125" style="1" customWidth="1"/>
    <col min="12546" max="12546" width="21.140625" style="1" customWidth="1"/>
    <col min="12547" max="12547" width="24.42578125" style="1" customWidth="1"/>
    <col min="12548" max="12548" width="13" style="1" customWidth="1"/>
    <col min="12549" max="12800" width="9.140625" style="1"/>
    <col min="12801" max="12801" width="25.42578125" style="1" customWidth="1"/>
    <col min="12802" max="12802" width="21.140625" style="1" customWidth="1"/>
    <col min="12803" max="12803" width="24.42578125" style="1" customWidth="1"/>
    <col min="12804" max="12804" width="13" style="1" customWidth="1"/>
    <col min="12805" max="13056" width="9.140625" style="1"/>
    <col min="13057" max="13057" width="25.42578125" style="1" customWidth="1"/>
    <col min="13058" max="13058" width="21.140625" style="1" customWidth="1"/>
    <col min="13059" max="13059" width="24.42578125" style="1" customWidth="1"/>
    <col min="13060" max="13060" width="13" style="1" customWidth="1"/>
    <col min="13061" max="13312" width="9.140625" style="1"/>
    <col min="13313" max="13313" width="25.42578125" style="1" customWidth="1"/>
    <col min="13314" max="13314" width="21.140625" style="1" customWidth="1"/>
    <col min="13315" max="13315" width="24.42578125" style="1" customWidth="1"/>
    <col min="13316" max="13316" width="13" style="1" customWidth="1"/>
    <col min="13317" max="13568" width="9.140625" style="1"/>
    <col min="13569" max="13569" width="25.42578125" style="1" customWidth="1"/>
    <col min="13570" max="13570" width="21.140625" style="1" customWidth="1"/>
    <col min="13571" max="13571" width="24.42578125" style="1" customWidth="1"/>
    <col min="13572" max="13572" width="13" style="1" customWidth="1"/>
    <col min="13573" max="13824" width="9.140625" style="1"/>
    <col min="13825" max="13825" width="25.42578125" style="1" customWidth="1"/>
    <col min="13826" max="13826" width="21.140625" style="1" customWidth="1"/>
    <col min="13827" max="13827" width="24.42578125" style="1" customWidth="1"/>
    <col min="13828" max="13828" width="13" style="1" customWidth="1"/>
    <col min="13829" max="14080" width="9.140625" style="1"/>
    <col min="14081" max="14081" width="25.42578125" style="1" customWidth="1"/>
    <col min="14082" max="14082" width="21.140625" style="1" customWidth="1"/>
    <col min="14083" max="14083" width="24.42578125" style="1" customWidth="1"/>
    <col min="14084" max="14084" width="13" style="1" customWidth="1"/>
    <col min="14085" max="14336" width="9.140625" style="1"/>
    <col min="14337" max="14337" width="25.42578125" style="1" customWidth="1"/>
    <col min="14338" max="14338" width="21.140625" style="1" customWidth="1"/>
    <col min="14339" max="14339" width="24.42578125" style="1" customWidth="1"/>
    <col min="14340" max="14340" width="13" style="1" customWidth="1"/>
    <col min="14341" max="14592" width="9.140625" style="1"/>
    <col min="14593" max="14593" width="25.42578125" style="1" customWidth="1"/>
    <col min="14594" max="14594" width="21.140625" style="1" customWidth="1"/>
    <col min="14595" max="14595" width="24.42578125" style="1" customWidth="1"/>
    <col min="14596" max="14596" width="13" style="1" customWidth="1"/>
    <col min="14597" max="14848" width="9.140625" style="1"/>
    <col min="14849" max="14849" width="25.42578125" style="1" customWidth="1"/>
    <col min="14850" max="14850" width="21.140625" style="1" customWidth="1"/>
    <col min="14851" max="14851" width="24.42578125" style="1" customWidth="1"/>
    <col min="14852" max="14852" width="13" style="1" customWidth="1"/>
    <col min="14853" max="15104" width="9.140625" style="1"/>
    <col min="15105" max="15105" width="25.42578125" style="1" customWidth="1"/>
    <col min="15106" max="15106" width="21.140625" style="1" customWidth="1"/>
    <col min="15107" max="15107" width="24.42578125" style="1" customWidth="1"/>
    <col min="15108" max="15108" width="13" style="1" customWidth="1"/>
    <col min="15109" max="15360" width="9.140625" style="1"/>
    <col min="15361" max="15361" width="25.42578125" style="1" customWidth="1"/>
    <col min="15362" max="15362" width="21.140625" style="1" customWidth="1"/>
    <col min="15363" max="15363" width="24.42578125" style="1" customWidth="1"/>
    <col min="15364" max="15364" width="13" style="1" customWidth="1"/>
    <col min="15365" max="15616" width="9.140625" style="1"/>
    <col min="15617" max="15617" width="25.42578125" style="1" customWidth="1"/>
    <col min="15618" max="15618" width="21.140625" style="1" customWidth="1"/>
    <col min="15619" max="15619" width="24.42578125" style="1" customWidth="1"/>
    <col min="15620" max="15620" width="13" style="1" customWidth="1"/>
    <col min="15621" max="15872" width="9.140625" style="1"/>
    <col min="15873" max="15873" width="25.42578125" style="1" customWidth="1"/>
    <col min="15874" max="15874" width="21.140625" style="1" customWidth="1"/>
    <col min="15875" max="15875" width="24.42578125" style="1" customWidth="1"/>
    <col min="15876" max="15876" width="13" style="1" customWidth="1"/>
    <col min="15877" max="16128" width="9.140625" style="1"/>
    <col min="16129" max="16129" width="25.42578125" style="1" customWidth="1"/>
    <col min="16130" max="16130" width="21.140625" style="1" customWidth="1"/>
    <col min="16131" max="16131" width="24.42578125" style="1" customWidth="1"/>
    <col min="16132" max="16132" width="13" style="1" customWidth="1"/>
    <col min="16133" max="16384" width="9.140625" style="1"/>
  </cols>
  <sheetData>
    <row r="2" spans="1:8" ht="38.25" customHeight="1" x14ac:dyDescent="0.25">
      <c r="A2" s="27" t="s">
        <v>209</v>
      </c>
      <c r="B2" s="27"/>
      <c r="C2" s="27"/>
      <c r="D2" s="27"/>
      <c r="E2" s="3"/>
    </row>
    <row r="4" spans="1:8" s="4" customFormat="1" ht="12.75" x14ac:dyDescent="0.2">
      <c r="A4" s="28" t="s">
        <v>0</v>
      </c>
      <c r="B4" s="28"/>
      <c r="C4" s="28"/>
      <c r="D4" s="28"/>
    </row>
    <row r="5" spans="1:8" ht="41.25" customHeight="1" x14ac:dyDescent="0.25">
      <c r="A5" s="15" t="s">
        <v>1</v>
      </c>
      <c r="B5" s="16" t="s">
        <v>2</v>
      </c>
      <c r="C5" s="15" t="s">
        <v>3</v>
      </c>
      <c r="D5" s="23" t="s">
        <v>4</v>
      </c>
      <c r="E5" s="5"/>
      <c r="F5" s="5"/>
      <c r="G5" s="5"/>
      <c r="H5" s="5"/>
    </row>
    <row r="6" spans="1:8" x14ac:dyDescent="0.25">
      <c r="A6" s="8" t="s">
        <v>14</v>
      </c>
      <c r="B6" s="8" t="s">
        <v>6</v>
      </c>
      <c r="C6" s="8">
        <v>43358</v>
      </c>
      <c r="D6" s="24">
        <v>30784.18</v>
      </c>
    </row>
    <row r="7" spans="1:8" x14ac:dyDescent="0.25">
      <c r="A7" s="8" t="s">
        <v>5</v>
      </c>
      <c r="B7" s="8" t="s">
        <v>6</v>
      </c>
      <c r="C7" s="8">
        <v>53813</v>
      </c>
      <c r="D7" s="24">
        <v>38207.230000000003</v>
      </c>
    </row>
    <row r="8" spans="1:8" x14ac:dyDescent="0.25">
      <c r="A8" s="8" t="s">
        <v>7</v>
      </c>
      <c r="B8" s="8" t="s">
        <v>6</v>
      </c>
      <c r="C8" s="8">
        <v>400</v>
      </c>
      <c r="D8" s="24">
        <v>284</v>
      </c>
    </row>
    <row r="9" spans="1:8" x14ac:dyDescent="0.25">
      <c r="A9" s="8" t="s">
        <v>8</v>
      </c>
      <c r="B9" s="8" t="s">
        <v>6</v>
      </c>
      <c r="C9" s="8">
        <v>139</v>
      </c>
      <c r="D9" s="24">
        <v>98.69</v>
      </c>
    </row>
    <row r="10" spans="1:8" x14ac:dyDescent="0.25">
      <c r="A10" s="8" t="s">
        <v>9</v>
      </c>
      <c r="B10" s="8" t="s">
        <v>6</v>
      </c>
      <c r="C10" s="8">
        <v>433</v>
      </c>
      <c r="D10" s="24">
        <v>307.43</v>
      </c>
    </row>
    <row r="11" spans="1:8" x14ac:dyDescent="0.25">
      <c r="A11" s="8" t="s">
        <v>10</v>
      </c>
      <c r="B11" s="8" t="s">
        <v>6</v>
      </c>
      <c r="C11" s="8">
        <v>1850</v>
      </c>
      <c r="D11" s="24">
        <v>1313.5</v>
      </c>
    </row>
    <row r="12" spans="1:8" x14ac:dyDescent="0.25">
      <c r="A12" s="8" t="s">
        <v>11</v>
      </c>
      <c r="B12" s="8" t="s">
        <v>6</v>
      </c>
      <c r="C12" s="8">
        <v>169</v>
      </c>
      <c r="D12" s="24">
        <v>119.99</v>
      </c>
    </row>
    <row r="13" spans="1:8" x14ac:dyDescent="0.25">
      <c r="A13" s="8" t="s">
        <v>12</v>
      </c>
      <c r="B13" s="8" t="s">
        <v>6</v>
      </c>
      <c r="C13" s="8">
        <v>259</v>
      </c>
      <c r="D13" s="24">
        <v>183.89</v>
      </c>
    </row>
    <row r="14" spans="1:8" x14ac:dyDescent="0.25">
      <c r="A14" s="8" t="s">
        <v>13</v>
      </c>
      <c r="B14" s="8" t="s">
        <v>6</v>
      </c>
      <c r="C14" s="8">
        <v>7984</v>
      </c>
      <c r="D14" s="24">
        <v>5668.6399999999994</v>
      </c>
    </row>
    <row r="15" spans="1:8" x14ac:dyDescent="0.25">
      <c r="A15" s="8" t="s">
        <v>15</v>
      </c>
      <c r="B15" s="8" t="s">
        <v>6</v>
      </c>
      <c r="C15" s="8">
        <v>338</v>
      </c>
      <c r="D15" s="24">
        <v>239.98</v>
      </c>
    </row>
    <row r="16" spans="1:8" x14ac:dyDescent="0.25">
      <c r="A16" s="8" t="s">
        <v>16</v>
      </c>
      <c r="B16" s="8" t="s">
        <v>6</v>
      </c>
      <c r="C16" s="8">
        <v>51247</v>
      </c>
      <c r="D16" s="24">
        <v>36385.369999999995</v>
      </c>
    </row>
    <row r="17" spans="1:4" x14ac:dyDescent="0.25">
      <c r="A17" s="8" t="s">
        <v>17</v>
      </c>
      <c r="B17" s="8" t="s">
        <v>6</v>
      </c>
      <c r="C17" s="8">
        <v>8696</v>
      </c>
      <c r="D17" s="24">
        <v>6174.1600000000017</v>
      </c>
    </row>
    <row r="18" spans="1:4" x14ac:dyDescent="0.25">
      <c r="A18" s="8" t="s">
        <v>18</v>
      </c>
      <c r="B18" s="8" t="s">
        <v>6</v>
      </c>
      <c r="C18" s="8">
        <v>1448</v>
      </c>
      <c r="D18" s="24">
        <v>1028.08</v>
      </c>
    </row>
    <row r="19" spans="1:4" x14ac:dyDescent="0.25">
      <c r="A19" s="8" t="s">
        <v>19</v>
      </c>
      <c r="B19" s="8" t="s">
        <v>6</v>
      </c>
      <c r="C19" s="8">
        <v>646</v>
      </c>
      <c r="D19" s="24">
        <v>458.65999999999997</v>
      </c>
    </row>
    <row r="20" spans="1:4" x14ac:dyDescent="0.25">
      <c r="A20" s="8" t="s">
        <v>20</v>
      </c>
      <c r="B20" s="8" t="s">
        <v>6</v>
      </c>
      <c r="C20" s="8">
        <v>593</v>
      </c>
      <c r="D20" s="24">
        <v>421.03</v>
      </c>
    </row>
    <row r="21" spans="1:4" x14ac:dyDescent="0.25">
      <c r="A21" s="8" t="s">
        <v>21</v>
      </c>
      <c r="B21" s="8" t="s">
        <v>6</v>
      </c>
      <c r="C21" s="8">
        <v>311</v>
      </c>
      <c r="D21" s="24">
        <v>220.81</v>
      </c>
    </row>
    <row r="22" spans="1:4" x14ac:dyDescent="0.25">
      <c r="A22" s="8" t="s">
        <v>22</v>
      </c>
      <c r="B22" s="8" t="s">
        <v>6</v>
      </c>
      <c r="C22" s="8">
        <v>236</v>
      </c>
      <c r="D22" s="24">
        <v>167.56</v>
      </c>
    </row>
    <row r="23" spans="1:4" x14ac:dyDescent="0.25">
      <c r="A23" s="8" t="s">
        <v>23</v>
      </c>
      <c r="B23" s="8" t="s">
        <v>6</v>
      </c>
      <c r="C23" s="8">
        <v>65</v>
      </c>
      <c r="D23" s="24">
        <v>46.15</v>
      </c>
    </row>
    <row r="24" spans="1:4" x14ac:dyDescent="0.25">
      <c r="A24" s="8" t="s">
        <v>24</v>
      </c>
      <c r="B24" s="8" t="s">
        <v>6</v>
      </c>
      <c r="C24" s="8">
        <v>562</v>
      </c>
      <c r="D24" s="24">
        <v>399.02</v>
      </c>
    </row>
    <row r="25" spans="1:4" x14ac:dyDescent="0.25">
      <c r="A25" s="8" t="s">
        <v>25</v>
      </c>
      <c r="B25" s="8" t="s">
        <v>6</v>
      </c>
      <c r="C25" s="8">
        <v>91</v>
      </c>
      <c r="D25" s="24">
        <v>64.61</v>
      </c>
    </row>
    <row r="26" spans="1:4" x14ac:dyDescent="0.25">
      <c r="A26" s="8" t="s">
        <v>26</v>
      </c>
      <c r="B26" s="8" t="s">
        <v>6</v>
      </c>
      <c r="C26" s="8">
        <v>751</v>
      </c>
      <c r="D26" s="24">
        <v>533.20999999999992</v>
      </c>
    </row>
    <row r="27" spans="1:4" x14ac:dyDescent="0.25">
      <c r="A27" s="8" t="s">
        <v>27</v>
      </c>
      <c r="B27" s="8" t="s">
        <v>6</v>
      </c>
      <c r="C27" s="8">
        <v>871</v>
      </c>
      <c r="D27" s="24">
        <v>618.41</v>
      </c>
    </row>
    <row r="28" spans="1:4" x14ac:dyDescent="0.25">
      <c r="A28" s="8" t="s">
        <v>28</v>
      </c>
      <c r="B28" s="8" t="s">
        <v>6</v>
      </c>
      <c r="C28" s="8">
        <v>640</v>
      </c>
      <c r="D28" s="24">
        <v>454.4</v>
      </c>
    </row>
    <row r="29" spans="1:4" x14ac:dyDescent="0.25">
      <c r="A29" s="8" t="s">
        <v>29</v>
      </c>
      <c r="B29" s="8" t="s">
        <v>6</v>
      </c>
      <c r="C29" s="8">
        <v>258</v>
      </c>
      <c r="D29" s="24">
        <v>183.17999999999998</v>
      </c>
    </row>
    <row r="30" spans="1:4" x14ac:dyDescent="0.25">
      <c r="A30" s="8" t="s">
        <v>30</v>
      </c>
      <c r="B30" s="8" t="s">
        <v>6</v>
      </c>
      <c r="C30" s="8">
        <v>2029</v>
      </c>
      <c r="D30" s="24">
        <v>1440.59</v>
      </c>
    </row>
    <row r="31" spans="1:4" x14ac:dyDescent="0.25">
      <c r="A31" s="8" t="s">
        <v>31</v>
      </c>
      <c r="B31" s="8" t="s">
        <v>6</v>
      </c>
      <c r="C31" s="8">
        <v>1079</v>
      </c>
      <c r="D31" s="24">
        <v>766.08999999999992</v>
      </c>
    </row>
    <row r="32" spans="1:4" x14ac:dyDescent="0.25">
      <c r="A32" s="8" t="s">
        <v>32</v>
      </c>
      <c r="B32" s="8" t="s">
        <v>6</v>
      </c>
      <c r="C32" s="8">
        <v>245</v>
      </c>
      <c r="D32" s="24">
        <v>173.95</v>
      </c>
    </row>
    <row r="33" spans="1:4" x14ac:dyDescent="0.25">
      <c r="A33" s="8" t="s">
        <v>33</v>
      </c>
      <c r="B33" s="8" t="s">
        <v>6</v>
      </c>
      <c r="C33" s="8">
        <v>1178</v>
      </c>
      <c r="D33" s="24">
        <v>836.38</v>
      </c>
    </row>
    <row r="34" spans="1:4" x14ac:dyDescent="0.25">
      <c r="A34" s="8" t="s">
        <v>34</v>
      </c>
      <c r="B34" s="8" t="s">
        <v>6</v>
      </c>
      <c r="C34" s="8">
        <v>115867</v>
      </c>
      <c r="D34" s="24">
        <v>82265.570000000022</v>
      </c>
    </row>
    <row r="35" spans="1:4" x14ac:dyDescent="0.25">
      <c r="A35" s="8" t="s">
        <v>35</v>
      </c>
      <c r="B35" s="8" t="s">
        <v>6</v>
      </c>
      <c r="C35" s="8">
        <v>373</v>
      </c>
      <c r="D35" s="24">
        <v>264.83</v>
      </c>
    </row>
    <row r="36" spans="1:4" x14ac:dyDescent="0.25">
      <c r="A36" s="8" t="s">
        <v>36</v>
      </c>
      <c r="B36" s="8" t="s">
        <v>6</v>
      </c>
      <c r="C36" s="8">
        <v>283</v>
      </c>
      <c r="D36" s="24">
        <v>200.92999999999998</v>
      </c>
    </row>
    <row r="37" spans="1:4" x14ac:dyDescent="0.25">
      <c r="A37" s="8" t="s">
        <v>37</v>
      </c>
      <c r="B37" s="8" t="s">
        <v>6</v>
      </c>
      <c r="C37" s="8">
        <v>111</v>
      </c>
      <c r="D37" s="24">
        <v>78.81</v>
      </c>
    </row>
    <row r="38" spans="1:4" x14ac:dyDescent="0.25">
      <c r="A38" s="8" t="s">
        <v>38</v>
      </c>
      <c r="B38" s="8" t="s">
        <v>6</v>
      </c>
      <c r="C38" s="8">
        <v>5324</v>
      </c>
      <c r="D38" s="24">
        <v>3780.04</v>
      </c>
    </row>
    <row r="39" spans="1:4" x14ac:dyDescent="0.25">
      <c r="A39" s="8" t="s">
        <v>39</v>
      </c>
      <c r="B39" s="8" t="s">
        <v>6</v>
      </c>
      <c r="C39" s="8">
        <v>280</v>
      </c>
      <c r="D39" s="24">
        <v>198.79999999999998</v>
      </c>
    </row>
    <row r="40" spans="1:4" x14ac:dyDescent="0.25">
      <c r="A40" s="8" t="s">
        <v>41</v>
      </c>
      <c r="B40" s="8" t="s">
        <v>6</v>
      </c>
      <c r="C40" s="8">
        <v>1045</v>
      </c>
      <c r="D40" s="24">
        <v>741.94999999999993</v>
      </c>
    </row>
    <row r="41" spans="1:4" x14ac:dyDescent="0.25">
      <c r="A41" s="8" t="s">
        <v>42</v>
      </c>
      <c r="B41" s="8" t="s">
        <v>6</v>
      </c>
      <c r="C41" s="8">
        <v>746</v>
      </c>
      <c r="D41" s="24">
        <v>529.66</v>
      </c>
    </row>
    <row r="42" spans="1:4" x14ac:dyDescent="0.25">
      <c r="A42" s="8" t="s">
        <v>43</v>
      </c>
      <c r="B42" s="8" t="s">
        <v>6</v>
      </c>
      <c r="C42" s="8">
        <v>32828</v>
      </c>
      <c r="D42" s="24">
        <v>23307.879999999997</v>
      </c>
    </row>
    <row r="43" spans="1:4" x14ac:dyDescent="0.25">
      <c r="A43" s="8" t="s">
        <v>44</v>
      </c>
      <c r="B43" s="8" t="s">
        <v>6</v>
      </c>
      <c r="C43" s="8">
        <v>129</v>
      </c>
      <c r="D43" s="24">
        <v>91.589999999999989</v>
      </c>
    </row>
    <row r="44" spans="1:4" x14ac:dyDescent="0.25">
      <c r="A44" s="8" t="s">
        <v>46</v>
      </c>
      <c r="B44" s="8" t="s">
        <v>6</v>
      </c>
      <c r="C44" s="8">
        <v>124</v>
      </c>
      <c r="D44" s="24">
        <v>88.039999999999992</v>
      </c>
    </row>
    <row r="45" spans="1:4" x14ac:dyDescent="0.25">
      <c r="A45" s="8" t="s">
        <v>47</v>
      </c>
      <c r="B45" s="8" t="s">
        <v>6</v>
      </c>
      <c r="C45" s="8">
        <v>511</v>
      </c>
      <c r="D45" s="24">
        <v>362.80999999999995</v>
      </c>
    </row>
    <row r="46" spans="1:4" x14ac:dyDescent="0.25">
      <c r="A46" s="8" t="s">
        <v>48</v>
      </c>
      <c r="B46" s="8" t="s">
        <v>6</v>
      </c>
      <c r="C46" s="8">
        <v>512</v>
      </c>
      <c r="D46" s="24">
        <v>363.52</v>
      </c>
    </row>
    <row r="47" spans="1:4" x14ac:dyDescent="0.25">
      <c r="A47" s="8" t="s">
        <v>49</v>
      </c>
      <c r="B47" s="8" t="s">
        <v>6</v>
      </c>
      <c r="C47" s="8">
        <v>261</v>
      </c>
      <c r="D47" s="24">
        <v>185.31</v>
      </c>
    </row>
    <row r="48" spans="1:4" x14ac:dyDescent="0.25">
      <c r="A48" s="8" t="s">
        <v>40</v>
      </c>
      <c r="B48" s="8" t="s">
        <v>6</v>
      </c>
      <c r="C48" s="8">
        <v>22</v>
      </c>
      <c r="D48" s="24">
        <v>15.62</v>
      </c>
    </row>
    <row r="49" spans="1:4" x14ac:dyDescent="0.25">
      <c r="A49" s="8" t="s">
        <v>45</v>
      </c>
      <c r="B49" s="8" t="s">
        <v>6</v>
      </c>
      <c r="C49" s="8">
        <v>138</v>
      </c>
      <c r="D49" s="24">
        <v>97.97999999999999</v>
      </c>
    </row>
    <row r="50" spans="1:4" x14ac:dyDescent="0.25">
      <c r="A50" s="8" t="s">
        <v>50</v>
      </c>
      <c r="B50" s="8" t="s">
        <v>6</v>
      </c>
      <c r="C50" s="8">
        <v>1925</v>
      </c>
      <c r="D50" s="24">
        <v>1366.75</v>
      </c>
    </row>
    <row r="51" spans="1:4" x14ac:dyDescent="0.25">
      <c r="A51" s="8" t="s">
        <v>51</v>
      </c>
      <c r="B51" s="8" t="s">
        <v>6</v>
      </c>
      <c r="C51" s="8">
        <v>1579</v>
      </c>
      <c r="D51" s="24">
        <v>1121.0899999999999</v>
      </c>
    </row>
    <row r="52" spans="1:4" x14ac:dyDescent="0.25">
      <c r="A52" s="8" t="s">
        <v>52</v>
      </c>
      <c r="B52" s="8" t="s">
        <v>6</v>
      </c>
      <c r="C52" s="8">
        <v>803</v>
      </c>
      <c r="D52" s="24">
        <v>570.13</v>
      </c>
    </row>
    <row r="53" spans="1:4" x14ac:dyDescent="0.25">
      <c r="A53" s="19" t="s">
        <v>53</v>
      </c>
      <c r="B53" s="19"/>
      <c r="C53" s="12">
        <f>SUM(C6:C52)</f>
        <v>342550</v>
      </c>
      <c r="D53" s="14">
        <f>SUM(D6:D52)</f>
        <v>243210.5</v>
      </c>
    </row>
  </sheetData>
  <mergeCells count="2">
    <mergeCell ref="A2:D2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2:G34"/>
  <sheetViews>
    <sheetView topLeftCell="A10" workbookViewId="0">
      <selection activeCell="H10" sqref="H10"/>
    </sheetView>
  </sheetViews>
  <sheetFormatPr defaultRowHeight="15" x14ac:dyDescent="0.25"/>
  <cols>
    <col min="1" max="1" width="21" style="1" customWidth="1"/>
    <col min="2" max="2" width="26.85546875" style="1" customWidth="1"/>
    <col min="3" max="3" width="24.28515625" style="1" customWidth="1"/>
    <col min="4" max="4" width="12.85546875" style="1" customWidth="1"/>
    <col min="5" max="255" width="9.140625" style="1"/>
    <col min="256" max="256" width="21" style="1" customWidth="1"/>
    <col min="257" max="257" width="26.85546875" style="1" customWidth="1"/>
    <col min="258" max="258" width="24.28515625" style="1" customWidth="1"/>
    <col min="259" max="259" width="12.85546875" style="1" customWidth="1"/>
    <col min="260" max="511" width="9.140625" style="1"/>
    <col min="512" max="512" width="21" style="1" customWidth="1"/>
    <col min="513" max="513" width="26.85546875" style="1" customWidth="1"/>
    <col min="514" max="514" width="24.28515625" style="1" customWidth="1"/>
    <col min="515" max="515" width="12.85546875" style="1" customWidth="1"/>
    <col min="516" max="767" width="9.140625" style="1"/>
    <col min="768" max="768" width="21" style="1" customWidth="1"/>
    <col min="769" max="769" width="26.85546875" style="1" customWidth="1"/>
    <col min="770" max="770" width="24.28515625" style="1" customWidth="1"/>
    <col min="771" max="771" width="12.85546875" style="1" customWidth="1"/>
    <col min="772" max="1023" width="9.140625" style="1"/>
    <col min="1024" max="1024" width="21" style="1" customWidth="1"/>
    <col min="1025" max="1025" width="26.85546875" style="1" customWidth="1"/>
    <col min="1026" max="1026" width="24.28515625" style="1" customWidth="1"/>
    <col min="1027" max="1027" width="12.85546875" style="1" customWidth="1"/>
    <col min="1028" max="1279" width="9.140625" style="1"/>
    <col min="1280" max="1280" width="21" style="1" customWidth="1"/>
    <col min="1281" max="1281" width="26.85546875" style="1" customWidth="1"/>
    <col min="1282" max="1282" width="24.28515625" style="1" customWidth="1"/>
    <col min="1283" max="1283" width="12.85546875" style="1" customWidth="1"/>
    <col min="1284" max="1535" width="9.140625" style="1"/>
    <col min="1536" max="1536" width="21" style="1" customWidth="1"/>
    <col min="1537" max="1537" width="26.85546875" style="1" customWidth="1"/>
    <col min="1538" max="1538" width="24.28515625" style="1" customWidth="1"/>
    <col min="1539" max="1539" width="12.85546875" style="1" customWidth="1"/>
    <col min="1540" max="1791" width="9.140625" style="1"/>
    <col min="1792" max="1792" width="21" style="1" customWidth="1"/>
    <col min="1793" max="1793" width="26.85546875" style="1" customWidth="1"/>
    <col min="1794" max="1794" width="24.28515625" style="1" customWidth="1"/>
    <col min="1795" max="1795" width="12.85546875" style="1" customWidth="1"/>
    <col min="1796" max="2047" width="9.140625" style="1"/>
    <col min="2048" max="2048" width="21" style="1" customWidth="1"/>
    <col min="2049" max="2049" width="26.85546875" style="1" customWidth="1"/>
    <col min="2050" max="2050" width="24.28515625" style="1" customWidth="1"/>
    <col min="2051" max="2051" width="12.85546875" style="1" customWidth="1"/>
    <col min="2052" max="2303" width="9.140625" style="1"/>
    <col min="2304" max="2304" width="21" style="1" customWidth="1"/>
    <col min="2305" max="2305" width="26.85546875" style="1" customWidth="1"/>
    <col min="2306" max="2306" width="24.28515625" style="1" customWidth="1"/>
    <col min="2307" max="2307" width="12.85546875" style="1" customWidth="1"/>
    <col min="2308" max="2559" width="9.140625" style="1"/>
    <col min="2560" max="2560" width="21" style="1" customWidth="1"/>
    <col min="2561" max="2561" width="26.85546875" style="1" customWidth="1"/>
    <col min="2562" max="2562" width="24.28515625" style="1" customWidth="1"/>
    <col min="2563" max="2563" width="12.85546875" style="1" customWidth="1"/>
    <col min="2564" max="2815" width="9.140625" style="1"/>
    <col min="2816" max="2816" width="21" style="1" customWidth="1"/>
    <col min="2817" max="2817" width="26.85546875" style="1" customWidth="1"/>
    <col min="2818" max="2818" width="24.28515625" style="1" customWidth="1"/>
    <col min="2819" max="2819" width="12.85546875" style="1" customWidth="1"/>
    <col min="2820" max="3071" width="9.140625" style="1"/>
    <col min="3072" max="3072" width="21" style="1" customWidth="1"/>
    <col min="3073" max="3073" width="26.85546875" style="1" customWidth="1"/>
    <col min="3074" max="3074" width="24.28515625" style="1" customWidth="1"/>
    <col min="3075" max="3075" width="12.85546875" style="1" customWidth="1"/>
    <col min="3076" max="3327" width="9.140625" style="1"/>
    <col min="3328" max="3328" width="21" style="1" customWidth="1"/>
    <col min="3329" max="3329" width="26.85546875" style="1" customWidth="1"/>
    <col min="3330" max="3330" width="24.28515625" style="1" customWidth="1"/>
    <col min="3331" max="3331" width="12.85546875" style="1" customWidth="1"/>
    <col min="3332" max="3583" width="9.140625" style="1"/>
    <col min="3584" max="3584" width="21" style="1" customWidth="1"/>
    <col min="3585" max="3585" width="26.85546875" style="1" customWidth="1"/>
    <col min="3586" max="3586" width="24.28515625" style="1" customWidth="1"/>
    <col min="3587" max="3587" width="12.85546875" style="1" customWidth="1"/>
    <col min="3588" max="3839" width="9.140625" style="1"/>
    <col min="3840" max="3840" width="21" style="1" customWidth="1"/>
    <col min="3841" max="3841" width="26.85546875" style="1" customWidth="1"/>
    <col min="3842" max="3842" width="24.28515625" style="1" customWidth="1"/>
    <col min="3843" max="3843" width="12.85546875" style="1" customWidth="1"/>
    <col min="3844" max="4095" width="9.140625" style="1"/>
    <col min="4096" max="4096" width="21" style="1" customWidth="1"/>
    <col min="4097" max="4097" width="26.85546875" style="1" customWidth="1"/>
    <col min="4098" max="4098" width="24.28515625" style="1" customWidth="1"/>
    <col min="4099" max="4099" width="12.85546875" style="1" customWidth="1"/>
    <col min="4100" max="4351" width="9.140625" style="1"/>
    <col min="4352" max="4352" width="21" style="1" customWidth="1"/>
    <col min="4353" max="4353" width="26.85546875" style="1" customWidth="1"/>
    <col min="4354" max="4354" width="24.28515625" style="1" customWidth="1"/>
    <col min="4355" max="4355" width="12.85546875" style="1" customWidth="1"/>
    <col min="4356" max="4607" width="9.140625" style="1"/>
    <col min="4608" max="4608" width="21" style="1" customWidth="1"/>
    <col min="4609" max="4609" width="26.85546875" style="1" customWidth="1"/>
    <col min="4610" max="4610" width="24.28515625" style="1" customWidth="1"/>
    <col min="4611" max="4611" width="12.85546875" style="1" customWidth="1"/>
    <col min="4612" max="4863" width="9.140625" style="1"/>
    <col min="4864" max="4864" width="21" style="1" customWidth="1"/>
    <col min="4865" max="4865" width="26.85546875" style="1" customWidth="1"/>
    <col min="4866" max="4866" width="24.28515625" style="1" customWidth="1"/>
    <col min="4867" max="4867" width="12.85546875" style="1" customWidth="1"/>
    <col min="4868" max="5119" width="9.140625" style="1"/>
    <col min="5120" max="5120" width="21" style="1" customWidth="1"/>
    <col min="5121" max="5121" width="26.85546875" style="1" customWidth="1"/>
    <col min="5122" max="5122" width="24.28515625" style="1" customWidth="1"/>
    <col min="5123" max="5123" width="12.85546875" style="1" customWidth="1"/>
    <col min="5124" max="5375" width="9.140625" style="1"/>
    <col min="5376" max="5376" width="21" style="1" customWidth="1"/>
    <col min="5377" max="5377" width="26.85546875" style="1" customWidth="1"/>
    <col min="5378" max="5378" width="24.28515625" style="1" customWidth="1"/>
    <col min="5379" max="5379" width="12.85546875" style="1" customWidth="1"/>
    <col min="5380" max="5631" width="9.140625" style="1"/>
    <col min="5632" max="5632" width="21" style="1" customWidth="1"/>
    <col min="5633" max="5633" width="26.85546875" style="1" customWidth="1"/>
    <col min="5634" max="5634" width="24.28515625" style="1" customWidth="1"/>
    <col min="5635" max="5635" width="12.85546875" style="1" customWidth="1"/>
    <col min="5636" max="5887" width="9.140625" style="1"/>
    <col min="5888" max="5888" width="21" style="1" customWidth="1"/>
    <col min="5889" max="5889" width="26.85546875" style="1" customWidth="1"/>
    <col min="5890" max="5890" width="24.28515625" style="1" customWidth="1"/>
    <col min="5891" max="5891" width="12.85546875" style="1" customWidth="1"/>
    <col min="5892" max="6143" width="9.140625" style="1"/>
    <col min="6144" max="6144" width="21" style="1" customWidth="1"/>
    <col min="6145" max="6145" width="26.85546875" style="1" customWidth="1"/>
    <col min="6146" max="6146" width="24.28515625" style="1" customWidth="1"/>
    <col min="6147" max="6147" width="12.85546875" style="1" customWidth="1"/>
    <col min="6148" max="6399" width="9.140625" style="1"/>
    <col min="6400" max="6400" width="21" style="1" customWidth="1"/>
    <col min="6401" max="6401" width="26.85546875" style="1" customWidth="1"/>
    <col min="6402" max="6402" width="24.28515625" style="1" customWidth="1"/>
    <col min="6403" max="6403" width="12.85546875" style="1" customWidth="1"/>
    <col min="6404" max="6655" width="9.140625" style="1"/>
    <col min="6656" max="6656" width="21" style="1" customWidth="1"/>
    <col min="6657" max="6657" width="26.85546875" style="1" customWidth="1"/>
    <col min="6658" max="6658" width="24.28515625" style="1" customWidth="1"/>
    <col min="6659" max="6659" width="12.85546875" style="1" customWidth="1"/>
    <col min="6660" max="6911" width="9.140625" style="1"/>
    <col min="6912" max="6912" width="21" style="1" customWidth="1"/>
    <col min="6913" max="6913" width="26.85546875" style="1" customWidth="1"/>
    <col min="6914" max="6914" width="24.28515625" style="1" customWidth="1"/>
    <col min="6915" max="6915" width="12.85546875" style="1" customWidth="1"/>
    <col min="6916" max="7167" width="9.140625" style="1"/>
    <col min="7168" max="7168" width="21" style="1" customWidth="1"/>
    <col min="7169" max="7169" width="26.85546875" style="1" customWidth="1"/>
    <col min="7170" max="7170" width="24.28515625" style="1" customWidth="1"/>
    <col min="7171" max="7171" width="12.85546875" style="1" customWidth="1"/>
    <col min="7172" max="7423" width="9.140625" style="1"/>
    <col min="7424" max="7424" width="21" style="1" customWidth="1"/>
    <col min="7425" max="7425" width="26.85546875" style="1" customWidth="1"/>
    <col min="7426" max="7426" width="24.28515625" style="1" customWidth="1"/>
    <col min="7427" max="7427" width="12.85546875" style="1" customWidth="1"/>
    <col min="7428" max="7679" width="9.140625" style="1"/>
    <col min="7680" max="7680" width="21" style="1" customWidth="1"/>
    <col min="7681" max="7681" width="26.85546875" style="1" customWidth="1"/>
    <col min="7682" max="7682" width="24.28515625" style="1" customWidth="1"/>
    <col min="7683" max="7683" width="12.85546875" style="1" customWidth="1"/>
    <col min="7684" max="7935" width="9.140625" style="1"/>
    <col min="7936" max="7936" width="21" style="1" customWidth="1"/>
    <col min="7937" max="7937" width="26.85546875" style="1" customWidth="1"/>
    <col min="7938" max="7938" width="24.28515625" style="1" customWidth="1"/>
    <col min="7939" max="7939" width="12.85546875" style="1" customWidth="1"/>
    <col min="7940" max="8191" width="9.140625" style="1"/>
    <col min="8192" max="8192" width="21" style="1" customWidth="1"/>
    <col min="8193" max="8193" width="26.85546875" style="1" customWidth="1"/>
    <col min="8194" max="8194" width="24.28515625" style="1" customWidth="1"/>
    <col min="8195" max="8195" width="12.85546875" style="1" customWidth="1"/>
    <col min="8196" max="8447" width="9.140625" style="1"/>
    <col min="8448" max="8448" width="21" style="1" customWidth="1"/>
    <col min="8449" max="8449" width="26.85546875" style="1" customWidth="1"/>
    <col min="8450" max="8450" width="24.28515625" style="1" customWidth="1"/>
    <col min="8451" max="8451" width="12.85546875" style="1" customWidth="1"/>
    <col min="8452" max="8703" width="9.140625" style="1"/>
    <col min="8704" max="8704" width="21" style="1" customWidth="1"/>
    <col min="8705" max="8705" width="26.85546875" style="1" customWidth="1"/>
    <col min="8706" max="8706" width="24.28515625" style="1" customWidth="1"/>
    <col min="8707" max="8707" width="12.85546875" style="1" customWidth="1"/>
    <col min="8708" max="8959" width="9.140625" style="1"/>
    <col min="8960" max="8960" width="21" style="1" customWidth="1"/>
    <col min="8961" max="8961" width="26.85546875" style="1" customWidth="1"/>
    <col min="8962" max="8962" width="24.28515625" style="1" customWidth="1"/>
    <col min="8963" max="8963" width="12.85546875" style="1" customWidth="1"/>
    <col min="8964" max="9215" width="9.140625" style="1"/>
    <col min="9216" max="9216" width="21" style="1" customWidth="1"/>
    <col min="9217" max="9217" width="26.85546875" style="1" customWidth="1"/>
    <col min="9218" max="9218" width="24.28515625" style="1" customWidth="1"/>
    <col min="9219" max="9219" width="12.85546875" style="1" customWidth="1"/>
    <col min="9220" max="9471" width="9.140625" style="1"/>
    <col min="9472" max="9472" width="21" style="1" customWidth="1"/>
    <col min="9473" max="9473" width="26.85546875" style="1" customWidth="1"/>
    <col min="9474" max="9474" width="24.28515625" style="1" customWidth="1"/>
    <col min="9475" max="9475" width="12.85546875" style="1" customWidth="1"/>
    <col min="9476" max="9727" width="9.140625" style="1"/>
    <col min="9728" max="9728" width="21" style="1" customWidth="1"/>
    <col min="9729" max="9729" width="26.85546875" style="1" customWidth="1"/>
    <col min="9730" max="9730" width="24.28515625" style="1" customWidth="1"/>
    <col min="9731" max="9731" width="12.85546875" style="1" customWidth="1"/>
    <col min="9732" max="9983" width="9.140625" style="1"/>
    <col min="9984" max="9984" width="21" style="1" customWidth="1"/>
    <col min="9985" max="9985" width="26.85546875" style="1" customWidth="1"/>
    <col min="9986" max="9986" width="24.28515625" style="1" customWidth="1"/>
    <col min="9987" max="9987" width="12.85546875" style="1" customWidth="1"/>
    <col min="9988" max="10239" width="9.140625" style="1"/>
    <col min="10240" max="10240" width="21" style="1" customWidth="1"/>
    <col min="10241" max="10241" width="26.85546875" style="1" customWidth="1"/>
    <col min="10242" max="10242" width="24.28515625" style="1" customWidth="1"/>
    <col min="10243" max="10243" width="12.85546875" style="1" customWidth="1"/>
    <col min="10244" max="10495" width="9.140625" style="1"/>
    <col min="10496" max="10496" width="21" style="1" customWidth="1"/>
    <col min="10497" max="10497" width="26.85546875" style="1" customWidth="1"/>
    <col min="10498" max="10498" width="24.28515625" style="1" customWidth="1"/>
    <col min="10499" max="10499" width="12.85546875" style="1" customWidth="1"/>
    <col min="10500" max="10751" width="9.140625" style="1"/>
    <col min="10752" max="10752" width="21" style="1" customWidth="1"/>
    <col min="10753" max="10753" width="26.85546875" style="1" customWidth="1"/>
    <col min="10754" max="10754" width="24.28515625" style="1" customWidth="1"/>
    <col min="10755" max="10755" width="12.85546875" style="1" customWidth="1"/>
    <col min="10756" max="11007" width="9.140625" style="1"/>
    <col min="11008" max="11008" width="21" style="1" customWidth="1"/>
    <col min="11009" max="11009" width="26.85546875" style="1" customWidth="1"/>
    <col min="11010" max="11010" width="24.28515625" style="1" customWidth="1"/>
    <col min="11011" max="11011" width="12.85546875" style="1" customWidth="1"/>
    <col min="11012" max="11263" width="9.140625" style="1"/>
    <col min="11264" max="11264" width="21" style="1" customWidth="1"/>
    <col min="11265" max="11265" width="26.85546875" style="1" customWidth="1"/>
    <col min="11266" max="11266" width="24.28515625" style="1" customWidth="1"/>
    <col min="11267" max="11267" width="12.85546875" style="1" customWidth="1"/>
    <col min="11268" max="11519" width="9.140625" style="1"/>
    <col min="11520" max="11520" width="21" style="1" customWidth="1"/>
    <col min="11521" max="11521" width="26.85546875" style="1" customWidth="1"/>
    <col min="11522" max="11522" width="24.28515625" style="1" customWidth="1"/>
    <col min="11523" max="11523" width="12.85546875" style="1" customWidth="1"/>
    <col min="11524" max="11775" width="9.140625" style="1"/>
    <col min="11776" max="11776" width="21" style="1" customWidth="1"/>
    <col min="11777" max="11777" width="26.85546875" style="1" customWidth="1"/>
    <col min="11778" max="11778" width="24.28515625" style="1" customWidth="1"/>
    <col min="11779" max="11779" width="12.85546875" style="1" customWidth="1"/>
    <col min="11780" max="12031" width="9.140625" style="1"/>
    <col min="12032" max="12032" width="21" style="1" customWidth="1"/>
    <col min="12033" max="12033" width="26.85546875" style="1" customWidth="1"/>
    <col min="12034" max="12034" width="24.28515625" style="1" customWidth="1"/>
    <col min="12035" max="12035" width="12.85546875" style="1" customWidth="1"/>
    <col min="12036" max="12287" width="9.140625" style="1"/>
    <col min="12288" max="12288" width="21" style="1" customWidth="1"/>
    <col min="12289" max="12289" width="26.85546875" style="1" customWidth="1"/>
    <col min="12290" max="12290" width="24.28515625" style="1" customWidth="1"/>
    <col min="12291" max="12291" width="12.85546875" style="1" customWidth="1"/>
    <col min="12292" max="12543" width="9.140625" style="1"/>
    <col min="12544" max="12544" width="21" style="1" customWidth="1"/>
    <col min="12545" max="12545" width="26.85546875" style="1" customWidth="1"/>
    <col min="12546" max="12546" width="24.28515625" style="1" customWidth="1"/>
    <col min="12547" max="12547" width="12.85546875" style="1" customWidth="1"/>
    <col min="12548" max="12799" width="9.140625" style="1"/>
    <col min="12800" max="12800" width="21" style="1" customWidth="1"/>
    <col min="12801" max="12801" width="26.85546875" style="1" customWidth="1"/>
    <col min="12802" max="12802" width="24.28515625" style="1" customWidth="1"/>
    <col min="12803" max="12803" width="12.85546875" style="1" customWidth="1"/>
    <col min="12804" max="13055" width="9.140625" style="1"/>
    <col min="13056" max="13056" width="21" style="1" customWidth="1"/>
    <col min="13057" max="13057" width="26.85546875" style="1" customWidth="1"/>
    <col min="13058" max="13058" width="24.28515625" style="1" customWidth="1"/>
    <col min="13059" max="13059" width="12.85546875" style="1" customWidth="1"/>
    <col min="13060" max="13311" width="9.140625" style="1"/>
    <col min="13312" max="13312" width="21" style="1" customWidth="1"/>
    <col min="13313" max="13313" width="26.85546875" style="1" customWidth="1"/>
    <col min="13314" max="13314" width="24.28515625" style="1" customWidth="1"/>
    <col min="13315" max="13315" width="12.85546875" style="1" customWidth="1"/>
    <col min="13316" max="13567" width="9.140625" style="1"/>
    <col min="13568" max="13568" width="21" style="1" customWidth="1"/>
    <col min="13569" max="13569" width="26.85546875" style="1" customWidth="1"/>
    <col min="13570" max="13570" width="24.28515625" style="1" customWidth="1"/>
    <col min="13571" max="13571" width="12.85546875" style="1" customWidth="1"/>
    <col min="13572" max="13823" width="9.140625" style="1"/>
    <col min="13824" max="13824" width="21" style="1" customWidth="1"/>
    <col min="13825" max="13825" width="26.85546875" style="1" customWidth="1"/>
    <col min="13826" max="13826" width="24.28515625" style="1" customWidth="1"/>
    <col min="13827" max="13827" width="12.85546875" style="1" customWidth="1"/>
    <col min="13828" max="14079" width="9.140625" style="1"/>
    <col min="14080" max="14080" width="21" style="1" customWidth="1"/>
    <col min="14081" max="14081" width="26.85546875" style="1" customWidth="1"/>
    <col min="14082" max="14082" width="24.28515625" style="1" customWidth="1"/>
    <col min="14083" max="14083" width="12.85546875" style="1" customWidth="1"/>
    <col min="14084" max="14335" width="9.140625" style="1"/>
    <col min="14336" max="14336" width="21" style="1" customWidth="1"/>
    <col min="14337" max="14337" width="26.85546875" style="1" customWidth="1"/>
    <col min="14338" max="14338" width="24.28515625" style="1" customWidth="1"/>
    <col min="14339" max="14339" width="12.85546875" style="1" customWidth="1"/>
    <col min="14340" max="14591" width="9.140625" style="1"/>
    <col min="14592" max="14592" width="21" style="1" customWidth="1"/>
    <col min="14593" max="14593" width="26.85546875" style="1" customWidth="1"/>
    <col min="14594" max="14594" width="24.28515625" style="1" customWidth="1"/>
    <col min="14595" max="14595" width="12.85546875" style="1" customWidth="1"/>
    <col min="14596" max="14847" width="9.140625" style="1"/>
    <col min="14848" max="14848" width="21" style="1" customWidth="1"/>
    <col min="14849" max="14849" width="26.85546875" style="1" customWidth="1"/>
    <col min="14850" max="14850" width="24.28515625" style="1" customWidth="1"/>
    <col min="14851" max="14851" width="12.85546875" style="1" customWidth="1"/>
    <col min="14852" max="15103" width="9.140625" style="1"/>
    <col min="15104" max="15104" width="21" style="1" customWidth="1"/>
    <col min="15105" max="15105" width="26.85546875" style="1" customWidth="1"/>
    <col min="15106" max="15106" width="24.28515625" style="1" customWidth="1"/>
    <col min="15107" max="15107" width="12.85546875" style="1" customWidth="1"/>
    <col min="15108" max="15359" width="9.140625" style="1"/>
    <col min="15360" max="15360" width="21" style="1" customWidth="1"/>
    <col min="15361" max="15361" width="26.85546875" style="1" customWidth="1"/>
    <col min="15362" max="15362" width="24.28515625" style="1" customWidth="1"/>
    <col min="15363" max="15363" width="12.85546875" style="1" customWidth="1"/>
    <col min="15364" max="15615" width="9.140625" style="1"/>
    <col min="15616" max="15616" width="21" style="1" customWidth="1"/>
    <col min="15617" max="15617" width="26.85546875" style="1" customWidth="1"/>
    <col min="15618" max="15618" width="24.28515625" style="1" customWidth="1"/>
    <col min="15619" max="15619" width="12.85546875" style="1" customWidth="1"/>
    <col min="15620" max="15871" width="9.140625" style="1"/>
    <col min="15872" max="15872" width="21" style="1" customWidth="1"/>
    <col min="15873" max="15873" width="26.85546875" style="1" customWidth="1"/>
    <col min="15874" max="15874" width="24.28515625" style="1" customWidth="1"/>
    <col min="15875" max="15875" width="12.85546875" style="1" customWidth="1"/>
    <col min="15876" max="16127" width="9.140625" style="1"/>
    <col min="16128" max="16128" width="21" style="1" customWidth="1"/>
    <col min="16129" max="16129" width="26.85546875" style="1" customWidth="1"/>
    <col min="16130" max="16130" width="24.28515625" style="1" customWidth="1"/>
    <col min="16131" max="16131" width="12.85546875" style="1" customWidth="1"/>
    <col min="16132" max="16383" width="9.140625" style="1"/>
    <col min="16384" max="16384" width="9.140625" style="1" customWidth="1"/>
  </cols>
  <sheetData>
    <row r="2" spans="1:7" ht="25.5" customHeight="1" x14ac:dyDescent="0.25">
      <c r="A2" s="27" t="s">
        <v>208</v>
      </c>
      <c r="B2" s="27"/>
      <c r="C2" s="27"/>
      <c r="D2" s="27"/>
    </row>
    <row r="4" spans="1:7" s="4" customFormat="1" ht="12.75" x14ac:dyDescent="0.2">
      <c r="A4" s="28" t="s">
        <v>0</v>
      </c>
      <c r="B4" s="28"/>
      <c r="C4" s="28"/>
      <c r="D4" s="28"/>
    </row>
    <row r="5" spans="1:7" ht="25.5" x14ac:dyDescent="0.25">
      <c r="A5" s="15" t="s">
        <v>1</v>
      </c>
      <c r="B5" s="16" t="s">
        <v>2</v>
      </c>
      <c r="C5" s="15" t="s">
        <v>3</v>
      </c>
      <c r="D5" s="7" t="s">
        <v>4</v>
      </c>
      <c r="E5" s="5"/>
      <c r="F5" s="5"/>
      <c r="G5" s="5"/>
    </row>
    <row r="6" spans="1:7" x14ac:dyDescent="0.25">
      <c r="A6" s="8" t="s">
        <v>54</v>
      </c>
      <c r="B6" s="8" t="s">
        <v>55</v>
      </c>
      <c r="C6" s="8">
        <v>4568</v>
      </c>
      <c r="D6" s="18">
        <v>3243.2799999999997</v>
      </c>
    </row>
    <row r="7" spans="1:7" x14ac:dyDescent="0.25">
      <c r="A7" s="8" t="s">
        <v>56</v>
      </c>
      <c r="B7" s="8" t="s">
        <v>55</v>
      </c>
      <c r="C7" s="8">
        <v>500</v>
      </c>
      <c r="D7" s="18">
        <v>355</v>
      </c>
    </row>
    <row r="8" spans="1:7" x14ac:dyDescent="0.25">
      <c r="A8" s="8" t="s">
        <v>57</v>
      </c>
      <c r="B8" s="8" t="s">
        <v>55</v>
      </c>
      <c r="C8" s="8">
        <v>682</v>
      </c>
      <c r="D8" s="18">
        <v>484.21999999999997</v>
      </c>
    </row>
    <row r="9" spans="1:7" x14ac:dyDescent="0.25">
      <c r="A9" s="8" t="s">
        <v>58</v>
      </c>
      <c r="B9" s="8" t="s">
        <v>55</v>
      </c>
      <c r="C9" s="8">
        <v>447</v>
      </c>
      <c r="D9" s="18">
        <v>317.37</v>
      </c>
    </row>
    <row r="10" spans="1:7" x14ac:dyDescent="0.25">
      <c r="A10" s="8" t="s">
        <v>59</v>
      </c>
      <c r="B10" s="8" t="s">
        <v>55</v>
      </c>
      <c r="C10" s="8">
        <v>455</v>
      </c>
      <c r="D10" s="18">
        <v>323.05</v>
      </c>
    </row>
    <row r="11" spans="1:7" x14ac:dyDescent="0.25">
      <c r="A11" s="8" t="s">
        <v>60</v>
      </c>
      <c r="B11" s="8" t="s">
        <v>55</v>
      </c>
      <c r="C11" s="8">
        <v>88</v>
      </c>
      <c r="D11" s="18">
        <v>62.48</v>
      </c>
    </row>
    <row r="12" spans="1:7" x14ac:dyDescent="0.25">
      <c r="A12" s="8" t="s">
        <v>61</v>
      </c>
      <c r="B12" s="8" t="s">
        <v>55</v>
      </c>
      <c r="C12" s="8">
        <v>438</v>
      </c>
      <c r="D12" s="18">
        <v>310.97999999999996</v>
      </c>
    </row>
    <row r="13" spans="1:7" x14ac:dyDescent="0.25">
      <c r="A13" s="8" t="s">
        <v>62</v>
      </c>
      <c r="B13" s="8" t="s">
        <v>55</v>
      </c>
      <c r="C13" s="8">
        <v>161</v>
      </c>
      <c r="D13" s="18">
        <v>114.30999999999999</v>
      </c>
    </row>
    <row r="14" spans="1:7" x14ac:dyDescent="0.25">
      <c r="A14" s="8" t="s">
        <v>63</v>
      </c>
      <c r="B14" s="8" t="s">
        <v>55</v>
      </c>
      <c r="C14" s="8">
        <v>397</v>
      </c>
      <c r="D14" s="18">
        <v>281.87</v>
      </c>
    </row>
    <row r="15" spans="1:7" x14ac:dyDescent="0.25">
      <c r="A15" s="8" t="s">
        <v>64</v>
      </c>
      <c r="B15" s="8" t="s">
        <v>55</v>
      </c>
      <c r="C15" s="8">
        <v>395</v>
      </c>
      <c r="D15" s="18">
        <v>280.45</v>
      </c>
    </row>
    <row r="16" spans="1:7" x14ac:dyDescent="0.25">
      <c r="A16" s="8" t="s">
        <v>65</v>
      </c>
      <c r="B16" s="8" t="s">
        <v>55</v>
      </c>
      <c r="C16" s="8">
        <v>604</v>
      </c>
      <c r="D16" s="18">
        <v>428.84</v>
      </c>
    </row>
    <row r="17" spans="1:4" x14ac:dyDescent="0.25">
      <c r="A17" s="8" t="s">
        <v>66</v>
      </c>
      <c r="B17" s="8" t="s">
        <v>55</v>
      </c>
      <c r="C17" s="8">
        <v>239</v>
      </c>
      <c r="D17" s="18">
        <v>169.69</v>
      </c>
    </row>
    <row r="18" spans="1:4" x14ac:dyDescent="0.25">
      <c r="A18" s="8" t="s">
        <v>67</v>
      </c>
      <c r="B18" s="8" t="s">
        <v>55</v>
      </c>
      <c r="C18" s="8">
        <v>363</v>
      </c>
      <c r="D18" s="18">
        <v>257.72999999999996</v>
      </c>
    </row>
    <row r="19" spans="1:4" x14ac:dyDescent="0.25">
      <c r="A19" s="8" t="s">
        <v>68</v>
      </c>
      <c r="B19" s="8" t="s">
        <v>55</v>
      </c>
      <c r="C19" s="8">
        <v>336</v>
      </c>
      <c r="D19" s="18">
        <v>238.56</v>
      </c>
    </row>
    <row r="20" spans="1:4" x14ac:dyDescent="0.25">
      <c r="A20" s="8" t="s">
        <v>69</v>
      </c>
      <c r="B20" s="8" t="s">
        <v>55</v>
      </c>
      <c r="C20" s="8">
        <v>495</v>
      </c>
      <c r="D20" s="18">
        <v>351.45</v>
      </c>
    </row>
    <row r="21" spans="1:4" x14ac:dyDescent="0.25">
      <c r="A21" s="8" t="s">
        <v>70</v>
      </c>
      <c r="B21" s="8" t="s">
        <v>55</v>
      </c>
      <c r="C21" s="8">
        <v>3124</v>
      </c>
      <c r="D21" s="18">
        <v>2218.04</v>
      </c>
    </row>
    <row r="22" spans="1:4" x14ac:dyDescent="0.25">
      <c r="A22" s="8" t="s">
        <v>71</v>
      </c>
      <c r="B22" s="8" t="s">
        <v>55</v>
      </c>
      <c r="C22" s="8">
        <v>732</v>
      </c>
      <c r="D22" s="18">
        <v>519.72</v>
      </c>
    </row>
    <row r="23" spans="1:4" x14ac:dyDescent="0.25">
      <c r="A23" s="8" t="s">
        <v>72</v>
      </c>
      <c r="B23" s="8" t="s">
        <v>55</v>
      </c>
      <c r="C23" s="8">
        <v>2346</v>
      </c>
      <c r="D23" s="18">
        <v>1665.66</v>
      </c>
    </row>
    <row r="24" spans="1:4" x14ac:dyDescent="0.25">
      <c r="A24" s="8" t="s">
        <v>73</v>
      </c>
      <c r="B24" s="8" t="s">
        <v>55</v>
      </c>
      <c r="C24" s="8">
        <v>343</v>
      </c>
      <c r="D24" s="18">
        <v>243.53</v>
      </c>
    </row>
    <row r="25" spans="1:4" x14ac:dyDescent="0.25">
      <c r="A25" s="8" t="s">
        <v>74</v>
      </c>
      <c r="B25" s="8" t="s">
        <v>55</v>
      </c>
      <c r="C25" s="8">
        <v>300</v>
      </c>
      <c r="D25" s="18">
        <v>213</v>
      </c>
    </row>
    <row r="26" spans="1:4" x14ac:dyDescent="0.25">
      <c r="A26" s="8" t="s">
        <v>75</v>
      </c>
      <c r="B26" s="8" t="s">
        <v>55</v>
      </c>
      <c r="C26" s="8">
        <v>898</v>
      </c>
      <c r="D26" s="18">
        <v>637.57999999999993</v>
      </c>
    </row>
    <row r="27" spans="1:4" x14ac:dyDescent="0.25">
      <c r="A27" s="8" t="s">
        <v>76</v>
      </c>
      <c r="B27" s="8" t="s">
        <v>55</v>
      </c>
      <c r="C27" s="8">
        <v>1113</v>
      </c>
      <c r="D27" s="18">
        <v>790.23</v>
      </c>
    </row>
    <row r="28" spans="1:4" x14ac:dyDescent="0.25">
      <c r="A28" s="8" t="s">
        <v>77</v>
      </c>
      <c r="B28" s="8" t="s">
        <v>55</v>
      </c>
      <c r="C28" s="8">
        <v>1686</v>
      </c>
      <c r="D28" s="18">
        <v>1197.06</v>
      </c>
    </row>
    <row r="29" spans="1:4" x14ac:dyDescent="0.25">
      <c r="A29" s="8" t="s">
        <v>78</v>
      </c>
      <c r="B29" s="8" t="s">
        <v>55</v>
      </c>
      <c r="C29" s="8">
        <v>165</v>
      </c>
      <c r="D29" s="18">
        <v>117.14999999999999</v>
      </c>
    </row>
    <row r="30" spans="1:4" x14ac:dyDescent="0.25">
      <c r="A30" s="8" t="s">
        <v>79</v>
      </c>
      <c r="B30" s="8" t="s">
        <v>55</v>
      </c>
      <c r="C30" s="8">
        <v>480</v>
      </c>
      <c r="D30" s="18">
        <v>340.79999999999995</v>
      </c>
    </row>
    <row r="31" spans="1:4" x14ac:dyDescent="0.25">
      <c r="A31" s="8" t="s">
        <v>80</v>
      </c>
      <c r="B31" s="8" t="s">
        <v>55</v>
      </c>
      <c r="C31" s="8">
        <v>724</v>
      </c>
      <c r="D31" s="18">
        <v>514.04</v>
      </c>
    </row>
    <row r="32" spans="1:4" x14ac:dyDescent="0.25">
      <c r="A32" s="8" t="s">
        <v>81</v>
      </c>
      <c r="B32" s="8" t="s">
        <v>55</v>
      </c>
      <c r="C32" s="8">
        <v>1705</v>
      </c>
      <c r="D32" s="18">
        <v>1210.55</v>
      </c>
    </row>
    <row r="33" spans="1:4" x14ac:dyDescent="0.25">
      <c r="A33" s="8" t="s">
        <v>82</v>
      </c>
      <c r="B33" s="8" t="s">
        <v>55</v>
      </c>
      <c r="C33" s="8">
        <v>893</v>
      </c>
      <c r="D33" s="18">
        <v>634.03</v>
      </c>
    </row>
    <row r="34" spans="1:4" x14ac:dyDescent="0.25">
      <c r="A34" s="12" t="s">
        <v>83</v>
      </c>
      <c r="B34" s="12"/>
      <c r="C34" s="12">
        <f>SUM(C6:C33)</f>
        <v>24677</v>
      </c>
      <c r="D34" s="20">
        <f>SUM(D6:D33)</f>
        <v>17520.669999999995</v>
      </c>
    </row>
  </sheetData>
  <mergeCells count="2">
    <mergeCell ref="A2:D2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2:G42"/>
  <sheetViews>
    <sheetView topLeftCell="A19" workbookViewId="0">
      <selection activeCell="G12" sqref="G12"/>
    </sheetView>
  </sheetViews>
  <sheetFormatPr defaultColWidth="9.140625" defaultRowHeight="15" x14ac:dyDescent="0.25"/>
  <cols>
    <col min="1" max="1" width="28" style="1" customWidth="1"/>
    <col min="2" max="2" width="23.5703125" style="1" customWidth="1"/>
    <col min="3" max="3" width="25.28515625" style="1" customWidth="1"/>
    <col min="4" max="4" width="15.85546875" style="1" customWidth="1"/>
    <col min="5" max="16384" width="9.140625" style="1"/>
  </cols>
  <sheetData>
    <row r="2" spans="1:7" ht="38.25" customHeight="1" x14ac:dyDescent="0.25">
      <c r="A2" s="27" t="s">
        <v>205</v>
      </c>
      <c r="B2" s="27"/>
      <c r="C2" s="27"/>
      <c r="D2" s="27"/>
    </row>
    <row r="4" spans="1:7" s="4" customFormat="1" ht="12.75" x14ac:dyDescent="0.2">
      <c r="A4" s="28" t="s">
        <v>0</v>
      </c>
      <c r="B4" s="28"/>
      <c r="C4" s="28"/>
      <c r="D4" s="28"/>
    </row>
    <row r="5" spans="1:7" ht="25.5" x14ac:dyDescent="0.25">
      <c r="A5" s="15" t="s">
        <v>1</v>
      </c>
      <c r="B5" s="16" t="s">
        <v>2</v>
      </c>
      <c r="C5" s="15" t="s">
        <v>3</v>
      </c>
      <c r="D5" s="17" t="s">
        <v>4</v>
      </c>
      <c r="E5" s="5"/>
      <c r="F5" s="5"/>
      <c r="G5" s="5"/>
    </row>
    <row r="6" spans="1:7" x14ac:dyDescent="0.25">
      <c r="A6" s="8" t="s">
        <v>166</v>
      </c>
      <c r="B6" s="8" t="s">
        <v>167</v>
      </c>
      <c r="C6" s="8">
        <v>496</v>
      </c>
      <c r="D6" s="18">
        <v>352.15999999999997</v>
      </c>
    </row>
    <row r="7" spans="1:7" x14ac:dyDescent="0.25">
      <c r="A7" s="8" t="s">
        <v>168</v>
      </c>
      <c r="B7" s="8" t="s">
        <v>167</v>
      </c>
      <c r="C7" s="8">
        <v>142</v>
      </c>
      <c r="D7" s="18">
        <v>100.82</v>
      </c>
    </row>
    <row r="8" spans="1:7" x14ac:dyDescent="0.25">
      <c r="A8" s="8" t="s">
        <v>169</v>
      </c>
      <c r="B8" s="8" t="s">
        <v>167</v>
      </c>
      <c r="C8" s="8">
        <v>79</v>
      </c>
      <c r="D8" s="18">
        <v>56.089999999999996</v>
      </c>
    </row>
    <row r="9" spans="1:7" x14ac:dyDescent="0.25">
      <c r="A9" s="8" t="s">
        <v>170</v>
      </c>
      <c r="B9" s="8" t="s">
        <v>167</v>
      </c>
      <c r="C9" s="8">
        <v>258</v>
      </c>
      <c r="D9" s="18">
        <v>183.17999999999998</v>
      </c>
    </row>
    <row r="10" spans="1:7" x14ac:dyDescent="0.25">
      <c r="A10" s="8" t="s">
        <v>171</v>
      </c>
      <c r="B10" s="8" t="s">
        <v>167</v>
      </c>
      <c r="C10" s="8">
        <v>472</v>
      </c>
      <c r="D10" s="18">
        <v>335.12</v>
      </c>
    </row>
    <row r="11" spans="1:7" x14ac:dyDescent="0.25">
      <c r="A11" s="8" t="s">
        <v>172</v>
      </c>
      <c r="B11" s="8" t="s">
        <v>167</v>
      </c>
      <c r="C11" s="8">
        <v>99</v>
      </c>
      <c r="D11" s="18">
        <v>70.289999999999992</v>
      </c>
    </row>
    <row r="12" spans="1:7" x14ac:dyDescent="0.25">
      <c r="A12" s="8" t="s">
        <v>173</v>
      </c>
      <c r="B12" s="8" t="s">
        <v>167</v>
      </c>
      <c r="C12" s="8">
        <v>778</v>
      </c>
      <c r="D12" s="18">
        <v>552.38</v>
      </c>
    </row>
    <row r="13" spans="1:7" x14ac:dyDescent="0.25">
      <c r="A13" s="8" t="s">
        <v>174</v>
      </c>
      <c r="B13" s="8" t="s">
        <v>167</v>
      </c>
      <c r="C13" s="8">
        <v>1175</v>
      </c>
      <c r="D13" s="18">
        <v>834.25</v>
      </c>
    </row>
    <row r="14" spans="1:7" x14ac:dyDescent="0.25">
      <c r="A14" s="8" t="s">
        <v>175</v>
      </c>
      <c r="B14" s="8" t="s">
        <v>167</v>
      </c>
      <c r="C14" s="8">
        <v>1974</v>
      </c>
      <c r="D14" s="18">
        <v>1401.54</v>
      </c>
    </row>
    <row r="15" spans="1:7" x14ac:dyDescent="0.25">
      <c r="A15" s="8" t="s">
        <v>176</v>
      </c>
      <c r="B15" s="8" t="s">
        <v>167</v>
      </c>
      <c r="C15" s="8">
        <v>1178</v>
      </c>
      <c r="D15" s="18">
        <v>836.38</v>
      </c>
    </row>
    <row r="16" spans="1:7" x14ac:dyDescent="0.25">
      <c r="A16" s="8" t="s">
        <v>177</v>
      </c>
      <c r="B16" s="8" t="s">
        <v>167</v>
      </c>
      <c r="C16" s="8">
        <v>432</v>
      </c>
      <c r="D16" s="18">
        <v>306.71999999999997</v>
      </c>
    </row>
    <row r="17" spans="1:4" x14ac:dyDescent="0.25">
      <c r="A17" s="8" t="s">
        <v>178</v>
      </c>
      <c r="B17" s="8" t="s">
        <v>167</v>
      </c>
      <c r="C17" s="8">
        <v>1912</v>
      </c>
      <c r="D17" s="18">
        <v>1357.52</v>
      </c>
    </row>
    <row r="18" spans="1:4" x14ac:dyDescent="0.25">
      <c r="A18" s="8" t="s">
        <v>179</v>
      </c>
      <c r="B18" s="8" t="s">
        <v>167</v>
      </c>
      <c r="C18" s="8">
        <v>1572</v>
      </c>
      <c r="D18" s="18">
        <v>1116.1199999999999</v>
      </c>
    </row>
    <row r="19" spans="1:4" x14ac:dyDescent="0.25">
      <c r="A19" s="8" t="s">
        <v>180</v>
      </c>
      <c r="B19" s="8" t="s">
        <v>167</v>
      </c>
      <c r="C19" s="8">
        <v>443</v>
      </c>
      <c r="D19" s="18">
        <v>314.52999999999997</v>
      </c>
    </row>
    <row r="20" spans="1:4" x14ac:dyDescent="0.25">
      <c r="A20" s="8" t="s">
        <v>181</v>
      </c>
      <c r="B20" s="8" t="s">
        <v>167</v>
      </c>
      <c r="C20" s="8">
        <v>541</v>
      </c>
      <c r="D20" s="18">
        <v>384.10999999999996</v>
      </c>
    </row>
    <row r="21" spans="1:4" x14ac:dyDescent="0.25">
      <c r="A21" s="8" t="s">
        <v>182</v>
      </c>
      <c r="B21" s="8" t="s">
        <v>167</v>
      </c>
      <c r="C21" s="8">
        <v>339</v>
      </c>
      <c r="D21" s="18">
        <v>240.69</v>
      </c>
    </row>
    <row r="22" spans="1:4" x14ac:dyDescent="0.25">
      <c r="A22" s="8" t="s">
        <v>183</v>
      </c>
      <c r="B22" s="8" t="s">
        <v>167</v>
      </c>
      <c r="C22" s="8">
        <v>75</v>
      </c>
      <c r="D22" s="18">
        <v>53.25</v>
      </c>
    </row>
    <row r="23" spans="1:4" x14ac:dyDescent="0.25">
      <c r="A23" s="8" t="s">
        <v>184</v>
      </c>
      <c r="B23" s="8" t="s">
        <v>167</v>
      </c>
      <c r="C23" s="8">
        <v>74</v>
      </c>
      <c r="D23" s="18">
        <v>52.54</v>
      </c>
    </row>
    <row r="24" spans="1:4" x14ac:dyDescent="0.25">
      <c r="A24" s="8" t="s">
        <v>185</v>
      </c>
      <c r="B24" s="8" t="s">
        <v>167</v>
      </c>
      <c r="C24" s="8">
        <v>511</v>
      </c>
      <c r="D24" s="18">
        <v>362.81</v>
      </c>
    </row>
    <row r="25" spans="1:4" x14ac:dyDescent="0.25">
      <c r="A25" s="8" t="s">
        <v>186</v>
      </c>
      <c r="B25" s="8" t="s">
        <v>167</v>
      </c>
      <c r="C25" s="8">
        <v>800</v>
      </c>
      <c r="D25" s="18">
        <v>568</v>
      </c>
    </row>
    <row r="26" spans="1:4" x14ac:dyDescent="0.25">
      <c r="A26" s="8" t="s">
        <v>187</v>
      </c>
      <c r="B26" s="8" t="s">
        <v>167</v>
      </c>
      <c r="C26" s="8">
        <v>1736</v>
      </c>
      <c r="D26" s="18">
        <v>1232.56</v>
      </c>
    </row>
    <row r="27" spans="1:4" x14ac:dyDescent="0.25">
      <c r="A27" s="8" t="s">
        <v>188</v>
      </c>
      <c r="B27" s="8" t="s">
        <v>167</v>
      </c>
      <c r="C27" s="8">
        <v>537</v>
      </c>
      <c r="D27" s="18">
        <v>381.27</v>
      </c>
    </row>
    <row r="28" spans="1:4" x14ac:dyDescent="0.25">
      <c r="A28" s="8" t="s">
        <v>189</v>
      </c>
      <c r="B28" s="8" t="s">
        <v>167</v>
      </c>
      <c r="C28" s="8">
        <v>60</v>
      </c>
      <c r="D28" s="18">
        <v>42.599999999999994</v>
      </c>
    </row>
    <row r="29" spans="1:4" x14ac:dyDescent="0.25">
      <c r="A29" s="8" t="s">
        <v>190</v>
      </c>
      <c r="B29" s="8" t="s">
        <v>167</v>
      </c>
      <c r="C29" s="8">
        <v>163</v>
      </c>
      <c r="D29" s="18">
        <v>115.72999999999999</v>
      </c>
    </row>
    <row r="30" spans="1:4" x14ac:dyDescent="0.25">
      <c r="A30" s="8" t="s">
        <v>191</v>
      </c>
      <c r="B30" s="8" t="s">
        <v>167</v>
      </c>
      <c r="C30" s="8">
        <v>70</v>
      </c>
      <c r="D30" s="18">
        <v>49.699999999999996</v>
      </c>
    </row>
    <row r="31" spans="1:4" x14ac:dyDescent="0.25">
      <c r="A31" s="8" t="s">
        <v>192</v>
      </c>
      <c r="B31" s="8" t="s">
        <v>167</v>
      </c>
      <c r="C31" s="8">
        <v>148</v>
      </c>
      <c r="D31" s="18">
        <v>105.08</v>
      </c>
    </row>
    <row r="32" spans="1:4" x14ac:dyDescent="0.25">
      <c r="A32" s="8" t="s">
        <v>193</v>
      </c>
      <c r="B32" s="8" t="s">
        <v>167</v>
      </c>
      <c r="C32" s="8">
        <v>148</v>
      </c>
      <c r="D32" s="18">
        <v>105.08</v>
      </c>
    </row>
    <row r="33" spans="1:4" x14ac:dyDescent="0.25">
      <c r="A33" s="8" t="s">
        <v>195</v>
      </c>
      <c r="B33" s="8" t="s">
        <v>167</v>
      </c>
      <c r="C33" s="8">
        <v>580</v>
      </c>
      <c r="D33" s="18">
        <v>411.79999999999995</v>
      </c>
    </row>
    <row r="34" spans="1:4" x14ac:dyDescent="0.25">
      <c r="A34" s="8" t="s">
        <v>194</v>
      </c>
      <c r="B34" s="8" t="s">
        <v>167</v>
      </c>
      <c r="C34" s="8">
        <v>242</v>
      </c>
      <c r="D34" s="18">
        <v>171.82</v>
      </c>
    </row>
    <row r="35" spans="1:4" x14ac:dyDescent="0.25">
      <c r="A35" s="8" t="s">
        <v>196</v>
      </c>
      <c r="B35" s="8" t="s">
        <v>167</v>
      </c>
      <c r="C35" s="8">
        <v>287</v>
      </c>
      <c r="D35" s="18">
        <v>203.76999999999998</v>
      </c>
    </row>
    <row r="36" spans="1:4" x14ac:dyDescent="0.25">
      <c r="A36" s="8" t="s">
        <v>197</v>
      </c>
      <c r="B36" s="8" t="s">
        <v>167</v>
      </c>
      <c r="C36" s="8">
        <v>259</v>
      </c>
      <c r="D36" s="18">
        <v>183.89</v>
      </c>
    </row>
    <row r="37" spans="1:4" x14ac:dyDescent="0.25">
      <c r="A37" s="8" t="s">
        <v>198</v>
      </c>
      <c r="B37" s="8" t="s">
        <v>167</v>
      </c>
      <c r="C37" s="8">
        <v>152</v>
      </c>
      <c r="D37" s="18">
        <v>107.91999999999999</v>
      </c>
    </row>
    <row r="38" spans="1:4" x14ac:dyDescent="0.25">
      <c r="A38" s="8" t="s">
        <v>199</v>
      </c>
      <c r="B38" s="8" t="s">
        <v>167</v>
      </c>
      <c r="C38" s="8">
        <v>303</v>
      </c>
      <c r="D38" s="18">
        <v>215.13</v>
      </c>
    </row>
    <row r="39" spans="1:4" x14ac:dyDescent="0.25">
      <c r="A39" s="8" t="s">
        <v>200</v>
      </c>
      <c r="B39" s="8" t="s">
        <v>167</v>
      </c>
      <c r="C39" s="8">
        <v>40</v>
      </c>
      <c r="D39" s="18">
        <v>28.4</v>
      </c>
    </row>
    <row r="40" spans="1:4" x14ac:dyDescent="0.25">
      <c r="A40" s="8" t="s">
        <v>201</v>
      </c>
      <c r="B40" s="8" t="s">
        <v>167</v>
      </c>
      <c r="C40" s="8">
        <v>387</v>
      </c>
      <c r="D40" s="18">
        <v>274.77</v>
      </c>
    </row>
    <row r="41" spans="1:4" x14ac:dyDescent="0.25">
      <c r="A41" s="8" t="s">
        <v>202</v>
      </c>
      <c r="B41" s="8" t="s">
        <v>167</v>
      </c>
      <c r="C41" s="8">
        <v>311</v>
      </c>
      <c r="D41" s="18">
        <v>220.81</v>
      </c>
    </row>
    <row r="42" spans="1:4" x14ac:dyDescent="0.25">
      <c r="A42" s="12" t="s">
        <v>53</v>
      </c>
      <c r="B42" s="12"/>
      <c r="C42" s="12">
        <f>SUM(C6:C41)</f>
        <v>18773</v>
      </c>
      <c r="D42" s="20">
        <f>SUM(D6:D41)</f>
        <v>13328.83</v>
      </c>
    </row>
  </sheetData>
  <mergeCells count="2">
    <mergeCell ref="A2:D2"/>
    <mergeCell ref="A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2:G30"/>
  <sheetViews>
    <sheetView topLeftCell="A13" workbookViewId="0">
      <selection activeCell="G8" sqref="G8"/>
    </sheetView>
  </sheetViews>
  <sheetFormatPr defaultColWidth="9.140625" defaultRowHeight="15" x14ac:dyDescent="0.25"/>
  <cols>
    <col min="1" max="1" width="23" style="1" customWidth="1"/>
    <col min="2" max="2" width="22" style="1" customWidth="1"/>
    <col min="3" max="3" width="20.5703125" style="1" customWidth="1"/>
    <col min="4" max="4" width="13.140625" style="1" customWidth="1"/>
    <col min="5" max="16384" width="9.140625" style="1"/>
  </cols>
  <sheetData>
    <row r="2" spans="1:7" ht="38.25" customHeight="1" x14ac:dyDescent="0.25">
      <c r="A2" s="27" t="s">
        <v>207</v>
      </c>
      <c r="B2" s="27"/>
      <c r="C2" s="27"/>
      <c r="D2" s="27"/>
    </row>
    <row r="4" spans="1:7" s="4" customFormat="1" ht="12.75" x14ac:dyDescent="0.2">
      <c r="A4" s="28" t="s">
        <v>0</v>
      </c>
      <c r="B4" s="28"/>
      <c r="C4" s="28"/>
      <c r="D4" s="28"/>
    </row>
    <row r="5" spans="1:7" ht="25.5" x14ac:dyDescent="0.25">
      <c r="A5" s="15" t="s">
        <v>1</v>
      </c>
      <c r="B5" s="16" t="s">
        <v>2</v>
      </c>
      <c r="C5" s="15" t="s">
        <v>3</v>
      </c>
      <c r="D5" s="7" t="s">
        <v>4</v>
      </c>
      <c r="E5" s="5"/>
      <c r="F5" s="5"/>
      <c r="G5" s="5"/>
    </row>
    <row r="6" spans="1:7" x14ac:dyDescent="0.25">
      <c r="A6" s="8" t="s">
        <v>84</v>
      </c>
      <c r="B6" s="8" t="s">
        <v>85</v>
      </c>
      <c r="C6" s="8">
        <v>355</v>
      </c>
      <c r="D6" s="18">
        <v>252.04999999999998</v>
      </c>
    </row>
    <row r="7" spans="1:7" x14ac:dyDescent="0.25">
      <c r="A7" s="8" t="s">
        <v>86</v>
      </c>
      <c r="B7" s="8" t="s">
        <v>85</v>
      </c>
      <c r="C7" s="8">
        <v>3651</v>
      </c>
      <c r="D7" s="18">
        <v>2592.21</v>
      </c>
    </row>
    <row r="8" spans="1:7" x14ac:dyDescent="0.25">
      <c r="A8" s="8" t="s">
        <v>87</v>
      </c>
      <c r="B8" s="8" t="s">
        <v>85</v>
      </c>
      <c r="C8" s="8">
        <v>244</v>
      </c>
      <c r="D8" s="18">
        <v>173.23999999999998</v>
      </c>
    </row>
    <row r="9" spans="1:7" x14ac:dyDescent="0.25">
      <c r="A9" s="8" t="s">
        <v>88</v>
      </c>
      <c r="B9" s="8" t="s">
        <v>85</v>
      </c>
      <c r="C9" s="8">
        <v>1903</v>
      </c>
      <c r="D9" s="18">
        <v>1351.1299999999999</v>
      </c>
    </row>
    <row r="10" spans="1:7" x14ac:dyDescent="0.25">
      <c r="A10" s="8" t="s">
        <v>89</v>
      </c>
      <c r="B10" s="8" t="s">
        <v>85</v>
      </c>
      <c r="C10" s="8">
        <v>994</v>
      </c>
      <c r="D10" s="18">
        <v>705.74</v>
      </c>
    </row>
    <row r="11" spans="1:7" x14ac:dyDescent="0.25">
      <c r="A11" s="8" t="s">
        <v>90</v>
      </c>
      <c r="B11" s="8" t="s">
        <v>85</v>
      </c>
      <c r="C11" s="8">
        <v>735</v>
      </c>
      <c r="D11" s="18">
        <v>521.85</v>
      </c>
    </row>
    <row r="12" spans="1:7" x14ac:dyDescent="0.25">
      <c r="A12" s="8" t="s">
        <v>91</v>
      </c>
      <c r="B12" s="8" t="s">
        <v>85</v>
      </c>
      <c r="C12" s="8">
        <v>1984</v>
      </c>
      <c r="D12" s="18">
        <v>1408.6399999999999</v>
      </c>
    </row>
    <row r="13" spans="1:7" x14ac:dyDescent="0.25">
      <c r="A13" s="8" t="s">
        <v>92</v>
      </c>
      <c r="B13" s="8" t="s">
        <v>85</v>
      </c>
      <c r="C13" s="8">
        <v>698</v>
      </c>
      <c r="D13" s="18">
        <v>495.58</v>
      </c>
    </row>
    <row r="14" spans="1:7" x14ac:dyDescent="0.25">
      <c r="A14" s="8" t="s">
        <v>93</v>
      </c>
      <c r="B14" s="8" t="s">
        <v>85</v>
      </c>
      <c r="C14" s="8">
        <v>343</v>
      </c>
      <c r="D14" s="18">
        <v>243.53</v>
      </c>
    </row>
    <row r="15" spans="1:7" x14ac:dyDescent="0.25">
      <c r="A15" s="8" t="s">
        <v>94</v>
      </c>
      <c r="B15" s="8" t="s">
        <v>85</v>
      </c>
      <c r="C15" s="8">
        <v>85</v>
      </c>
      <c r="D15" s="18">
        <v>60.349999999999994</v>
      </c>
    </row>
    <row r="16" spans="1:7" x14ac:dyDescent="0.25">
      <c r="A16" s="8" t="s">
        <v>95</v>
      </c>
      <c r="B16" s="8" t="s">
        <v>85</v>
      </c>
      <c r="C16" s="8">
        <v>706</v>
      </c>
      <c r="D16" s="18">
        <v>501.26</v>
      </c>
    </row>
    <row r="17" spans="1:4" x14ac:dyDescent="0.25">
      <c r="A17" s="8" t="s">
        <v>96</v>
      </c>
      <c r="B17" s="8" t="s">
        <v>85</v>
      </c>
      <c r="C17" s="8">
        <v>1005</v>
      </c>
      <c r="D17" s="18">
        <v>713.55</v>
      </c>
    </row>
    <row r="18" spans="1:4" x14ac:dyDescent="0.25">
      <c r="A18" s="8" t="s">
        <v>97</v>
      </c>
      <c r="B18" s="8" t="s">
        <v>85</v>
      </c>
      <c r="C18" s="8">
        <v>1272</v>
      </c>
      <c r="D18" s="18">
        <v>903.12</v>
      </c>
    </row>
    <row r="19" spans="1:4" x14ac:dyDescent="0.25">
      <c r="A19" s="8" t="s">
        <v>98</v>
      </c>
      <c r="B19" s="8" t="s">
        <v>85</v>
      </c>
      <c r="C19" s="8">
        <v>516</v>
      </c>
      <c r="D19" s="18">
        <v>366.35999999999996</v>
      </c>
    </row>
    <row r="20" spans="1:4" x14ac:dyDescent="0.25">
      <c r="A20" s="8" t="s">
        <v>99</v>
      </c>
      <c r="B20" s="8" t="s">
        <v>85</v>
      </c>
      <c r="C20" s="8">
        <v>1916</v>
      </c>
      <c r="D20" s="18">
        <v>1360.36</v>
      </c>
    </row>
    <row r="21" spans="1:4" x14ac:dyDescent="0.25">
      <c r="A21" s="8" t="s">
        <v>100</v>
      </c>
      <c r="B21" s="8" t="s">
        <v>85</v>
      </c>
      <c r="C21" s="8">
        <v>270</v>
      </c>
      <c r="D21" s="18">
        <v>191.7</v>
      </c>
    </row>
    <row r="22" spans="1:4" x14ac:dyDescent="0.25">
      <c r="A22" s="8" t="s">
        <v>101</v>
      </c>
      <c r="B22" s="8" t="s">
        <v>85</v>
      </c>
      <c r="C22" s="8">
        <v>545</v>
      </c>
      <c r="D22" s="18">
        <v>386.95</v>
      </c>
    </row>
    <row r="23" spans="1:4" x14ac:dyDescent="0.25">
      <c r="A23" s="8" t="s">
        <v>102</v>
      </c>
      <c r="B23" s="8" t="s">
        <v>85</v>
      </c>
      <c r="C23" s="8">
        <v>54</v>
      </c>
      <c r="D23" s="18">
        <v>38.339999999999996</v>
      </c>
    </row>
    <row r="24" spans="1:4" x14ac:dyDescent="0.25">
      <c r="A24" s="8" t="s">
        <v>103</v>
      </c>
      <c r="B24" s="8" t="s">
        <v>85</v>
      </c>
      <c r="C24" s="8">
        <v>904</v>
      </c>
      <c r="D24" s="18">
        <v>641.83999999999992</v>
      </c>
    </row>
    <row r="25" spans="1:4" x14ac:dyDescent="0.25">
      <c r="A25" s="8" t="s">
        <v>104</v>
      </c>
      <c r="B25" s="8" t="s">
        <v>85</v>
      </c>
      <c r="C25" s="8">
        <v>669</v>
      </c>
      <c r="D25" s="18">
        <v>474.98999999999995</v>
      </c>
    </row>
    <row r="26" spans="1:4" x14ac:dyDescent="0.25">
      <c r="A26" s="8" t="s">
        <v>105</v>
      </c>
      <c r="B26" s="8" t="s">
        <v>85</v>
      </c>
      <c r="C26" s="8">
        <v>447</v>
      </c>
      <c r="D26" s="18">
        <v>317.37</v>
      </c>
    </row>
    <row r="27" spans="1:4" x14ac:dyDescent="0.25">
      <c r="A27" s="8" t="s">
        <v>106</v>
      </c>
      <c r="B27" s="8" t="s">
        <v>85</v>
      </c>
      <c r="C27" s="8">
        <v>688</v>
      </c>
      <c r="D27" s="18">
        <v>488.47999999999996</v>
      </c>
    </row>
    <row r="28" spans="1:4" x14ac:dyDescent="0.25">
      <c r="A28" s="8" t="s">
        <v>107</v>
      </c>
      <c r="B28" s="8" t="s">
        <v>85</v>
      </c>
      <c r="C28" s="8">
        <v>230</v>
      </c>
      <c r="D28" s="18">
        <v>163.29999999999998</v>
      </c>
    </row>
    <row r="29" spans="1:4" x14ac:dyDescent="0.25">
      <c r="A29" s="8" t="s">
        <v>108</v>
      </c>
      <c r="B29" s="8" t="s">
        <v>85</v>
      </c>
      <c r="C29" s="8">
        <v>742</v>
      </c>
      <c r="D29" s="18">
        <v>526.81999999999994</v>
      </c>
    </row>
    <row r="30" spans="1:4" x14ac:dyDescent="0.25">
      <c r="A30" s="12" t="s">
        <v>53</v>
      </c>
      <c r="B30" s="12"/>
      <c r="C30" s="12">
        <f>SUM(C6:C29)</f>
        <v>20956</v>
      </c>
      <c r="D30" s="20">
        <f>SUM(D6:D29)</f>
        <v>14878.760000000002</v>
      </c>
    </row>
  </sheetData>
  <mergeCells count="2">
    <mergeCell ref="A2:D2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2:G61"/>
  <sheetViews>
    <sheetView topLeftCell="A46" workbookViewId="0">
      <selection activeCell="D64" sqref="D64"/>
    </sheetView>
  </sheetViews>
  <sheetFormatPr defaultColWidth="9.140625" defaultRowHeight="15" x14ac:dyDescent="0.25"/>
  <cols>
    <col min="1" max="1" width="23.28515625" style="1" customWidth="1"/>
    <col min="2" max="2" width="22.140625" style="1" customWidth="1"/>
    <col min="3" max="3" width="22.7109375" style="1" customWidth="1"/>
    <col min="4" max="4" width="13" style="1" customWidth="1"/>
    <col min="5" max="16384" width="9.140625" style="1"/>
  </cols>
  <sheetData>
    <row r="2" spans="1:7" ht="38.25" customHeight="1" x14ac:dyDescent="0.25">
      <c r="A2" s="27" t="s">
        <v>206</v>
      </c>
      <c r="B2" s="27"/>
      <c r="C2" s="27"/>
      <c r="D2" s="27"/>
    </row>
    <row r="4" spans="1:7" s="4" customFormat="1" ht="12.75" x14ac:dyDescent="0.2">
      <c r="A4" s="28" t="s">
        <v>0</v>
      </c>
      <c r="B4" s="28"/>
      <c r="C4" s="28"/>
      <c r="D4" s="28"/>
    </row>
    <row r="5" spans="1:7" ht="25.5" x14ac:dyDescent="0.25">
      <c r="A5" s="15" t="s">
        <v>1</v>
      </c>
      <c r="B5" s="16" t="s">
        <v>2</v>
      </c>
      <c r="C5" s="15" t="s">
        <v>3</v>
      </c>
      <c r="D5" s="17" t="s">
        <v>4</v>
      </c>
      <c r="E5" s="5"/>
      <c r="F5" s="5"/>
      <c r="G5" s="5"/>
    </row>
    <row r="6" spans="1:7" x14ac:dyDescent="0.25">
      <c r="A6" s="8" t="s">
        <v>109</v>
      </c>
      <c r="B6" s="8" t="s">
        <v>110</v>
      </c>
      <c r="C6" s="8">
        <v>281</v>
      </c>
      <c r="D6" s="18">
        <v>199.51</v>
      </c>
    </row>
    <row r="7" spans="1:7" x14ac:dyDescent="0.25">
      <c r="A7" s="8" t="s">
        <v>111</v>
      </c>
      <c r="B7" s="8" t="s">
        <v>110</v>
      </c>
      <c r="C7" s="8">
        <v>1437</v>
      </c>
      <c r="D7" s="18">
        <v>1020.27</v>
      </c>
    </row>
    <row r="8" spans="1:7" x14ac:dyDescent="0.25">
      <c r="A8" s="8" t="s">
        <v>112</v>
      </c>
      <c r="B8" s="8" t="s">
        <v>110</v>
      </c>
      <c r="C8" s="8">
        <v>1072</v>
      </c>
      <c r="D8" s="18">
        <v>761.12</v>
      </c>
    </row>
    <row r="9" spans="1:7" x14ac:dyDescent="0.25">
      <c r="A9" s="8" t="s">
        <v>113</v>
      </c>
      <c r="B9" s="8" t="s">
        <v>110</v>
      </c>
      <c r="C9" s="8">
        <v>152</v>
      </c>
      <c r="D9" s="18">
        <v>107.91999999999999</v>
      </c>
    </row>
    <row r="10" spans="1:7" x14ac:dyDescent="0.25">
      <c r="A10" s="8" t="s">
        <v>114</v>
      </c>
      <c r="B10" s="8" t="s">
        <v>110</v>
      </c>
      <c r="C10" s="8">
        <v>119</v>
      </c>
      <c r="D10" s="18">
        <v>84.49</v>
      </c>
    </row>
    <row r="11" spans="1:7" x14ac:dyDescent="0.25">
      <c r="A11" s="8" t="s">
        <v>115</v>
      </c>
      <c r="B11" s="8" t="s">
        <v>110</v>
      </c>
      <c r="C11" s="8">
        <v>361</v>
      </c>
      <c r="D11" s="18">
        <v>256.31</v>
      </c>
    </row>
    <row r="12" spans="1:7" x14ac:dyDescent="0.25">
      <c r="A12" s="8" t="s">
        <v>116</v>
      </c>
      <c r="B12" s="8" t="s">
        <v>110</v>
      </c>
      <c r="C12" s="8">
        <v>74</v>
      </c>
      <c r="D12" s="18">
        <v>52.54</v>
      </c>
    </row>
    <row r="13" spans="1:7" x14ac:dyDescent="0.25">
      <c r="A13" s="8" t="s">
        <v>117</v>
      </c>
      <c r="B13" s="8" t="s">
        <v>110</v>
      </c>
      <c r="C13" s="8">
        <v>822</v>
      </c>
      <c r="D13" s="18">
        <v>583.62</v>
      </c>
    </row>
    <row r="14" spans="1:7" x14ac:dyDescent="0.25">
      <c r="A14" s="8" t="s">
        <v>118</v>
      </c>
      <c r="B14" s="8" t="s">
        <v>110</v>
      </c>
      <c r="C14" s="8">
        <v>123</v>
      </c>
      <c r="D14" s="18">
        <v>87.33</v>
      </c>
    </row>
    <row r="15" spans="1:7" x14ac:dyDescent="0.25">
      <c r="A15" s="8" t="s">
        <v>119</v>
      </c>
      <c r="B15" s="8" t="s">
        <v>110</v>
      </c>
      <c r="C15" s="8">
        <v>311</v>
      </c>
      <c r="D15" s="18">
        <v>220.81</v>
      </c>
    </row>
    <row r="16" spans="1:7" x14ac:dyDescent="0.25">
      <c r="A16" s="8" t="s">
        <v>120</v>
      </c>
      <c r="B16" s="8" t="s">
        <v>110</v>
      </c>
      <c r="C16" s="8">
        <v>223</v>
      </c>
      <c r="D16" s="18">
        <v>158.32999999999998</v>
      </c>
    </row>
    <row r="17" spans="1:4" x14ac:dyDescent="0.25">
      <c r="A17" s="8" t="s">
        <v>121</v>
      </c>
      <c r="B17" s="8" t="s">
        <v>110</v>
      </c>
      <c r="C17" s="8">
        <v>70</v>
      </c>
      <c r="D17" s="18">
        <v>49.699999999999996</v>
      </c>
    </row>
    <row r="18" spans="1:4" x14ac:dyDescent="0.25">
      <c r="A18" s="8" t="s">
        <v>122</v>
      </c>
      <c r="B18" s="8" t="s">
        <v>110</v>
      </c>
      <c r="C18" s="8">
        <v>191</v>
      </c>
      <c r="D18" s="18">
        <v>135.60999999999999</v>
      </c>
    </row>
    <row r="19" spans="1:4" x14ac:dyDescent="0.25">
      <c r="A19" s="8" t="s">
        <v>123</v>
      </c>
      <c r="B19" s="8" t="s">
        <v>110</v>
      </c>
      <c r="C19" s="8">
        <v>57</v>
      </c>
      <c r="D19" s="18">
        <v>40.47</v>
      </c>
    </row>
    <row r="20" spans="1:4" x14ac:dyDescent="0.25">
      <c r="A20" s="8" t="s">
        <v>124</v>
      </c>
      <c r="B20" s="8" t="s">
        <v>110</v>
      </c>
      <c r="C20" s="8">
        <v>122</v>
      </c>
      <c r="D20" s="18">
        <v>86.61999999999999</v>
      </c>
    </row>
    <row r="21" spans="1:4" x14ac:dyDescent="0.25">
      <c r="A21" s="8" t="s">
        <v>125</v>
      </c>
      <c r="B21" s="8" t="s">
        <v>110</v>
      </c>
      <c r="C21" s="8">
        <v>116</v>
      </c>
      <c r="D21" s="18">
        <v>82.36</v>
      </c>
    </row>
    <row r="22" spans="1:4" x14ac:dyDescent="0.25">
      <c r="A22" s="8" t="s">
        <v>126</v>
      </c>
      <c r="B22" s="8" t="s">
        <v>110</v>
      </c>
      <c r="C22" s="8">
        <v>282</v>
      </c>
      <c r="D22" s="18">
        <v>200.22</v>
      </c>
    </row>
    <row r="23" spans="1:4" x14ac:dyDescent="0.25">
      <c r="A23" s="8" t="s">
        <v>127</v>
      </c>
      <c r="B23" s="8" t="s">
        <v>110</v>
      </c>
      <c r="C23" s="8">
        <v>168</v>
      </c>
      <c r="D23" s="18">
        <v>119.28</v>
      </c>
    </row>
    <row r="24" spans="1:4" x14ac:dyDescent="0.25">
      <c r="A24" s="8" t="s">
        <v>128</v>
      </c>
      <c r="B24" s="8" t="s">
        <v>110</v>
      </c>
      <c r="C24" s="8">
        <v>418</v>
      </c>
      <c r="D24" s="18">
        <v>296.77999999999997</v>
      </c>
    </row>
    <row r="25" spans="1:4" x14ac:dyDescent="0.25">
      <c r="A25" s="8" t="s">
        <v>129</v>
      </c>
      <c r="B25" s="8" t="s">
        <v>110</v>
      </c>
      <c r="C25" s="8">
        <v>21</v>
      </c>
      <c r="D25" s="18">
        <v>14.91</v>
      </c>
    </row>
    <row r="26" spans="1:4" x14ac:dyDescent="0.25">
      <c r="A26" s="8" t="s">
        <v>130</v>
      </c>
      <c r="B26" s="8" t="s">
        <v>110</v>
      </c>
      <c r="C26" s="8">
        <v>108</v>
      </c>
      <c r="D26" s="18">
        <v>76.679999999999993</v>
      </c>
    </row>
    <row r="27" spans="1:4" x14ac:dyDescent="0.25">
      <c r="A27" s="8" t="s">
        <v>131</v>
      </c>
      <c r="B27" s="8" t="s">
        <v>110</v>
      </c>
      <c r="C27" s="8">
        <v>28</v>
      </c>
      <c r="D27" s="18">
        <v>19.88</v>
      </c>
    </row>
    <row r="28" spans="1:4" x14ac:dyDescent="0.25">
      <c r="A28" s="8" t="s">
        <v>132</v>
      </c>
      <c r="B28" s="8" t="s">
        <v>110</v>
      </c>
      <c r="C28" s="8">
        <v>117</v>
      </c>
      <c r="D28" s="18">
        <v>83.07</v>
      </c>
    </row>
    <row r="29" spans="1:4" x14ac:dyDescent="0.25">
      <c r="A29" s="8" t="s">
        <v>133</v>
      </c>
      <c r="B29" s="8" t="s">
        <v>110</v>
      </c>
      <c r="C29" s="8">
        <v>1948</v>
      </c>
      <c r="D29" s="18">
        <v>1383.08</v>
      </c>
    </row>
    <row r="30" spans="1:4" x14ac:dyDescent="0.25">
      <c r="A30" s="8" t="s">
        <v>134</v>
      </c>
      <c r="B30" s="8" t="s">
        <v>110</v>
      </c>
      <c r="C30" s="8">
        <v>392</v>
      </c>
      <c r="D30" s="18">
        <v>278.32</v>
      </c>
    </row>
    <row r="31" spans="1:4" x14ac:dyDescent="0.25">
      <c r="A31" s="8" t="s">
        <v>135</v>
      </c>
      <c r="B31" s="8" t="s">
        <v>110</v>
      </c>
      <c r="C31" s="8">
        <v>1308</v>
      </c>
      <c r="D31" s="18">
        <v>928.68</v>
      </c>
    </row>
    <row r="32" spans="1:4" x14ac:dyDescent="0.25">
      <c r="A32" s="8" t="s">
        <v>136</v>
      </c>
      <c r="B32" s="8" t="s">
        <v>110</v>
      </c>
      <c r="C32" s="8">
        <v>696</v>
      </c>
      <c r="D32" s="18">
        <v>494.15999999999997</v>
      </c>
    </row>
    <row r="33" spans="1:4" x14ac:dyDescent="0.25">
      <c r="A33" s="8" t="s">
        <v>137</v>
      </c>
      <c r="B33" s="8" t="s">
        <v>110</v>
      </c>
      <c r="C33" s="8">
        <v>198</v>
      </c>
      <c r="D33" s="18">
        <v>140.57999999999998</v>
      </c>
    </row>
    <row r="34" spans="1:4" x14ac:dyDescent="0.25">
      <c r="A34" s="8" t="s">
        <v>138</v>
      </c>
      <c r="B34" s="8" t="s">
        <v>110</v>
      </c>
      <c r="C34" s="8">
        <v>608</v>
      </c>
      <c r="D34" s="18">
        <v>431.67999999999995</v>
      </c>
    </row>
    <row r="35" spans="1:4" x14ac:dyDescent="0.25">
      <c r="A35" s="8" t="s">
        <v>139</v>
      </c>
      <c r="B35" s="8" t="s">
        <v>110</v>
      </c>
      <c r="C35" s="8">
        <v>212</v>
      </c>
      <c r="D35" s="18">
        <v>150.51999999999998</v>
      </c>
    </row>
    <row r="36" spans="1:4" x14ac:dyDescent="0.25">
      <c r="A36" s="8" t="s">
        <v>140</v>
      </c>
      <c r="B36" s="8" t="s">
        <v>110</v>
      </c>
      <c r="C36" s="8">
        <v>3248</v>
      </c>
      <c r="D36" s="18">
        <v>2306.08</v>
      </c>
    </row>
    <row r="37" spans="1:4" x14ac:dyDescent="0.25">
      <c r="A37" s="8" t="s">
        <v>141</v>
      </c>
      <c r="B37" s="8" t="s">
        <v>110</v>
      </c>
      <c r="C37" s="8">
        <v>1434</v>
      </c>
      <c r="D37" s="18">
        <v>1018.14</v>
      </c>
    </row>
    <row r="38" spans="1:4" x14ac:dyDescent="0.25">
      <c r="A38" s="8" t="s">
        <v>142</v>
      </c>
      <c r="B38" s="8" t="s">
        <v>110</v>
      </c>
      <c r="C38" s="8">
        <v>1004</v>
      </c>
      <c r="D38" s="18">
        <v>712.83999999999992</v>
      </c>
    </row>
    <row r="39" spans="1:4" x14ac:dyDescent="0.25">
      <c r="A39" s="8" t="s">
        <v>143</v>
      </c>
      <c r="B39" s="8" t="s">
        <v>110</v>
      </c>
      <c r="C39" s="8">
        <v>712</v>
      </c>
      <c r="D39" s="18">
        <v>505.52</v>
      </c>
    </row>
    <row r="40" spans="1:4" x14ac:dyDescent="0.25">
      <c r="A40" s="8" t="s">
        <v>144</v>
      </c>
      <c r="B40" s="8" t="s">
        <v>110</v>
      </c>
      <c r="C40" s="8">
        <v>1119</v>
      </c>
      <c r="D40" s="18">
        <v>794.49</v>
      </c>
    </row>
    <row r="41" spans="1:4" x14ac:dyDescent="0.25">
      <c r="A41" s="8" t="s">
        <v>145</v>
      </c>
      <c r="B41" s="8" t="s">
        <v>110</v>
      </c>
      <c r="C41" s="8">
        <v>49</v>
      </c>
      <c r="D41" s="18">
        <v>34.79</v>
      </c>
    </row>
    <row r="42" spans="1:4" x14ac:dyDescent="0.25">
      <c r="A42" s="8" t="s">
        <v>146</v>
      </c>
      <c r="B42" s="8" t="s">
        <v>110</v>
      </c>
      <c r="C42" s="8">
        <v>69</v>
      </c>
      <c r="D42" s="18">
        <v>48.989999999999995</v>
      </c>
    </row>
    <row r="43" spans="1:4" x14ac:dyDescent="0.25">
      <c r="A43" s="8" t="s">
        <v>147</v>
      </c>
      <c r="B43" s="8" t="s">
        <v>110</v>
      </c>
      <c r="C43" s="8">
        <v>370</v>
      </c>
      <c r="D43" s="18">
        <v>262.7</v>
      </c>
    </row>
    <row r="44" spans="1:4" x14ac:dyDescent="0.25">
      <c r="A44" s="8" t="s">
        <v>149</v>
      </c>
      <c r="B44" s="8" t="s">
        <v>110</v>
      </c>
      <c r="C44" s="8">
        <v>345</v>
      </c>
      <c r="D44" s="18">
        <v>244.95</v>
      </c>
    </row>
    <row r="45" spans="1:4" x14ac:dyDescent="0.25">
      <c r="A45" s="8" t="s">
        <v>148</v>
      </c>
      <c r="B45" s="8" t="s">
        <v>110</v>
      </c>
      <c r="C45" s="8">
        <v>386</v>
      </c>
      <c r="D45" s="18">
        <v>274.06</v>
      </c>
    </row>
    <row r="46" spans="1:4" x14ac:dyDescent="0.25">
      <c r="A46" s="8" t="s">
        <v>150</v>
      </c>
      <c r="B46" s="8" t="s">
        <v>110</v>
      </c>
      <c r="C46" s="8">
        <v>100</v>
      </c>
      <c r="D46" s="18">
        <v>71</v>
      </c>
    </row>
    <row r="47" spans="1:4" x14ac:dyDescent="0.25">
      <c r="A47" s="8" t="s">
        <v>151</v>
      </c>
      <c r="B47" s="8" t="s">
        <v>110</v>
      </c>
      <c r="C47" s="8">
        <v>303</v>
      </c>
      <c r="D47" s="18">
        <v>215.13</v>
      </c>
    </row>
    <row r="48" spans="1:4" x14ac:dyDescent="0.25">
      <c r="A48" s="8" t="s">
        <v>152</v>
      </c>
      <c r="B48" s="8" t="s">
        <v>110</v>
      </c>
      <c r="C48" s="8">
        <v>573</v>
      </c>
      <c r="D48" s="18">
        <v>406.83</v>
      </c>
    </row>
    <row r="49" spans="1:4" x14ac:dyDescent="0.25">
      <c r="A49" s="8" t="s">
        <v>153</v>
      </c>
      <c r="B49" s="8" t="s">
        <v>110</v>
      </c>
      <c r="C49" s="8">
        <v>302</v>
      </c>
      <c r="D49" s="18">
        <v>214.42</v>
      </c>
    </row>
    <row r="50" spans="1:4" x14ac:dyDescent="0.25">
      <c r="A50" s="8" t="s">
        <v>154</v>
      </c>
      <c r="B50" s="8" t="s">
        <v>110</v>
      </c>
      <c r="C50" s="8">
        <v>501</v>
      </c>
      <c r="D50" s="18">
        <v>355.71</v>
      </c>
    </row>
    <row r="51" spans="1:4" x14ac:dyDescent="0.25">
      <c r="A51" s="8" t="s">
        <v>155</v>
      </c>
      <c r="B51" s="8" t="s">
        <v>110</v>
      </c>
      <c r="C51" s="8">
        <v>247</v>
      </c>
      <c r="D51" s="18">
        <v>175.37</v>
      </c>
    </row>
    <row r="52" spans="1:4" x14ac:dyDescent="0.25">
      <c r="A52" s="8" t="s">
        <v>156</v>
      </c>
      <c r="B52" s="8" t="s">
        <v>110</v>
      </c>
      <c r="C52" s="8">
        <v>227</v>
      </c>
      <c r="D52" s="18">
        <v>161.16999999999999</v>
      </c>
    </row>
    <row r="53" spans="1:4" x14ac:dyDescent="0.25">
      <c r="A53" s="8" t="s">
        <v>157</v>
      </c>
      <c r="B53" s="8" t="s">
        <v>110</v>
      </c>
      <c r="C53" s="8">
        <v>1024</v>
      </c>
      <c r="D53" s="18">
        <v>727.04</v>
      </c>
    </row>
    <row r="54" spans="1:4" x14ac:dyDescent="0.25">
      <c r="A54" s="8" t="s">
        <v>158</v>
      </c>
      <c r="B54" s="8" t="s">
        <v>110</v>
      </c>
      <c r="C54" s="8">
        <v>653</v>
      </c>
      <c r="D54" s="18">
        <v>463.63</v>
      </c>
    </row>
    <row r="55" spans="1:4" x14ac:dyDescent="0.25">
      <c r="A55" s="8" t="s">
        <v>159</v>
      </c>
      <c r="B55" s="8" t="s">
        <v>110</v>
      </c>
      <c r="C55" s="8">
        <v>695</v>
      </c>
      <c r="D55" s="18">
        <v>493.45</v>
      </c>
    </row>
    <row r="56" spans="1:4" x14ac:dyDescent="0.25">
      <c r="A56" s="8" t="s">
        <v>160</v>
      </c>
      <c r="B56" s="8" t="s">
        <v>110</v>
      </c>
      <c r="C56" s="8">
        <v>242</v>
      </c>
      <c r="D56" s="18">
        <v>171.82</v>
      </c>
    </row>
    <row r="57" spans="1:4" x14ac:dyDescent="0.25">
      <c r="A57" s="8" t="s">
        <v>161</v>
      </c>
      <c r="B57" s="8" t="s">
        <v>110</v>
      </c>
      <c r="C57" s="8">
        <v>609</v>
      </c>
      <c r="D57" s="18">
        <v>432.39</v>
      </c>
    </row>
    <row r="58" spans="1:4" x14ac:dyDescent="0.25">
      <c r="A58" s="8" t="s">
        <v>162</v>
      </c>
      <c r="B58" s="8" t="s">
        <v>110</v>
      </c>
      <c r="C58" s="8">
        <v>3169</v>
      </c>
      <c r="D58" s="18">
        <v>2249.9899999999998</v>
      </c>
    </row>
    <row r="59" spans="1:4" x14ac:dyDescent="0.25">
      <c r="A59" s="8" t="s">
        <v>163</v>
      </c>
      <c r="B59" s="8" t="s">
        <v>110</v>
      </c>
      <c r="C59" s="8">
        <v>578</v>
      </c>
      <c r="D59" s="18">
        <v>410.38</v>
      </c>
    </row>
    <row r="60" spans="1:4" x14ac:dyDescent="0.25">
      <c r="A60" s="8" t="s">
        <v>164</v>
      </c>
      <c r="B60" s="8" t="s">
        <v>110</v>
      </c>
      <c r="C60" s="8">
        <v>79</v>
      </c>
      <c r="D60" s="18">
        <v>56.089999999999996</v>
      </c>
    </row>
    <row r="61" spans="1:4" x14ac:dyDescent="0.25">
      <c r="A61" s="21" t="s">
        <v>165</v>
      </c>
      <c r="B61" s="21"/>
      <c r="C61" s="21">
        <f>SUM(C6:C60)</f>
        <v>30073</v>
      </c>
      <c r="D61" s="22">
        <f>SUM(D6:D60)</f>
        <v>21351.83</v>
      </c>
    </row>
  </sheetData>
  <mergeCells count="2">
    <mergeCell ref="A2:D2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tabSelected="1" workbookViewId="0">
      <selection activeCell="N12" sqref="N12"/>
    </sheetView>
  </sheetViews>
  <sheetFormatPr defaultRowHeight="15" x14ac:dyDescent="0.25"/>
  <cols>
    <col min="1" max="1" width="37.140625" style="1" customWidth="1"/>
    <col min="2" max="2" width="17.42578125" style="1" customWidth="1"/>
    <col min="3" max="3" width="18.140625" style="1" customWidth="1"/>
    <col min="4" max="4" width="9.140625" style="1"/>
    <col min="5" max="5" width="10.7109375" style="1" customWidth="1"/>
    <col min="6" max="7" width="9.140625" style="1"/>
    <col min="8" max="8" width="11.7109375" style="1" customWidth="1"/>
    <col min="9" max="256" width="9.140625" style="1"/>
    <col min="257" max="257" width="37.140625" style="1" customWidth="1"/>
    <col min="258" max="258" width="17.42578125" style="1" customWidth="1"/>
    <col min="259" max="259" width="18.140625" style="1" customWidth="1"/>
    <col min="260" max="263" width="9.140625" style="1"/>
    <col min="264" max="264" width="11.7109375" style="1" customWidth="1"/>
    <col min="265" max="512" width="9.140625" style="1"/>
    <col min="513" max="513" width="37.140625" style="1" customWidth="1"/>
    <col min="514" max="514" width="17.42578125" style="1" customWidth="1"/>
    <col min="515" max="515" width="18.140625" style="1" customWidth="1"/>
    <col min="516" max="519" width="9.140625" style="1"/>
    <col min="520" max="520" width="11.7109375" style="1" customWidth="1"/>
    <col min="521" max="768" width="9.140625" style="1"/>
    <col min="769" max="769" width="37.140625" style="1" customWidth="1"/>
    <col min="770" max="770" width="17.42578125" style="1" customWidth="1"/>
    <col min="771" max="771" width="18.140625" style="1" customWidth="1"/>
    <col min="772" max="775" width="9.140625" style="1"/>
    <col min="776" max="776" width="11.7109375" style="1" customWidth="1"/>
    <col min="777" max="1024" width="9.140625" style="1"/>
    <col min="1025" max="1025" width="37.140625" style="1" customWidth="1"/>
    <col min="1026" max="1026" width="17.42578125" style="1" customWidth="1"/>
    <col min="1027" max="1027" width="18.140625" style="1" customWidth="1"/>
    <col min="1028" max="1031" width="9.140625" style="1"/>
    <col min="1032" max="1032" width="11.7109375" style="1" customWidth="1"/>
    <col min="1033" max="1280" width="9.140625" style="1"/>
    <col min="1281" max="1281" width="37.140625" style="1" customWidth="1"/>
    <col min="1282" max="1282" width="17.42578125" style="1" customWidth="1"/>
    <col min="1283" max="1283" width="18.140625" style="1" customWidth="1"/>
    <col min="1284" max="1287" width="9.140625" style="1"/>
    <col min="1288" max="1288" width="11.7109375" style="1" customWidth="1"/>
    <col min="1289" max="1536" width="9.140625" style="1"/>
    <col min="1537" max="1537" width="37.140625" style="1" customWidth="1"/>
    <col min="1538" max="1538" width="17.42578125" style="1" customWidth="1"/>
    <col min="1539" max="1539" width="18.140625" style="1" customWidth="1"/>
    <col min="1540" max="1543" width="9.140625" style="1"/>
    <col min="1544" max="1544" width="11.7109375" style="1" customWidth="1"/>
    <col min="1545" max="1792" width="9.140625" style="1"/>
    <col min="1793" max="1793" width="37.140625" style="1" customWidth="1"/>
    <col min="1794" max="1794" width="17.42578125" style="1" customWidth="1"/>
    <col min="1795" max="1795" width="18.140625" style="1" customWidth="1"/>
    <col min="1796" max="1799" width="9.140625" style="1"/>
    <col min="1800" max="1800" width="11.7109375" style="1" customWidth="1"/>
    <col min="1801" max="2048" width="9.140625" style="1"/>
    <col min="2049" max="2049" width="37.140625" style="1" customWidth="1"/>
    <col min="2050" max="2050" width="17.42578125" style="1" customWidth="1"/>
    <col min="2051" max="2051" width="18.140625" style="1" customWidth="1"/>
    <col min="2052" max="2055" width="9.140625" style="1"/>
    <col min="2056" max="2056" width="11.7109375" style="1" customWidth="1"/>
    <col min="2057" max="2304" width="9.140625" style="1"/>
    <col min="2305" max="2305" width="37.140625" style="1" customWidth="1"/>
    <col min="2306" max="2306" width="17.42578125" style="1" customWidth="1"/>
    <col min="2307" max="2307" width="18.140625" style="1" customWidth="1"/>
    <col min="2308" max="2311" width="9.140625" style="1"/>
    <col min="2312" max="2312" width="11.7109375" style="1" customWidth="1"/>
    <col min="2313" max="2560" width="9.140625" style="1"/>
    <col min="2561" max="2561" width="37.140625" style="1" customWidth="1"/>
    <col min="2562" max="2562" width="17.42578125" style="1" customWidth="1"/>
    <col min="2563" max="2563" width="18.140625" style="1" customWidth="1"/>
    <col min="2564" max="2567" width="9.140625" style="1"/>
    <col min="2568" max="2568" width="11.7109375" style="1" customWidth="1"/>
    <col min="2569" max="2816" width="9.140625" style="1"/>
    <col min="2817" max="2817" width="37.140625" style="1" customWidth="1"/>
    <col min="2818" max="2818" width="17.42578125" style="1" customWidth="1"/>
    <col min="2819" max="2819" width="18.140625" style="1" customWidth="1"/>
    <col min="2820" max="2823" width="9.140625" style="1"/>
    <col min="2824" max="2824" width="11.7109375" style="1" customWidth="1"/>
    <col min="2825" max="3072" width="9.140625" style="1"/>
    <col min="3073" max="3073" width="37.140625" style="1" customWidth="1"/>
    <col min="3074" max="3074" width="17.42578125" style="1" customWidth="1"/>
    <col min="3075" max="3075" width="18.140625" style="1" customWidth="1"/>
    <col min="3076" max="3079" width="9.140625" style="1"/>
    <col min="3080" max="3080" width="11.7109375" style="1" customWidth="1"/>
    <col min="3081" max="3328" width="9.140625" style="1"/>
    <col min="3329" max="3329" width="37.140625" style="1" customWidth="1"/>
    <col min="3330" max="3330" width="17.42578125" style="1" customWidth="1"/>
    <col min="3331" max="3331" width="18.140625" style="1" customWidth="1"/>
    <col min="3332" max="3335" width="9.140625" style="1"/>
    <col min="3336" max="3336" width="11.7109375" style="1" customWidth="1"/>
    <col min="3337" max="3584" width="9.140625" style="1"/>
    <col min="3585" max="3585" width="37.140625" style="1" customWidth="1"/>
    <col min="3586" max="3586" width="17.42578125" style="1" customWidth="1"/>
    <col min="3587" max="3587" width="18.140625" style="1" customWidth="1"/>
    <col min="3588" max="3591" width="9.140625" style="1"/>
    <col min="3592" max="3592" width="11.7109375" style="1" customWidth="1"/>
    <col min="3593" max="3840" width="9.140625" style="1"/>
    <col min="3841" max="3841" width="37.140625" style="1" customWidth="1"/>
    <col min="3842" max="3842" width="17.42578125" style="1" customWidth="1"/>
    <col min="3843" max="3843" width="18.140625" style="1" customWidth="1"/>
    <col min="3844" max="3847" width="9.140625" style="1"/>
    <col min="3848" max="3848" width="11.7109375" style="1" customWidth="1"/>
    <col min="3849" max="4096" width="9.140625" style="1"/>
    <col min="4097" max="4097" width="37.140625" style="1" customWidth="1"/>
    <col min="4098" max="4098" width="17.42578125" style="1" customWidth="1"/>
    <col min="4099" max="4099" width="18.140625" style="1" customWidth="1"/>
    <col min="4100" max="4103" width="9.140625" style="1"/>
    <col min="4104" max="4104" width="11.7109375" style="1" customWidth="1"/>
    <col min="4105" max="4352" width="9.140625" style="1"/>
    <col min="4353" max="4353" width="37.140625" style="1" customWidth="1"/>
    <col min="4354" max="4354" width="17.42578125" style="1" customWidth="1"/>
    <col min="4355" max="4355" width="18.140625" style="1" customWidth="1"/>
    <col min="4356" max="4359" width="9.140625" style="1"/>
    <col min="4360" max="4360" width="11.7109375" style="1" customWidth="1"/>
    <col min="4361" max="4608" width="9.140625" style="1"/>
    <col min="4609" max="4609" width="37.140625" style="1" customWidth="1"/>
    <col min="4610" max="4610" width="17.42578125" style="1" customWidth="1"/>
    <col min="4611" max="4611" width="18.140625" style="1" customWidth="1"/>
    <col min="4612" max="4615" width="9.140625" style="1"/>
    <col min="4616" max="4616" width="11.7109375" style="1" customWidth="1"/>
    <col min="4617" max="4864" width="9.140625" style="1"/>
    <col min="4865" max="4865" width="37.140625" style="1" customWidth="1"/>
    <col min="4866" max="4866" width="17.42578125" style="1" customWidth="1"/>
    <col min="4867" max="4867" width="18.140625" style="1" customWidth="1"/>
    <col min="4868" max="4871" width="9.140625" style="1"/>
    <col min="4872" max="4872" width="11.7109375" style="1" customWidth="1"/>
    <col min="4873" max="5120" width="9.140625" style="1"/>
    <col min="5121" max="5121" width="37.140625" style="1" customWidth="1"/>
    <col min="5122" max="5122" width="17.42578125" style="1" customWidth="1"/>
    <col min="5123" max="5123" width="18.140625" style="1" customWidth="1"/>
    <col min="5124" max="5127" width="9.140625" style="1"/>
    <col min="5128" max="5128" width="11.7109375" style="1" customWidth="1"/>
    <col min="5129" max="5376" width="9.140625" style="1"/>
    <col min="5377" max="5377" width="37.140625" style="1" customWidth="1"/>
    <col min="5378" max="5378" width="17.42578125" style="1" customWidth="1"/>
    <col min="5379" max="5379" width="18.140625" style="1" customWidth="1"/>
    <col min="5380" max="5383" width="9.140625" style="1"/>
    <col min="5384" max="5384" width="11.7109375" style="1" customWidth="1"/>
    <col min="5385" max="5632" width="9.140625" style="1"/>
    <col min="5633" max="5633" width="37.140625" style="1" customWidth="1"/>
    <col min="5634" max="5634" width="17.42578125" style="1" customWidth="1"/>
    <col min="5635" max="5635" width="18.140625" style="1" customWidth="1"/>
    <col min="5636" max="5639" width="9.140625" style="1"/>
    <col min="5640" max="5640" width="11.7109375" style="1" customWidth="1"/>
    <col min="5641" max="5888" width="9.140625" style="1"/>
    <col min="5889" max="5889" width="37.140625" style="1" customWidth="1"/>
    <col min="5890" max="5890" width="17.42578125" style="1" customWidth="1"/>
    <col min="5891" max="5891" width="18.140625" style="1" customWidth="1"/>
    <col min="5892" max="5895" width="9.140625" style="1"/>
    <col min="5896" max="5896" width="11.7109375" style="1" customWidth="1"/>
    <col min="5897" max="6144" width="9.140625" style="1"/>
    <col min="6145" max="6145" width="37.140625" style="1" customWidth="1"/>
    <col min="6146" max="6146" width="17.42578125" style="1" customWidth="1"/>
    <col min="6147" max="6147" width="18.140625" style="1" customWidth="1"/>
    <col min="6148" max="6151" width="9.140625" style="1"/>
    <col min="6152" max="6152" width="11.7109375" style="1" customWidth="1"/>
    <col min="6153" max="6400" width="9.140625" style="1"/>
    <col min="6401" max="6401" width="37.140625" style="1" customWidth="1"/>
    <col min="6402" max="6402" width="17.42578125" style="1" customWidth="1"/>
    <col min="6403" max="6403" width="18.140625" style="1" customWidth="1"/>
    <col min="6404" max="6407" width="9.140625" style="1"/>
    <col min="6408" max="6408" width="11.7109375" style="1" customWidth="1"/>
    <col min="6409" max="6656" width="9.140625" style="1"/>
    <col min="6657" max="6657" width="37.140625" style="1" customWidth="1"/>
    <col min="6658" max="6658" width="17.42578125" style="1" customWidth="1"/>
    <col min="6659" max="6659" width="18.140625" style="1" customWidth="1"/>
    <col min="6660" max="6663" width="9.140625" style="1"/>
    <col min="6664" max="6664" width="11.7109375" style="1" customWidth="1"/>
    <col min="6665" max="6912" width="9.140625" style="1"/>
    <col min="6913" max="6913" width="37.140625" style="1" customWidth="1"/>
    <col min="6914" max="6914" width="17.42578125" style="1" customWidth="1"/>
    <col min="6915" max="6915" width="18.140625" style="1" customWidth="1"/>
    <col min="6916" max="6919" width="9.140625" style="1"/>
    <col min="6920" max="6920" width="11.7109375" style="1" customWidth="1"/>
    <col min="6921" max="7168" width="9.140625" style="1"/>
    <col min="7169" max="7169" width="37.140625" style="1" customWidth="1"/>
    <col min="7170" max="7170" width="17.42578125" style="1" customWidth="1"/>
    <col min="7171" max="7171" width="18.140625" style="1" customWidth="1"/>
    <col min="7172" max="7175" width="9.140625" style="1"/>
    <col min="7176" max="7176" width="11.7109375" style="1" customWidth="1"/>
    <col min="7177" max="7424" width="9.140625" style="1"/>
    <col min="7425" max="7425" width="37.140625" style="1" customWidth="1"/>
    <col min="7426" max="7426" width="17.42578125" style="1" customWidth="1"/>
    <col min="7427" max="7427" width="18.140625" style="1" customWidth="1"/>
    <col min="7428" max="7431" width="9.140625" style="1"/>
    <col min="7432" max="7432" width="11.7109375" style="1" customWidth="1"/>
    <col min="7433" max="7680" width="9.140625" style="1"/>
    <col min="7681" max="7681" width="37.140625" style="1" customWidth="1"/>
    <col min="7682" max="7682" width="17.42578125" style="1" customWidth="1"/>
    <col min="7683" max="7683" width="18.140625" style="1" customWidth="1"/>
    <col min="7684" max="7687" width="9.140625" style="1"/>
    <col min="7688" max="7688" width="11.7109375" style="1" customWidth="1"/>
    <col min="7689" max="7936" width="9.140625" style="1"/>
    <col min="7937" max="7937" width="37.140625" style="1" customWidth="1"/>
    <col min="7938" max="7938" width="17.42578125" style="1" customWidth="1"/>
    <col min="7939" max="7939" width="18.140625" style="1" customWidth="1"/>
    <col min="7940" max="7943" width="9.140625" style="1"/>
    <col min="7944" max="7944" width="11.7109375" style="1" customWidth="1"/>
    <col min="7945" max="8192" width="9.140625" style="1"/>
    <col min="8193" max="8193" width="37.140625" style="1" customWidth="1"/>
    <col min="8194" max="8194" width="17.42578125" style="1" customWidth="1"/>
    <col min="8195" max="8195" width="18.140625" style="1" customWidth="1"/>
    <col min="8196" max="8199" width="9.140625" style="1"/>
    <col min="8200" max="8200" width="11.7109375" style="1" customWidth="1"/>
    <col min="8201" max="8448" width="9.140625" style="1"/>
    <col min="8449" max="8449" width="37.140625" style="1" customWidth="1"/>
    <col min="8450" max="8450" width="17.42578125" style="1" customWidth="1"/>
    <col min="8451" max="8451" width="18.140625" style="1" customWidth="1"/>
    <col min="8452" max="8455" width="9.140625" style="1"/>
    <col min="8456" max="8456" width="11.7109375" style="1" customWidth="1"/>
    <col min="8457" max="8704" width="9.140625" style="1"/>
    <col min="8705" max="8705" width="37.140625" style="1" customWidth="1"/>
    <col min="8706" max="8706" width="17.42578125" style="1" customWidth="1"/>
    <col min="8707" max="8707" width="18.140625" style="1" customWidth="1"/>
    <col min="8708" max="8711" width="9.140625" style="1"/>
    <col min="8712" max="8712" width="11.7109375" style="1" customWidth="1"/>
    <col min="8713" max="8960" width="9.140625" style="1"/>
    <col min="8961" max="8961" width="37.140625" style="1" customWidth="1"/>
    <col min="8962" max="8962" width="17.42578125" style="1" customWidth="1"/>
    <col min="8963" max="8963" width="18.140625" style="1" customWidth="1"/>
    <col min="8964" max="8967" width="9.140625" style="1"/>
    <col min="8968" max="8968" width="11.7109375" style="1" customWidth="1"/>
    <col min="8969" max="9216" width="9.140625" style="1"/>
    <col min="9217" max="9217" width="37.140625" style="1" customWidth="1"/>
    <col min="9218" max="9218" width="17.42578125" style="1" customWidth="1"/>
    <col min="9219" max="9219" width="18.140625" style="1" customWidth="1"/>
    <col min="9220" max="9223" width="9.140625" style="1"/>
    <col min="9224" max="9224" width="11.7109375" style="1" customWidth="1"/>
    <col min="9225" max="9472" width="9.140625" style="1"/>
    <col min="9473" max="9473" width="37.140625" style="1" customWidth="1"/>
    <col min="9474" max="9474" width="17.42578125" style="1" customWidth="1"/>
    <col min="9475" max="9475" width="18.140625" style="1" customWidth="1"/>
    <col min="9476" max="9479" width="9.140625" style="1"/>
    <col min="9480" max="9480" width="11.7109375" style="1" customWidth="1"/>
    <col min="9481" max="9728" width="9.140625" style="1"/>
    <col min="9729" max="9729" width="37.140625" style="1" customWidth="1"/>
    <col min="9730" max="9730" width="17.42578125" style="1" customWidth="1"/>
    <col min="9731" max="9731" width="18.140625" style="1" customWidth="1"/>
    <col min="9732" max="9735" width="9.140625" style="1"/>
    <col min="9736" max="9736" width="11.7109375" style="1" customWidth="1"/>
    <col min="9737" max="9984" width="9.140625" style="1"/>
    <col min="9985" max="9985" width="37.140625" style="1" customWidth="1"/>
    <col min="9986" max="9986" width="17.42578125" style="1" customWidth="1"/>
    <col min="9987" max="9987" width="18.140625" style="1" customWidth="1"/>
    <col min="9988" max="9991" width="9.140625" style="1"/>
    <col min="9992" max="9992" width="11.7109375" style="1" customWidth="1"/>
    <col min="9993" max="10240" width="9.140625" style="1"/>
    <col min="10241" max="10241" width="37.140625" style="1" customWidth="1"/>
    <col min="10242" max="10242" width="17.42578125" style="1" customWidth="1"/>
    <col min="10243" max="10243" width="18.140625" style="1" customWidth="1"/>
    <col min="10244" max="10247" width="9.140625" style="1"/>
    <col min="10248" max="10248" width="11.7109375" style="1" customWidth="1"/>
    <col min="10249" max="10496" width="9.140625" style="1"/>
    <col min="10497" max="10497" width="37.140625" style="1" customWidth="1"/>
    <col min="10498" max="10498" width="17.42578125" style="1" customWidth="1"/>
    <col min="10499" max="10499" width="18.140625" style="1" customWidth="1"/>
    <col min="10500" max="10503" width="9.140625" style="1"/>
    <col min="10504" max="10504" width="11.7109375" style="1" customWidth="1"/>
    <col min="10505" max="10752" width="9.140625" style="1"/>
    <col min="10753" max="10753" width="37.140625" style="1" customWidth="1"/>
    <col min="10754" max="10754" width="17.42578125" style="1" customWidth="1"/>
    <col min="10755" max="10755" width="18.140625" style="1" customWidth="1"/>
    <col min="10756" max="10759" width="9.140625" style="1"/>
    <col min="10760" max="10760" width="11.7109375" style="1" customWidth="1"/>
    <col min="10761" max="11008" width="9.140625" style="1"/>
    <col min="11009" max="11009" width="37.140625" style="1" customWidth="1"/>
    <col min="11010" max="11010" width="17.42578125" style="1" customWidth="1"/>
    <col min="11011" max="11011" width="18.140625" style="1" customWidth="1"/>
    <col min="11012" max="11015" width="9.140625" style="1"/>
    <col min="11016" max="11016" width="11.7109375" style="1" customWidth="1"/>
    <col min="11017" max="11264" width="9.140625" style="1"/>
    <col min="11265" max="11265" width="37.140625" style="1" customWidth="1"/>
    <col min="11266" max="11266" width="17.42578125" style="1" customWidth="1"/>
    <col min="11267" max="11267" width="18.140625" style="1" customWidth="1"/>
    <col min="11268" max="11271" width="9.140625" style="1"/>
    <col min="11272" max="11272" width="11.7109375" style="1" customWidth="1"/>
    <col min="11273" max="11520" width="9.140625" style="1"/>
    <col min="11521" max="11521" width="37.140625" style="1" customWidth="1"/>
    <col min="11522" max="11522" width="17.42578125" style="1" customWidth="1"/>
    <col min="11523" max="11523" width="18.140625" style="1" customWidth="1"/>
    <col min="11524" max="11527" width="9.140625" style="1"/>
    <col min="11528" max="11528" width="11.7109375" style="1" customWidth="1"/>
    <col min="11529" max="11776" width="9.140625" style="1"/>
    <col min="11777" max="11777" width="37.140625" style="1" customWidth="1"/>
    <col min="11778" max="11778" width="17.42578125" style="1" customWidth="1"/>
    <col min="11779" max="11779" width="18.140625" style="1" customWidth="1"/>
    <col min="11780" max="11783" width="9.140625" style="1"/>
    <col min="11784" max="11784" width="11.7109375" style="1" customWidth="1"/>
    <col min="11785" max="12032" width="9.140625" style="1"/>
    <col min="12033" max="12033" width="37.140625" style="1" customWidth="1"/>
    <col min="12034" max="12034" width="17.42578125" style="1" customWidth="1"/>
    <col min="12035" max="12035" width="18.140625" style="1" customWidth="1"/>
    <col min="12036" max="12039" width="9.140625" style="1"/>
    <col min="12040" max="12040" width="11.7109375" style="1" customWidth="1"/>
    <col min="12041" max="12288" width="9.140625" style="1"/>
    <col min="12289" max="12289" width="37.140625" style="1" customWidth="1"/>
    <col min="12290" max="12290" width="17.42578125" style="1" customWidth="1"/>
    <col min="12291" max="12291" width="18.140625" style="1" customWidth="1"/>
    <col min="12292" max="12295" width="9.140625" style="1"/>
    <col min="12296" max="12296" width="11.7109375" style="1" customWidth="1"/>
    <col min="12297" max="12544" width="9.140625" style="1"/>
    <col min="12545" max="12545" width="37.140625" style="1" customWidth="1"/>
    <col min="12546" max="12546" width="17.42578125" style="1" customWidth="1"/>
    <col min="12547" max="12547" width="18.140625" style="1" customWidth="1"/>
    <col min="12548" max="12551" width="9.140625" style="1"/>
    <col min="12552" max="12552" width="11.7109375" style="1" customWidth="1"/>
    <col min="12553" max="12800" width="9.140625" style="1"/>
    <col min="12801" max="12801" width="37.140625" style="1" customWidth="1"/>
    <col min="12802" max="12802" width="17.42578125" style="1" customWidth="1"/>
    <col min="12803" max="12803" width="18.140625" style="1" customWidth="1"/>
    <col min="12804" max="12807" width="9.140625" style="1"/>
    <col min="12808" max="12808" width="11.7109375" style="1" customWidth="1"/>
    <col min="12809" max="13056" width="9.140625" style="1"/>
    <col min="13057" max="13057" width="37.140625" style="1" customWidth="1"/>
    <col min="13058" max="13058" width="17.42578125" style="1" customWidth="1"/>
    <col min="13059" max="13059" width="18.140625" style="1" customWidth="1"/>
    <col min="13060" max="13063" width="9.140625" style="1"/>
    <col min="13064" max="13064" width="11.7109375" style="1" customWidth="1"/>
    <col min="13065" max="13312" width="9.140625" style="1"/>
    <col min="13313" max="13313" width="37.140625" style="1" customWidth="1"/>
    <col min="13314" max="13314" width="17.42578125" style="1" customWidth="1"/>
    <col min="13315" max="13315" width="18.140625" style="1" customWidth="1"/>
    <col min="13316" max="13319" width="9.140625" style="1"/>
    <col min="13320" max="13320" width="11.7109375" style="1" customWidth="1"/>
    <col min="13321" max="13568" width="9.140625" style="1"/>
    <col min="13569" max="13569" width="37.140625" style="1" customWidth="1"/>
    <col min="13570" max="13570" width="17.42578125" style="1" customWidth="1"/>
    <col min="13571" max="13571" width="18.140625" style="1" customWidth="1"/>
    <col min="13572" max="13575" width="9.140625" style="1"/>
    <col min="13576" max="13576" width="11.7109375" style="1" customWidth="1"/>
    <col min="13577" max="13824" width="9.140625" style="1"/>
    <col min="13825" max="13825" width="37.140625" style="1" customWidth="1"/>
    <col min="13826" max="13826" width="17.42578125" style="1" customWidth="1"/>
    <col min="13827" max="13827" width="18.140625" style="1" customWidth="1"/>
    <col min="13828" max="13831" width="9.140625" style="1"/>
    <col min="13832" max="13832" width="11.7109375" style="1" customWidth="1"/>
    <col min="13833" max="14080" width="9.140625" style="1"/>
    <col min="14081" max="14081" width="37.140625" style="1" customWidth="1"/>
    <col min="14082" max="14082" width="17.42578125" style="1" customWidth="1"/>
    <col min="14083" max="14083" width="18.140625" style="1" customWidth="1"/>
    <col min="14084" max="14087" width="9.140625" style="1"/>
    <col min="14088" max="14088" width="11.7109375" style="1" customWidth="1"/>
    <col min="14089" max="14336" width="9.140625" style="1"/>
    <col min="14337" max="14337" width="37.140625" style="1" customWidth="1"/>
    <col min="14338" max="14338" width="17.42578125" style="1" customWidth="1"/>
    <col min="14339" max="14339" width="18.140625" style="1" customWidth="1"/>
    <col min="14340" max="14343" width="9.140625" style="1"/>
    <col min="14344" max="14344" width="11.7109375" style="1" customWidth="1"/>
    <col min="14345" max="14592" width="9.140625" style="1"/>
    <col min="14593" max="14593" width="37.140625" style="1" customWidth="1"/>
    <col min="14594" max="14594" width="17.42578125" style="1" customWidth="1"/>
    <col min="14595" max="14595" width="18.140625" style="1" customWidth="1"/>
    <col min="14596" max="14599" width="9.140625" style="1"/>
    <col min="14600" max="14600" width="11.7109375" style="1" customWidth="1"/>
    <col min="14601" max="14848" width="9.140625" style="1"/>
    <col min="14849" max="14849" width="37.140625" style="1" customWidth="1"/>
    <col min="14850" max="14850" width="17.42578125" style="1" customWidth="1"/>
    <col min="14851" max="14851" width="18.140625" style="1" customWidth="1"/>
    <col min="14852" max="14855" width="9.140625" style="1"/>
    <col min="14856" max="14856" width="11.7109375" style="1" customWidth="1"/>
    <col min="14857" max="15104" width="9.140625" style="1"/>
    <col min="15105" max="15105" width="37.140625" style="1" customWidth="1"/>
    <col min="15106" max="15106" width="17.42578125" style="1" customWidth="1"/>
    <col min="15107" max="15107" width="18.140625" style="1" customWidth="1"/>
    <col min="15108" max="15111" width="9.140625" style="1"/>
    <col min="15112" max="15112" width="11.7109375" style="1" customWidth="1"/>
    <col min="15113" max="15360" width="9.140625" style="1"/>
    <col min="15361" max="15361" width="37.140625" style="1" customWidth="1"/>
    <col min="15362" max="15362" width="17.42578125" style="1" customWidth="1"/>
    <col min="15363" max="15363" width="18.140625" style="1" customWidth="1"/>
    <col min="15364" max="15367" width="9.140625" style="1"/>
    <col min="15368" max="15368" width="11.7109375" style="1" customWidth="1"/>
    <col min="15369" max="15616" width="9.140625" style="1"/>
    <col min="15617" max="15617" width="37.140625" style="1" customWidth="1"/>
    <col min="15618" max="15618" width="17.42578125" style="1" customWidth="1"/>
    <col min="15619" max="15619" width="18.140625" style="1" customWidth="1"/>
    <col min="15620" max="15623" width="9.140625" style="1"/>
    <col min="15624" max="15624" width="11.7109375" style="1" customWidth="1"/>
    <col min="15625" max="15872" width="9.140625" style="1"/>
    <col min="15873" max="15873" width="37.140625" style="1" customWidth="1"/>
    <col min="15874" max="15874" width="17.42578125" style="1" customWidth="1"/>
    <col min="15875" max="15875" width="18.140625" style="1" customWidth="1"/>
    <col min="15876" max="15879" width="9.140625" style="1"/>
    <col min="15880" max="15880" width="11.7109375" style="1" customWidth="1"/>
    <col min="15881" max="16128" width="9.140625" style="1"/>
    <col min="16129" max="16129" width="37.140625" style="1" customWidth="1"/>
    <col min="16130" max="16130" width="17.42578125" style="1" customWidth="1"/>
    <col min="16131" max="16131" width="18.140625" style="1" customWidth="1"/>
    <col min="16132" max="16135" width="9.140625" style="1"/>
    <col min="16136" max="16136" width="11.7109375" style="1" customWidth="1"/>
    <col min="16137" max="16384" width="9.140625" style="1"/>
  </cols>
  <sheetData>
    <row r="1" spans="1:8" ht="48" customHeight="1" x14ac:dyDescent="0.25">
      <c r="C1" s="30" t="s">
        <v>211</v>
      </c>
      <c r="D1" s="30"/>
      <c r="E1" s="30"/>
      <c r="F1" s="30"/>
    </row>
    <row r="2" spans="1:8" ht="31.5" customHeight="1" x14ac:dyDescent="0.25">
      <c r="A2" s="29" t="s">
        <v>210</v>
      </c>
      <c r="B2" s="29"/>
      <c r="C2" s="29"/>
      <c r="E2" s="2"/>
    </row>
    <row r="4" spans="1:8" x14ac:dyDescent="0.25">
      <c r="A4" s="6" t="s">
        <v>2</v>
      </c>
      <c r="B4" s="7" t="s">
        <v>203</v>
      </c>
      <c r="C4" s="7" t="s">
        <v>204</v>
      </c>
    </row>
    <row r="5" spans="1:8" x14ac:dyDescent="0.25">
      <c r="A5" s="8" t="s">
        <v>6</v>
      </c>
      <c r="B5" s="9">
        <f>Rīga!C53</f>
        <v>342550</v>
      </c>
      <c r="C5" s="10">
        <f>B5*0.71</f>
        <v>243210.5</v>
      </c>
      <c r="G5" s="11"/>
      <c r="H5" s="10"/>
    </row>
    <row r="6" spans="1:8" x14ac:dyDescent="0.25">
      <c r="A6" s="8" t="s">
        <v>55</v>
      </c>
      <c r="B6" s="9">
        <f>Kurzeme!C34</f>
        <v>24677</v>
      </c>
      <c r="C6" s="10">
        <f>B6*0.71</f>
        <v>17520.669999999998</v>
      </c>
    </row>
    <row r="7" spans="1:8" x14ac:dyDescent="0.25">
      <c r="A7" s="8" t="s">
        <v>167</v>
      </c>
      <c r="B7" s="9">
        <f>Zemgale!C42</f>
        <v>18773</v>
      </c>
      <c r="C7" s="10">
        <f>B7*0.71</f>
        <v>13328.83</v>
      </c>
    </row>
    <row r="8" spans="1:8" x14ac:dyDescent="0.25">
      <c r="A8" s="8" t="s">
        <v>85</v>
      </c>
      <c r="B8" s="9">
        <f>Latgale!C30</f>
        <v>20956</v>
      </c>
      <c r="C8" s="10">
        <f>B8*0.71</f>
        <v>14878.759999999998</v>
      </c>
    </row>
    <row r="9" spans="1:8" x14ac:dyDescent="0.25">
      <c r="A9" s="8" t="s">
        <v>110</v>
      </c>
      <c r="B9" s="9">
        <f>Vidzemes!C61</f>
        <v>30073</v>
      </c>
      <c r="C9" s="10">
        <f>B9*0.71</f>
        <v>21351.829999999998</v>
      </c>
    </row>
    <row r="10" spans="1:8" x14ac:dyDescent="0.25">
      <c r="A10" s="12" t="s">
        <v>83</v>
      </c>
      <c r="B10" s="13">
        <f>B5+B6+B7+B8+B9</f>
        <v>437029</v>
      </c>
      <c r="C10" s="14">
        <f>C5+C6+C7+C8+C9</f>
        <v>310290.59000000003</v>
      </c>
    </row>
    <row r="12" spans="1:8" x14ac:dyDescent="0.25">
      <c r="A12" s="26"/>
    </row>
  </sheetData>
  <mergeCells count="2">
    <mergeCell ref="A2:C2"/>
    <mergeCell ref="C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Rīga</vt:lpstr>
      <vt:lpstr>Kurzeme</vt:lpstr>
      <vt:lpstr>Zemgale</vt:lpstr>
      <vt:lpstr>Latgale</vt:lpstr>
      <vt:lpstr>Vidzemes</vt:lpstr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 Čudare</dc:creator>
  <cp:lastModifiedBy>Liene Ābola</cp:lastModifiedBy>
  <dcterms:created xsi:type="dcterms:W3CDTF">2020-12-14T17:02:15Z</dcterms:created>
  <dcterms:modified xsi:type="dcterms:W3CDTF">2021-02-26T12:54:04Z</dcterms:modified>
</cp:coreProperties>
</file>