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5"/>
  </bookViews>
  <sheets>
    <sheet name="Rīga" sheetId="1" r:id="rId1"/>
    <sheet name="Kurzeme" sheetId="2" r:id="rId2"/>
    <sheet name="Zemgale" sheetId="3" r:id="rId3"/>
    <sheet name="Latgale" sheetId="4" r:id="rId4"/>
    <sheet name="Vidzeme" sheetId="5" r:id="rId5"/>
    <sheet name="Kopsavilkums" sheetId="6" r:id="rId6"/>
  </sheets>
  <definedNames/>
  <calcPr fullCalcOnLoad="1"/>
</workbook>
</file>

<file path=xl/sharedStrings.xml><?xml version="1.0" encoding="utf-8"?>
<sst xmlns="http://schemas.openxmlformats.org/spreadsheetml/2006/main" count="424" uniqueCount="211">
  <si>
    <t>Atprečoto recepšu skaits</t>
  </si>
  <si>
    <t xml:space="preserve">Aptiekas juridiskais īpašnieka nosaukums </t>
  </si>
  <si>
    <t>NVD teritoriālo nodaļa</t>
  </si>
  <si>
    <t>Periods: 01.12.2020. - 31.12.2020.</t>
  </si>
  <si>
    <t>Ainažu aptieka SIA</t>
  </si>
  <si>
    <t>NVD Vidzemes nodaļa</t>
  </si>
  <si>
    <t>Alante SIA</t>
  </si>
  <si>
    <t>NVD Kurzemes nodaļa</t>
  </si>
  <si>
    <t>Alianse 2M, SIA</t>
  </si>
  <si>
    <t>NVD Latgales nodaļa</t>
  </si>
  <si>
    <t>Alīna Plus SIA</t>
  </si>
  <si>
    <t>Andreja aptieka SIA</t>
  </si>
  <si>
    <t xml:space="preserve">Anīss V.K.SIA </t>
  </si>
  <si>
    <t>Apotheka SIA</t>
  </si>
  <si>
    <t>NVD Rīgas nodaļa</t>
  </si>
  <si>
    <t>Aptieka Baltinava IK</t>
  </si>
  <si>
    <t>Aptieka Cassia SIA</t>
  </si>
  <si>
    <t>Aptieka Dikļi SIA</t>
  </si>
  <si>
    <t>Aptieka Dziednieks SIA</t>
  </si>
  <si>
    <t>Aptieka Eleja SIA</t>
  </si>
  <si>
    <t>NVD Zemgales nodaļa</t>
  </si>
  <si>
    <t>Aptieka Litenē SIA</t>
  </si>
  <si>
    <t>Aptieka Nurme SIA</t>
  </si>
  <si>
    <t xml:space="preserve">Aptieka Teiksma SIA </t>
  </si>
  <si>
    <t>Aptieka Tirza IK</t>
  </si>
  <si>
    <t>Aptieka Valka SIA</t>
  </si>
  <si>
    <t>Aptieka Veselība DA SIA</t>
  </si>
  <si>
    <t>Aptieka Višķi IK</t>
  </si>
  <si>
    <t>AS "DZINTARA APTIEKAS"</t>
  </si>
  <si>
    <t xml:space="preserve">ASJ SIA </t>
  </si>
  <si>
    <t>Āgenskalna aptieka SIA</t>
  </si>
  <si>
    <t>Ālante DN SIA</t>
  </si>
  <si>
    <t>Baldones aptieka SIA</t>
  </si>
  <si>
    <t xml:space="preserve">Baltā aptieka KI SIA </t>
  </si>
  <si>
    <t>Baltfarm RKF SIA</t>
  </si>
  <si>
    <t>Bebra Serviss SIA</t>
  </si>
  <si>
    <t>"BENU Aptieka Latvija" SIA</t>
  </si>
  <si>
    <t>Bērzpils aptieka  I.Ozoliņas IU</t>
  </si>
  <si>
    <t>Birzgales aptieka IK</t>
  </si>
  <si>
    <t>Brocēnu aptieka, SIA</t>
  </si>
  <si>
    <t>Brutuss SIA</t>
  </si>
  <si>
    <t xml:space="preserve">Cerība AG SIA </t>
  </si>
  <si>
    <t>Cerība L SIA</t>
  </si>
  <si>
    <t>Certrārija SIA</t>
  </si>
  <si>
    <t>Ciema aptieka IK</t>
  </si>
  <si>
    <t>Dagdas aptieka SIA</t>
  </si>
  <si>
    <t>Daudzevas aptieka SIA</t>
  </si>
  <si>
    <t>Dauguļa aptieka SIA</t>
  </si>
  <si>
    <t xml:space="preserve">Domes aptieka SIA </t>
  </si>
  <si>
    <t>Elixir, SIA</t>
  </si>
  <si>
    <t>EUROAPTIEKA FARMĀCIJA SIA</t>
  </si>
  <si>
    <t>Ezeres aptieka SIA</t>
  </si>
  <si>
    <t xml:space="preserve">Farma Balt Aptieka SIA </t>
  </si>
  <si>
    <t>Farma Santa SIA</t>
  </si>
  <si>
    <t>Fitas SIA</t>
  </si>
  <si>
    <t>Gailīšu aptieka SIA</t>
  </si>
  <si>
    <t>Garcīnijas aptieka SIA</t>
  </si>
  <si>
    <t>Gaujienas aptieka SIA</t>
  </si>
  <si>
    <t>Goba farm SIA</t>
  </si>
  <si>
    <t>Guntas aptieka SIA</t>
  </si>
  <si>
    <t>IK "Ciskādu aptieka"</t>
  </si>
  <si>
    <t>IK "Svitenes aptieka"</t>
  </si>
  <si>
    <t xml:space="preserve">IKA RS SIA </t>
  </si>
  <si>
    <t>Ilūkstes aptieka SIA</t>
  </si>
  <si>
    <t xml:space="preserve">Insbergs SIA </t>
  </si>
  <si>
    <t xml:space="preserve">Inta aptieka SIA </t>
  </si>
  <si>
    <t>INULEKS SIA</t>
  </si>
  <si>
    <t>Jaunais Jumis SIA</t>
  </si>
  <si>
    <t>Jaunā aptieka SIA</t>
  </si>
  <si>
    <t xml:space="preserve">Jaunā Jaunpils aptieka SIA </t>
  </si>
  <si>
    <t>Jaungulbenes aptieka IU</t>
  </si>
  <si>
    <t>Jelgavas Lielā aptieka SIA</t>
  </si>
  <si>
    <t>Jelgavas pils aptieka SIA</t>
  </si>
  <si>
    <t xml:space="preserve">Jēkabpils Vecpilsētas aptieka SIA </t>
  </si>
  <si>
    <t>Juniks aptieka SIA</t>
  </si>
  <si>
    <t>JUNOSO SIA</t>
  </si>
  <si>
    <t>KADIĶOGA, SIA</t>
  </si>
  <si>
    <t>Kaķis LJ SIA</t>
  </si>
  <si>
    <t>Katrīnas aptieka SIA</t>
  </si>
  <si>
    <t>KLIMA SIA</t>
  </si>
  <si>
    <t>Kolibri AD SIA</t>
  </si>
  <si>
    <t>Krāslavas aptieka SIA</t>
  </si>
  <si>
    <t>Kristīnes Viesītes aptieka SIA</t>
  </si>
  <si>
    <t xml:space="preserve">Krustpils aptieka SIA </t>
  </si>
  <si>
    <t>Kupravas aptieka IK</t>
  </si>
  <si>
    <t>LAMINARIA SIA</t>
  </si>
  <si>
    <t>Laminārija SIA</t>
  </si>
  <si>
    <t>Lana SIA</t>
  </si>
  <si>
    <t>Lauras aptieka SIA</t>
  </si>
  <si>
    <t>Lesko N SIA</t>
  </si>
  <si>
    <t>LIEP SIA M.Liepiņas ārstniecisko pakalpojumu uzņēmums</t>
  </si>
  <si>
    <t>Liepa un Gailīte SIA</t>
  </si>
  <si>
    <t>Liepu aptieka SIA</t>
  </si>
  <si>
    <t>Limbažu aptieka SIA</t>
  </si>
  <si>
    <t xml:space="preserve">Lionets SIA </t>
  </si>
  <si>
    <t>Lizuma aptieka SIA</t>
  </si>
  <si>
    <t>Līvānu Centra aptieka SIA</t>
  </si>
  <si>
    <t>Līvena aptieka SIA</t>
  </si>
  <si>
    <t>Loro Conto SIA</t>
  </si>
  <si>
    <t>Lubānas aptieka, SIA</t>
  </si>
  <si>
    <t>Matīšu aptieka SIA</t>
  </si>
  <si>
    <t>Mazsalacas aptieka SIA</t>
  </si>
  <si>
    <t>Mazzalves aptieka SIA</t>
  </si>
  <si>
    <t>Māras aptieka SIA</t>
  </si>
  <si>
    <t>Mārsils SIA</t>
  </si>
  <si>
    <t>Medelens SIA</t>
  </si>
  <si>
    <t>Murjānis SIA</t>
  </si>
  <si>
    <t>Mūsas aptieka SIA</t>
  </si>
  <si>
    <t>Nairas SIA</t>
  </si>
  <si>
    <t>Nameda L SIA</t>
  </si>
  <si>
    <t>Naukšēnu aptieka SIA</t>
  </si>
  <si>
    <t>Nigella SIA</t>
  </si>
  <si>
    <t>Nīgrandes aptieka SIA</t>
  </si>
  <si>
    <t xml:space="preserve">Nota Bene, SIA </t>
  </si>
  <si>
    <t>Panpharmacy SIA</t>
  </si>
  <si>
    <t>Pāvilostas aptieka SIA</t>
  </si>
  <si>
    <t>Pie Dzirnavām SIA</t>
  </si>
  <si>
    <t>Pilsētas aptieka SIA</t>
  </si>
  <si>
    <t>Piltenes aptieka SIA</t>
  </si>
  <si>
    <t>Pirts aptieka SIA</t>
  </si>
  <si>
    <t>Preiļu ainava SIA</t>
  </si>
  <si>
    <t>Preiļu aptieka SIA</t>
  </si>
  <si>
    <t>Primula B SIA</t>
  </si>
  <si>
    <t>RAES SIA</t>
  </si>
  <si>
    <t>Raunas aptieka SIA</t>
  </si>
  <si>
    <t xml:space="preserve">Rendols SIA </t>
  </si>
  <si>
    <t>Retējs SIA</t>
  </si>
  <si>
    <t>Rubenes aptieka SIA</t>
  </si>
  <si>
    <t>Rumis SIA</t>
  </si>
  <si>
    <t>Rūjienas aptieka SIA</t>
  </si>
  <si>
    <t xml:space="preserve">Saldus Zaļā aptieka SIA </t>
  </si>
  <si>
    <t>Salix SIA</t>
  </si>
  <si>
    <t>SANUS AG SIA</t>
  </si>
  <si>
    <t>Saules aptieka SIA</t>
  </si>
  <si>
    <t xml:space="preserve">Saulgrieži Ltd SIA </t>
  </si>
  <si>
    <t xml:space="preserve">Saulkrastu aptieka R.B. SIA </t>
  </si>
  <si>
    <t>Sentor Farm aptiekas AS</t>
  </si>
  <si>
    <t>SIA "Aptieka Bite"</t>
  </si>
  <si>
    <t>SIA "Aptieka LR"</t>
  </si>
  <si>
    <t>SIA "Arālija"</t>
  </si>
  <si>
    <t>SIA "AZETA"</t>
  </si>
  <si>
    <t>SIA "Baltacon"</t>
  </si>
  <si>
    <t>SIA "DALMA LJ"</t>
  </si>
  <si>
    <t>SIA "Durbes aptieka 1"</t>
  </si>
  <si>
    <t>SIA "Gunda OK"</t>
  </si>
  <si>
    <t>SIA “Ievas Aptiekas"</t>
  </si>
  <si>
    <t>SIA "IkLat Serviss"</t>
  </si>
  <si>
    <t>SIA "IVINA"</t>
  </si>
  <si>
    <t>SIA "Īrisi"</t>
  </si>
  <si>
    <t>SIA "Ķeipenes aptieka"</t>
  </si>
  <si>
    <t>SIA "LATVIJAS APTIEKA"</t>
  </si>
  <si>
    <t>SIA "LAURIS K"</t>
  </si>
  <si>
    <t>SIA "LAVANDULA"</t>
  </si>
  <si>
    <t>SIA LD FARM</t>
  </si>
  <si>
    <t>SIA "Lēdurgas aptieka 1"</t>
  </si>
  <si>
    <t>SIA "Līcija" aptieka</t>
  </si>
  <si>
    <t>SIA "Lunafarm"</t>
  </si>
  <si>
    <t>SIA LuRaVe</t>
  </si>
  <si>
    <t>SIA Madaras aptieka</t>
  </si>
  <si>
    <t>SIA "MAIJA APTIEKA"</t>
  </si>
  <si>
    <t>SIA "Medus aptieka"</t>
  </si>
  <si>
    <t>SIA "ORDERS-M"</t>
  </si>
  <si>
    <t>SIA "Ozolnieku aptieka"</t>
  </si>
  <si>
    <t>SIA "PILNIBA FARMA"</t>
  </si>
  <si>
    <t>SIA "Valves aptieka"</t>
  </si>
  <si>
    <t>SIA "VESELĪBAS APTIEKA"</t>
  </si>
  <si>
    <t>SIA "Vitafarm"</t>
  </si>
  <si>
    <t>Siria SIA</t>
  </si>
  <si>
    <t>Skujas aptieka  IK</t>
  </si>
  <si>
    <t>Skultes aptieka IK</t>
  </si>
  <si>
    <t>Sproģes aptieka Baiba SIA</t>
  </si>
  <si>
    <t>Stacijas aptieka SIA</t>
  </si>
  <si>
    <t>Staļģenes aptieka IK</t>
  </si>
  <si>
    <t>Straupes aptieka SIA</t>
  </si>
  <si>
    <t>Strenču aptieka SIA</t>
  </si>
  <si>
    <t>Suntažu aptieka SIA</t>
  </si>
  <si>
    <t>Taurenes aptieka SIA</t>
  </si>
  <si>
    <t>Taurupes aptieka IK</t>
  </si>
  <si>
    <t>Tilžas aptieka IU</t>
  </si>
  <si>
    <t>Tumes aptieka SIA</t>
  </si>
  <si>
    <t>UNION MED SIA</t>
  </si>
  <si>
    <t xml:space="preserve">Valdas aptieka SIA   </t>
  </si>
  <si>
    <t>Valdekas aptieka SIA</t>
  </si>
  <si>
    <t>Valles aptieka IK</t>
  </si>
  <si>
    <t>Vecā aptieka Kandavā SIA</t>
  </si>
  <si>
    <t>Vecpiebalgas aptieka SIA</t>
  </si>
  <si>
    <t>Velgas aptieka, IK</t>
  </si>
  <si>
    <t>VERIGO SIA</t>
  </si>
  <si>
    <t>Veselība pluss SIA</t>
  </si>
  <si>
    <t xml:space="preserve">Viafarma, SIA </t>
  </si>
  <si>
    <t>Vidrižu doktorāts SIA</t>
  </si>
  <si>
    <t xml:space="preserve">Viktorijas aptieka SIA </t>
  </si>
  <si>
    <t>Viršu aptieka SIA</t>
  </si>
  <si>
    <t>VS un Ko SIA</t>
  </si>
  <si>
    <t>Zasas aptieka SIA</t>
  </si>
  <si>
    <t>Zāles SIA</t>
  </si>
  <si>
    <t>Zeltkalnes aptieka SIA</t>
  </si>
  <si>
    <t>Žīguru aptieka IK</t>
  </si>
  <si>
    <t>Summa euro</t>
  </si>
  <si>
    <t>Recepšu skaits</t>
  </si>
  <si>
    <t>Summa Euro</t>
  </si>
  <si>
    <t>KOPĀ</t>
  </si>
  <si>
    <t>Atskaite par TN Aptiekām piešķirtiem līdzekļiem darba apmaksai farmaceitiem par 2020.gada decembris</t>
  </si>
  <si>
    <t>Kopā</t>
  </si>
  <si>
    <t>Atskaite par Kurzemes TN Aptiekām piešķirtiem līdzekļiem darba apmaksai farmaceitiem par 2020.gada decembrī.</t>
  </si>
  <si>
    <t>Atskaite par Rīgas TN Aptiekām piešķirtiem līdzekļiem darba apmaksai farmaceitiem par 2020.gada decembrī.</t>
  </si>
  <si>
    <t>Atskaite par Latgales TN Aptiekām piešķirtiem līdzekļiem darba apmaksai farmaceitiem par 2020.gada decembrī.</t>
  </si>
  <si>
    <t>KOPÄ</t>
  </si>
  <si>
    <t>Atskaite par Vidzemes TN Aptiekām piešķirtiem līdzekļiem darba apmaksai farmaceitiem par 2020.gada decembrī.</t>
  </si>
  <si>
    <t>Atskaite par Zemgales  TN Aptiekām piešķirtiem līdzekļiem darba apmaksai farmaceitiem par 2020.gada decembris.</t>
  </si>
  <si>
    <t>7.pielikums MK rīkojuma projekta “Par finanšu līdzekļu piešķiršanu no valsts budžeta programmas “Līdzekļi neparedzētiem gadījumiem”” anotācijai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</si>
</sst>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7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0" fontId="39" fillId="33" borderId="12" xfId="0" applyFont="1" applyFill="1" applyBorder="1" applyAlignment="1">
      <alignment/>
    </xf>
    <xf numFmtId="3" fontId="39" fillId="33" borderId="12" xfId="0" applyNumberFormat="1" applyFont="1" applyFill="1" applyBorder="1" applyAlignment="1">
      <alignment/>
    </xf>
    <xf numFmtId="4" fontId="39" fillId="33" borderId="12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2" fontId="39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1" fontId="39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1" fontId="39" fillId="0" borderId="12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2" xfId="59"/>
    <cellStyle name="Normal 4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9">
      <selection activeCell="L16" sqref="L16"/>
    </sheetView>
  </sheetViews>
  <sheetFormatPr defaultColWidth="9.140625" defaultRowHeight="12.75"/>
  <cols>
    <col min="1" max="1" width="25.421875" style="0" customWidth="1"/>
    <col min="2" max="2" width="21.140625" style="0" customWidth="1"/>
    <col min="3" max="3" width="17.421875" style="29" customWidth="1"/>
    <col min="4" max="4" width="13.00390625" style="29" customWidth="1"/>
  </cols>
  <sheetData>
    <row r="2" spans="1:5" ht="38.25" customHeight="1">
      <c r="A2" s="36" t="s">
        <v>205</v>
      </c>
      <c r="B2" s="36"/>
      <c r="C2" s="36"/>
      <c r="D2" s="36"/>
      <c r="E2" s="2"/>
    </row>
    <row r="4" spans="1:4" s="1" customFormat="1" ht="12.75">
      <c r="A4" s="37" t="s">
        <v>3</v>
      </c>
      <c r="B4" s="37"/>
      <c r="C4" s="37"/>
      <c r="D4" s="37"/>
    </row>
    <row r="5" spans="1:8" ht="41.25" customHeight="1">
      <c r="A5" s="20" t="s">
        <v>1</v>
      </c>
      <c r="B5" s="21" t="s">
        <v>2</v>
      </c>
      <c r="C5" s="20" t="s">
        <v>0</v>
      </c>
      <c r="D5" s="22" t="s">
        <v>198</v>
      </c>
      <c r="E5" s="17"/>
      <c r="F5" s="17"/>
      <c r="G5" s="17"/>
      <c r="H5" s="17"/>
    </row>
    <row r="6" spans="1:4" ht="12.75">
      <c r="A6" s="10" t="s">
        <v>36</v>
      </c>
      <c r="B6" s="23" t="s">
        <v>14</v>
      </c>
      <c r="C6" s="25">
        <v>47891</v>
      </c>
      <c r="D6" s="26">
        <f>C6*0.71</f>
        <v>34002.61</v>
      </c>
    </row>
    <row r="7" spans="1:4" ht="12.75">
      <c r="A7" s="10" t="s">
        <v>13</v>
      </c>
      <c r="B7" s="23" t="s">
        <v>14</v>
      </c>
      <c r="C7" s="25">
        <v>60817.99999999996</v>
      </c>
      <c r="D7" s="26">
        <f aca="true" t="shared" si="0" ref="D7:D52">C7*0.71</f>
        <v>43180.77999999997</v>
      </c>
    </row>
    <row r="8" spans="1:4" ht="12.75">
      <c r="A8" s="10" t="s">
        <v>16</v>
      </c>
      <c r="B8" s="23" t="s">
        <v>14</v>
      </c>
      <c r="C8" s="25">
        <v>468</v>
      </c>
      <c r="D8" s="26">
        <f t="shared" si="0"/>
        <v>332.28</v>
      </c>
    </row>
    <row r="9" spans="1:4" ht="12.75">
      <c r="A9" s="10" t="s">
        <v>23</v>
      </c>
      <c r="B9" s="23" t="s">
        <v>14</v>
      </c>
      <c r="C9" s="25">
        <v>181</v>
      </c>
      <c r="D9" s="26">
        <f t="shared" si="0"/>
        <v>128.51</v>
      </c>
    </row>
    <row r="10" spans="1:4" ht="12.75">
      <c r="A10" s="10" t="s">
        <v>28</v>
      </c>
      <c r="B10" s="23" t="s">
        <v>14</v>
      </c>
      <c r="C10" s="25">
        <v>539</v>
      </c>
      <c r="D10" s="26">
        <f t="shared" si="0"/>
        <v>382.69</v>
      </c>
    </row>
    <row r="11" spans="1:4" ht="12.75">
      <c r="A11" s="10" t="s">
        <v>29</v>
      </c>
      <c r="B11" s="23" t="s">
        <v>14</v>
      </c>
      <c r="C11" s="25">
        <v>1956</v>
      </c>
      <c r="D11" s="26">
        <f t="shared" si="0"/>
        <v>1388.76</v>
      </c>
    </row>
    <row r="12" spans="1:4" ht="12.75">
      <c r="A12" s="10" t="s">
        <v>30</v>
      </c>
      <c r="B12" s="23" t="s">
        <v>14</v>
      </c>
      <c r="C12" s="25">
        <v>211</v>
      </c>
      <c r="D12" s="26">
        <f t="shared" si="0"/>
        <v>149.81</v>
      </c>
    </row>
    <row r="13" spans="1:4" ht="12.75">
      <c r="A13" s="10" t="s">
        <v>32</v>
      </c>
      <c r="B13" s="23" t="s">
        <v>14</v>
      </c>
      <c r="C13" s="25">
        <v>339</v>
      </c>
      <c r="D13" s="26">
        <f t="shared" si="0"/>
        <v>240.69</v>
      </c>
    </row>
    <row r="14" spans="1:4" ht="12.75">
      <c r="A14" s="10" t="s">
        <v>34</v>
      </c>
      <c r="B14" s="23" t="s">
        <v>14</v>
      </c>
      <c r="C14" s="25">
        <v>8646</v>
      </c>
      <c r="D14" s="26">
        <f t="shared" si="0"/>
        <v>6138.66</v>
      </c>
    </row>
    <row r="15" spans="1:4" ht="12.75">
      <c r="A15" s="10" t="s">
        <v>42</v>
      </c>
      <c r="B15" s="23" t="s">
        <v>14</v>
      </c>
      <c r="C15" s="25">
        <v>434</v>
      </c>
      <c r="D15" s="26">
        <f t="shared" si="0"/>
        <v>308.14</v>
      </c>
    </row>
    <row r="16" spans="1:4" ht="12.75">
      <c r="A16" s="10" t="s">
        <v>50</v>
      </c>
      <c r="B16" s="23" t="s">
        <v>14</v>
      </c>
      <c r="C16" s="25">
        <v>54264</v>
      </c>
      <c r="D16" s="26">
        <f t="shared" si="0"/>
        <v>38527.439999999995</v>
      </c>
    </row>
    <row r="17" spans="1:4" ht="12.75">
      <c r="A17" s="10" t="s">
        <v>52</v>
      </c>
      <c r="B17" s="23" t="s">
        <v>14</v>
      </c>
      <c r="C17" s="25">
        <v>8709</v>
      </c>
      <c r="D17" s="26">
        <f t="shared" si="0"/>
        <v>6183.389999999999</v>
      </c>
    </row>
    <row r="18" spans="1:4" ht="12.75">
      <c r="A18" s="10" t="s">
        <v>53</v>
      </c>
      <c r="B18" s="23" t="s">
        <v>14</v>
      </c>
      <c r="C18" s="25">
        <v>1732</v>
      </c>
      <c r="D18" s="26">
        <f t="shared" si="0"/>
        <v>1229.72</v>
      </c>
    </row>
    <row r="19" spans="1:4" ht="12.75">
      <c r="A19" s="10" t="s">
        <v>54</v>
      </c>
      <c r="B19" s="23" t="s">
        <v>14</v>
      </c>
      <c r="C19" s="25">
        <v>619</v>
      </c>
      <c r="D19" s="26">
        <f t="shared" si="0"/>
        <v>439.48999999999995</v>
      </c>
    </row>
    <row r="20" spans="1:4" ht="12.75">
      <c r="A20" s="10" t="s">
        <v>56</v>
      </c>
      <c r="B20" s="23" t="s">
        <v>14</v>
      </c>
      <c r="C20" s="25">
        <v>647</v>
      </c>
      <c r="D20" s="26">
        <f t="shared" si="0"/>
        <v>459.37</v>
      </c>
    </row>
    <row r="21" spans="1:4" ht="12.75">
      <c r="A21" s="10" t="s">
        <v>64</v>
      </c>
      <c r="B21" s="23" t="s">
        <v>14</v>
      </c>
      <c r="C21" s="25">
        <v>403</v>
      </c>
      <c r="D21" s="26">
        <f t="shared" si="0"/>
        <v>286.13</v>
      </c>
    </row>
    <row r="22" spans="1:4" ht="12.75">
      <c r="A22" s="10" t="s">
        <v>76</v>
      </c>
      <c r="B22" s="23" t="s">
        <v>14</v>
      </c>
      <c r="C22" s="25">
        <v>331</v>
      </c>
      <c r="D22" s="26">
        <f t="shared" si="0"/>
        <v>235.01</v>
      </c>
    </row>
    <row r="23" spans="1:4" ht="12.75">
      <c r="A23" s="10" t="s">
        <v>79</v>
      </c>
      <c r="B23" s="23" t="s">
        <v>14</v>
      </c>
      <c r="C23" s="25">
        <v>92</v>
      </c>
      <c r="D23" s="26">
        <f t="shared" si="0"/>
        <v>65.32</v>
      </c>
    </row>
    <row r="24" spans="1:4" ht="12.75">
      <c r="A24" s="10" t="s">
        <v>91</v>
      </c>
      <c r="B24" s="23" t="s">
        <v>14</v>
      </c>
      <c r="C24" s="25">
        <v>643</v>
      </c>
      <c r="D24" s="26">
        <f t="shared" si="0"/>
        <v>456.53</v>
      </c>
    </row>
    <row r="25" spans="1:4" ht="12.75">
      <c r="A25" s="10" t="s">
        <v>94</v>
      </c>
      <c r="B25" s="23" t="s">
        <v>14</v>
      </c>
      <c r="C25" s="25">
        <v>83</v>
      </c>
      <c r="D25" s="26">
        <f t="shared" si="0"/>
        <v>58.93</v>
      </c>
    </row>
    <row r="26" spans="1:4" ht="12.75">
      <c r="A26" s="10" t="s">
        <v>98</v>
      </c>
      <c r="B26" s="23" t="s">
        <v>14</v>
      </c>
      <c r="C26" s="25">
        <v>727</v>
      </c>
      <c r="D26" s="26">
        <f t="shared" si="0"/>
        <v>516.17</v>
      </c>
    </row>
    <row r="27" spans="1:4" ht="12.75">
      <c r="A27" s="10" t="s">
        <v>105</v>
      </c>
      <c r="B27" s="23" t="s">
        <v>14</v>
      </c>
      <c r="C27" s="25">
        <v>780</v>
      </c>
      <c r="D27" s="26">
        <f t="shared" si="0"/>
        <v>553.8</v>
      </c>
    </row>
    <row r="28" spans="1:4" ht="12.75">
      <c r="A28" s="10" t="s">
        <v>106</v>
      </c>
      <c r="B28" s="23" t="s">
        <v>14</v>
      </c>
      <c r="C28" s="25">
        <v>612</v>
      </c>
      <c r="D28" s="26">
        <f t="shared" si="0"/>
        <v>434.52</v>
      </c>
    </row>
    <row r="29" spans="1:4" ht="12.75">
      <c r="A29" s="10" t="s">
        <v>114</v>
      </c>
      <c r="B29" s="23" t="s">
        <v>14</v>
      </c>
      <c r="C29" s="25">
        <v>379</v>
      </c>
      <c r="D29" s="26">
        <f t="shared" si="0"/>
        <v>269.09</v>
      </c>
    </row>
    <row r="30" spans="1:4" ht="12.75">
      <c r="A30" s="10" t="s">
        <v>123</v>
      </c>
      <c r="B30" s="23" t="s">
        <v>14</v>
      </c>
      <c r="C30" s="25">
        <v>2050</v>
      </c>
      <c r="D30" s="26">
        <f t="shared" si="0"/>
        <v>1455.5</v>
      </c>
    </row>
    <row r="31" spans="1:4" ht="12.75">
      <c r="A31" s="10" t="s">
        <v>133</v>
      </c>
      <c r="B31" s="23" t="s">
        <v>14</v>
      </c>
      <c r="C31" s="25">
        <v>1112</v>
      </c>
      <c r="D31" s="26">
        <f t="shared" si="0"/>
        <v>789.52</v>
      </c>
    </row>
    <row r="32" spans="1:4" ht="12.75">
      <c r="A32" s="10" t="s">
        <v>134</v>
      </c>
      <c r="B32" s="23" t="s">
        <v>14</v>
      </c>
      <c r="C32" s="25">
        <v>322</v>
      </c>
      <c r="D32" s="26">
        <f t="shared" si="0"/>
        <v>228.61999999999998</v>
      </c>
    </row>
    <row r="33" spans="1:4" ht="12.75">
      <c r="A33" s="10" t="s">
        <v>135</v>
      </c>
      <c r="B33" s="23" t="s">
        <v>14</v>
      </c>
      <c r="C33" s="25">
        <v>1283</v>
      </c>
      <c r="D33" s="26">
        <f t="shared" si="0"/>
        <v>910.93</v>
      </c>
    </row>
    <row r="34" spans="1:4" ht="12.75">
      <c r="A34" s="10" t="s">
        <v>136</v>
      </c>
      <c r="B34" s="23" t="s">
        <v>14</v>
      </c>
      <c r="C34" s="25">
        <v>127400</v>
      </c>
      <c r="D34" s="26">
        <f t="shared" si="0"/>
        <v>90454</v>
      </c>
    </row>
    <row r="35" spans="1:4" ht="12.75">
      <c r="A35" s="10" t="s">
        <v>138</v>
      </c>
      <c r="B35" s="23" t="s">
        <v>14</v>
      </c>
      <c r="C35" s="25">
        <v>280</v>
      </c>
      <c r="D35" s="26">
        <f t="shared" si="0"/>
        <v>198.79999999999998</v>
      </c>
    </row>
    <row r="36" spans="1:4" ht="12.75">
      <c r="A36" s="10" t="s">
        <v>140</v>
      </c>
      <c r="B36" s="23" t="s">
        <v>14</v>
      </c>
      <c r="C36" s="25">
        <v>304</v>
      </c>
      <c r="D36" s="26">
        <f t="shared" si="0"/>
        <v>215.83999999999997</v>
      </c>
    </row>
    <row r="37" spans="1:4" ht="12.75">
      <c r="A37" s="10" t="s">
        <v>141</v>
      </c>
      <c r="B37" s="23" t="s">
        <v>14</v>
      </c>
      <c r="C37" s="25">
        <v>141</v>
      </c>
      <c r="D37" s="26">
        <f t="shared" si="0"/>
        <v>100.11</v>
      </c>
    </row>
    <row r="38" spans="1:4" ht="12.75">
      <c r="A38" s="10" t="s">
        <v>142</v>
      </c>
      <c r="B38" s="23" t="s">
        <v>14</v>
      </c>
      <c r="C38" s="25">
        <v>5867</v>
      </c>
      <c r="D38" s="26">
        <f t="shared" si="0"/>
        <v>4165.57</v>
      </c>
    </row>
    <row r="39" spans="1:4" ht="12.75">
      <c r="A39" s="10" t="s">
        <v>144</v>
      </c>
      <c r="B39" s="23" t="s">
        <v>14</v>
      </c>
      <c r="C39" s="25">
        <v>375</v>
      </c>
      <c r="D39" s="26">
        <f t="shared" si="0"/>
        <v>266.25</v>
      </c>
    </row>
    <row r="40" spans="1:4" ht="12.75">
      <c r="A40" s="10" t="s">
        <v>146</v>
      </c>
      <c r="B40" s="23" t="s">
        <v>14</v>
      </c>
      <c r="C40" s="25">
        <v>1159</v>
      </c>
      <c r="D40" s="26">
        <f t="shared" si="0"/>
        <v>822.89</v>
      </c>
    </row>
    <row r="41" spans="1:4" ht="12.75">
      <c r="A41" s="10" t="s">
        <v>147</v>
      </c>
      <c r="B41" s="23" t="s">
        <v>14</v>
      </c>
      <c r="C41" s="25">
        <v>706</v>
      </c>
      <c r="D41" s="26">
        <f t="shared" si="0"/>
        <v>501.26</v>
      </c>
    </row>
    <row r="42" spans="1:4" ht="12.75">
      <c r="A42" s="10" t="s">
        <v>150</v>
      </c>
      <c r="B42" s="23" t="s">
        <v>14</v>
      </c>
      <c r="C42" s="25">
        <v>35665</v>
      </c>
      <c r="D42" s="26">
        <f t="shared" si="0"/>
        <v>25322.149999999998</v>
      </c>
    </row>
    <row r="43" spans="1:4" ht="12.75">
      <c r="A43" s="10" t="s">
        <v>152</v>
      </c>
      <c r="B43" s="23" t="s">
        <v>14</v>
      </c>
      <c r="C43" s="25">
        <v>153</v>
      </c>
      <c r="D43" s="26">
        <f t="shared" si="0"/>
        <v>108.63</v>
      </c>
    </row>
    <row r="44" spans="1:4" ht="12.75">
      <c r="A44" s="10" t="s">
        <v>154</v>
      </c>
      <c r="B44" s="23" t="s">
        <v>14</v>
      </c>
      <c r="C44" s="25">
        <v>181</v>
      </c>
      <c r="D44" s="26">
        <f t="shared" si="0"/>
        <v>128.51</v>
      </c>
    </row>
    <row r="45" spans="1:4" ht="12.75">
      <c r="A45" s="10" t="s">
        <v>161</v>
      </c>
      <c r="B45" s="23" t="s">
        <v>14</v>
      </c>
      <c r="C45" s="25">
        <v>613</v>
      </c>
      <c r="D45" s="26">
        <f t="shared" si="0"/>
        <v>435.22999999999996</v>
      </c>
    </row>
    <row r="46" spans="1:4" ht="12.75">
      <c r="A46" s="10" t="s">
        <v>164</v>
      </c>
      <c r="B46" s="23" t="s">
        <v>14</v>
      </c>
      <c r="C46" s="25">
        <v>583</v>
      </c>
      <c r="D46" s="26">
        <f t="shared" si="0"/>
        <v>413.93</v>
      </c>
    </row>
    <row r="47" spans="1:4" ht="12.75">
      <c r="A47" s="10" t="s">
        <v>165</v>
      </c>
      <c r="B47" s="23" t="s">
        <v>14</v>
      </c>
      <c r="C47" s="25">
        <v>302</v>
      </c>
      <c r="D47" s="26">
        <f t="shared" si="0"/>
        <v>214.42</v>
      </c>
    </row>
    <row r="48" spans="1:4" ht="12.75">
      <c r="A48" s="10" t="s">
        <v>145</v>
      </c>
      <c r="B48" s="23" t="s">
        <v>14</v>
      </c>
      <c r="C48" s="25">
        <v>54</v>
      </c>
      <c r="D48" s="26">
        <f t="shared" si="0"/>
        <v>38.339999999999996</v>
      </c>
    </row>
    <row r="49" spans="1:4" ht="12.75">
      <c r="A49" s="10" t="s">
        <v>153</v>
      </c>
      <c r="B49" s="23" t="s">
        <v>14</v>
      </c>
      <c r="C49" s="25">
        <v>188</v>
      </c>
      <c r="D49" s="26">
        <f t="shared" si="0"/>
        <v>133.48</v>
      </c>
    </row>
    <row r="50" spans="1:4" ht="12.75">
      <c r="A50" s="10" t="s">
        <v>187</v>
      </c>
      <c r="B50" s="23" t="s">
        <v>14</v>
      </c>
      <c r="C50" s="25">
        <v>1961</v>
      </c>
      <c r="D50" s="26">
        <f t="shared" si="0"/>
        <v>1392.31</v>
      </c>
    </row>
    <row r="51" spans="1:4" ht="12.75">
      <c r="A51" s="10" t="s">
        <v>188</v>
      </c>
      <c r="B51" s="23" t="s">
        <v>14</v>
      </c>
      <c r="C51" s="25">
        <v>1791</v>
      </c>
      <c r="D51" s="26">
        <f t="shared" si="0"/>
        <v>1271.61</v>
      </c>
    </row>
    <row r="52" spans="1:4" ht="12.75">
      <c r="A52" s="10" t="s">
        <v>193</v>
      </c>
      <c r="B52" s="23" t="s">
        <v>14</v>
      </c>
      <c r="C52" s="25">
        <v>921</v>
      </c>
      <c r="D52" s="26">
        <f t="shared" si="0"/>
        <v>653.91</v>
      </c>
    </row>
    <row r="53" spans="1:4" ht="15">
      <c r="A53" s="24" t="s">
        <v>203</v>
      </c>
      <c r="B53" s="24"/>
      <c r="C53" s="27">
        <f>SUM(C6:C52)</f>
        <v>374915</v>
      </c>
      <c r="D53" s="28">
        <f>SUM(D6:D52)</f>
        <v>266189.6499999999</v>
      </c>
    </row>
  </sheetData>
  <sheetProtection/>
  <mergeCells count="2">
    <mergeCell ref="A2:D2"/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1.00390625" style="0" customWidth="1"/>
    <col min="2" max="2" width="26.8515625" style="0" customWidth="1"/>
    <col min="3" max="4" width="17.57421875" style="29" customWidth="1"/>
  </cols>
  <sheetData>
    <row r="2" spans="1:5" ht="25.5" customHeight="1">
      <c r="A2" s="36" t="s">
        <v>204</v>
      </c>
      <c r="B2" s="36"/>
      <c r="C2" s="36"/>
      <c r="D2" s="36"/>
      <c r="E2" s="2"/>
    </row>
    <row r="4" spans="1:4" s="1" customFormat="1" ht="12.75">
      <c r="A4" s="37" t="s">
        <v>3</v>
      </c>
      <c r="B4" s="37"/>
      <c r="C4" s="37"/>
      <c r="D4" s="37"/>
    </row>
    <row r="5" spans="1:8" ht="25.5">
      <c r="A5" s="20" t="s">
        <v>1</v>
      </c>
      <c r="B5" s="21" t="s">
        <v>2</v>
      </c>
      <c r="C5" s="20" t="s">
        <v>0</v>
      </c>
      <c r="D5" s="30" t="s">
        <v>198</v>
      </c>
      <c r="E5" s="18"/>
      <c r="F5" s="17"/>
      <c r="G5" s="17"/>
      <c r="H5" s="17"/>
    </row>
    <row r="6" spans="1:4" ht="12.75">
      <c r="A6" s="23" t="s">
        <v>6</v>
      </c>
      <c r="B6" s="23" t="s">
        <v>7</v>
      </c>
      <c r="C6" s="26">
        <v>5086</v>
      </c>
      <c r="D6" s="26">
        <f>C6*0.71</f>
        <v>3611.06</v>
      </c>
    </row>
    <row r="7" spans="1:4" ht="12.75">
      <c r="A7" s="23" t="s">
        <v>11</v>
      </c>
      <c r="B7" s="23" t="s">
        <v>7</v>
      </c>
      <c r="C7" s="25">
        <v>560</v>
      </c>
      <c r="D7" s="26">
        <f aca="true" t="shared" si="0" ref="D7:D33">C7*0.71</f>
        <v>397.59999999999997</v>
      </c>
    </row>
    <row r="8" spans="1:4" ht="12.75">
      <c r="A8" s="23" t="s">
        <v>22</v>
      </c>
      <c r="B8" s="23" t="s">
        <v>7</v>
      </c>
      <c r="C8" s="25">
        <v>718</v>
      </c>
      <c r="D8" s="26">
        <f t="shared" si="0"/>
        <v>509.78</v>
      </c>
    </row>
    <row r="9" spans="1:4" ht="12.75">
      <c r="A9" s="23" t="s">
        <v>26</v>
      </c>
      <c r="B9" s="23" t="s">
        <v>7</v>
      </c>
      <c r="C9" s="25">
        <v>389</v>
      </c>
      <c r="D9" s="26">
        <f t="shared" si="0"/>
        <v>276.19</v>
      </c>
    </row>
    <row r="10" spans="1:4" ht="12.75">
      <c r="A10" s="23" t="s">
        <v>39</v>
      </c>
      <c r="B10" s="23" t="s">
        <v>7</v>
      </c>
      <c r="C10" s="25">
        <v>506</v>
      </c>
      <c r="D10" s="26">
        <f t="shared" si="0"/>
        <v>359.26</v>
      </c>
    </row>
    <row r="11" spans="1:4" ht="12.75">
      <c r="A11" s="23" t="s">
        <v>44</v>
      </c>
      <c r="B11" s="23" t="s">
        <v>7</v>
      </c>
      <c r="C11" s="25">
        <v>129</v>
      </c>
      <c r="D11" s="26">
        <f t="shared" si="0"/>
        <v>91.58999999999999</v>
      </c>
    </row>
    <row r="12" spans="1:4" ht="12.75">
      <c r="A12" s="23" t="s">
        <v>49</v>
      </c>
      <c r="B12" s="23" t="s">
        <v>7</v>
      </c>
      <c r="C12" s="25">
        <v>501</v>
      </c>
      <c r="D12" s="26">
        <f t="shared" si="0"/>
        <v>355.71</v>
      </c>
    </row>
    <row r="13" spans="1:4" ht="12.75">
      <c r="A13" s="23" t="s">
        <v>51</v>
      </c>
      <c r="B13" s="23" t="s">
        <v>7</v>
      </c>
      <c r="C13" s="25">
        <v>43</v>
      </c>
      <c r="D13" s="26">
        <f t="shared" si="0"/>
        <v>30.529999999999998</v>
      </c>
    </row>
    <row r="14" spans="1:4" ht="12.75">
      <c r="A14" s="23" t="s">
        <v>69</v>
      </c>
      <c r="B14" s="23" t="s">
        <v>7</v>
      </c>
      <c r="C14" s="25">
        <v>456</v>
      </c>
      <c r="D14" s="26">
        <f t="shared" si="0"/>
        <v>323.76</v>
      </c>
    </row>
    <row r="15" spans="1:4" ht="12.75">
      <c r="A15" s="23" t="s">
        <v>86</v>
      </c>
      <c r="B15" s="23" t="s">
        <v>7</v>
      </c>
      <c r="C15" s="25">
        <v>397</v>
      </c>
      <c r="D15" s="26">
        <f t="shared" si="0"/>
        <v>281.87</v>
      </c>
    </row>
    <row r="16" spans="1:4" ht="12.75">
      <c r="A16" s="23" t="s">
        <v>92</v>
      </c>
      <c r="B16" s="23" t="s">
        <v>7</v>
      </c>
      <c r="C16" s="25">
        <v>821</v>
      </c>
      <c r="D16" s="26">
        <f t="shared" si="0"/>
        <v>582.91</v>
      </c>
    </row>
    <row r="17" spans="1:4" ht="12.75">
      <c r="A17" s="23" t="s">
        <v>112</v>
      </c>
      <c r="B17" s="23" t="s">
        <v>7</v>
      </c>
      <c r="C17" s="25">
        <v>245</v>
      </c>
      <c r="D17" s="26">
        <f t="shared" si="0"/>
        <v>173.95</v>
      </c>
    </row>
    <row r="18" spans="1:4" ht="12.75">
      <c r="A18" s="23" t="s">
        <v>115</v>
      </c>
      <c r="B18" s="23" t="s">
        <v>7</v>
      </c>
      <c r="C18" s="25">
        <v>378</v>
      </c>
      <c r="D18" s="26">
        <f t="shared" si="0"/>
        <v>268.38</v>
      </c>
    </row>
    <row r="19" spans="1:4" ht="12.75">
      <c r="A19" s="23" t="s">
        <v>118</v>
      </c>
      <c r="B19" s="23" t="s">
        <v>7</v>
      </c>
      <c r="C19" s="25">
        <v>346</v>
      </c>
      <c r="D19" s="26">
        <f t="shared" si="0"/>
        <v>245.66</v>
      </c>
    </row>
    <row r="20" spans="1:4" ht="12.75">
      <c r="A20" s="23" t="s">
        <v>125</v>
      </c>
      <c r="B20" s="23" t="s">
        <v>7</v>
      </c>
      <c r="C20" s="25">
        <v>548</v>
      </c>
      <c r="D20" s="26">
        <f t="shared" si="0"/>
        <v>389.08</v>
      </c>
    </row>
    <row r="21" spans="1:4" ht="12.75">
      <c r="A21" s="23" t="s">
        <v>126</v>
      </c>
      <c r="B21" s="23" t="s">
        <v>7</v>
      </c>
      <c r="C21" s="25">
        <v>3207</v>
      </c>
      <c r="D21" s="26">
        <f t="shared" si="0"/>
        <v>2276.97</v>
      </c>
    </row>
    <row r="22" spans="1:4" ht="12.75">
      <c r="A22" s="23" t="s">
        <v>128</v>
      </c>
      <c r="B22" s="23" t="s">
        <v>7</v>
      </c>
      <c r="C22" s="25">
        <v>828</v>
      </c>
      <c r="D22" s="26">
        <f t="shared" si="0"/>
        <v>587.88</v>
      </c>
    </row>
    <row r="23" spans="1:4" ht="12.75">
      <c r="A23" s="23" t="s">
        <v>130</v>
      </c>
      <c r="B23" s="23" t="s">
        <v>7</v>
      </c>
      <c r="C23" s="25">
        <v>2443</v>
      </c>
      <c r="D23" s="26">
        <f t="shared" si="0"/>
        <v>1734.53</v>
      </c>
    </row>
    <row r="24" spans="1:4" ht="12.75">
      <c r="A24" s="23" t="s">
        <v>143</v>
      </c>
      <c r="B24" s="23" t="s">
        <v>7</v>
      </c>
      <c r="C24" s="25">
        <v>333</v>
      </c>
      <c r="D24" s="26">
        <f t="shared" si="0"/>
        <v>236.42999999999998</v>
      </c>
    </row>
    <row r="25" spans="1:4" ht="12.75">
      <c r="A25" s="23" t="s">
        <v>155</v>
      </c>
      <c r="B25" s="23" t="s">
        <v>7</v>
      </c>
      <c r="C25" s="25">
        <v>299</v>
      </c>
      <c r="D25" s="26">
        <f t="shared" si="0"/>
        <v>212.29</v>
      </c>
    </row>
    <row r="26" spans="1:4" ht="12.75">
      <c r="A26" s="23" t="s">
        <v>156</v>
      </c>
      <c r="B26" s="23" t="s">
        <v>7</v>
      </c>
      <c r="C26" s="25">
        <v>972</v>
      </c>
      <c r="D26" s="26">
        <f t="shared" si="0"/>
        <v>690.12</v>
      </c>
    </row>
    <row r="27" spans="1:4" ht="12.75">
      <c r="A27" s="23" t="s">
        <v>159</v>
      </c>
      <c r="B27" s="23" t="s">
        <v>7</v>
      </c>
      <c r="C27" s="25">
        <v>1301</v>
      </c>
      <c r="D27" s="26">
        <f t="shared" si="0"/>
        <v>923.7099999999999</v>
      </c>
    </row>
    <row r="28" spans="1:4" ht="12.75">
      <c r="A28" s="23" t="s">
        <v>167</v>
      </c>
      <c r="B28" s="23" t="s">
        <v>7</v>
      </c>
      <c r="C28" s="25">
        <v>1964</v>
      </c>
      <c r="D28" s="26">
        <f t="shared" si="0"/>
        <v>1394.4399999999998</v>
      </c>
    </row>
    <row r="29" spans="1:4" ht="12.75">
      <c r="A29" s="23" t="s">
        <v>170</v>
      </c>
      <c r="B29" s="23" t="s">
        <v>7</v>
      </c>
      <c r="C29" s="25">
        <v>168</v>
      </c>
      <c r="D29" s="26">
        <f t="shared" si="0"/>
        <v>119.28</v>
      </c>
    </row>
    <row r="30" spans="1:4" ht="12.75">
      <c r="A30" s="23" t="s">
        <v>179</v>
      </c>
      <c r="B30" s="23" t="s">
        <v>7</v>
      </c>
      <c r="C30" s="25">
        <v>571</v>
      </c>
      <c r="D30" s="26">
        <f t="shared" si="0"/>
        <v>405.40999999999997</v>
      </c>
    </row>
    <row r="31" spans="1:4" ht="12.75">
      <c r="A31" s="23" t="s">
        <v>181</v>
      </c>
      <c r="B31" s="23" t="s">
        <v>7</v>
      </c>
      <c r="C31" s="25">
        <v>820</v>
      </c>
      <c r="D31" s="26">
        <f t="shared" si="0"/>
        <v>582.1999999999999</v>
      </c>
    </row>
    <row r="32" spans="1:4" ht="12.75">
      <c r="A32" s="23" t="s">
        <v>184</v>
      </c>
      <c r="B32" s="23" t="s">
        <v>7</v>
      </c>
      <c r="C32" s="25">
        <v>2082</v>
      </c>
      <c r="D32" s="26">
        <f t="shared" si="0"/>
        <v>1478.22</v>
      </c>
    </row>
    <row r="33" spans="1:4" ht="12.75">
      <c r="A33" s="23" t="s">
        <v>192</v>
      </c>
      <c r="B33" s="23" t="s">
        <v>7</v>
      </c>
      <c r="C33" s="25">
        <v>956</v>
      </c>
      <c r="D33" s="26">
        <f t="shared" si="0"/>
        <v>678.76</v>
      </c>
    </row>
    <row r="34" spans="1:4" ht="15">
      <c r="A34" s="14" t="s">
        <v>201</v>
      </c>
      <c r="B34" s="14"/>
      <c r="C34" s="31">
        <f>SUM(C6:C33)</f>
        <v>27067</v>
      </c>
      <c r="D34" s="28">
        <f>SUM(D6:D33)</f>
        <v>19217.570000000003</v>
      </c>
    </row>
  </sheetData>
  <sheetProtection/>
  <mergeCells count="2">
    <mergeCell ref="A2:D2"/>
    <mergeCell ref="A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21">
      <selection activeCell="D53" sqref="D53"/>
    </sheetView>
  </sheetViews>
  <sheetFormatPr defaultColWidth="9.140625" defaultRowHeight="12.75"/>
  <cols>
    <col min="1" max="1" width="28.00390625" style="0" customWidth="1"/>
    <col min="2" max="2" width="23.57421875" style="0" customWidth="1"/>
    <col min="3" max="3" width="14.421875" style="29" customWidth="1"/>
    <col min="4" max="4" width="15.8515625" style="29" customWidth="1"/>
  </cols>
  <sheetData>
    <row r="2" spans="1:5" ht="38.25" customHeight="1">
      <c r="A2" s="36" t="s">
        <v>209</v>
      </c>
      <c r="B2" s="36"/>
      <c r="C2" s="36"/>
      <c r="D2" s="36"/>
      <c r="E2" s="2"/>
    </row>
    <row r="4" spans="1:4" s="1" customFormat="1" ht="12.75">
      <c r="A4" s="37" t="s">
        <v>3</v>
      </c>
      <c r="B4" s="37"/>
      <c r="C4" s="37"/>
      <c r="D4" s="37"/>
    </row>
    <row r="5" spans="1:8" ht="25.5">
      <c r="A5" s="20" t="s">
        <v>1</v>
      </c>
      <c r="B5" s="21" t="s">
        <v>2</v>
      </c>
      <c r="C5" s="20" t="s">
        <v>0</v>
      </c>
      <c r="D5" s="22" t="s">
        <v>198</v>
      </c>
      <c r="E5" s="19"/>
      <c r="F5" s="17"/>
      <c r="G5" s="17"/>
      <c r="H5" s="17"/>
    </row>
    <row r="6" spans="1:4" ht="12.75">
      <c r="A6" s="23" t="s">
        <v>19</v>
      </c>
      <c r="B6" s="23" t="s">
        <v>20</v>
      </c>
      <c r="C6" s="25">
        <v>439</v>
      </c>
      <c r="D6" s="26">
        <f>C6*0.71</f>
        <v>311.69</v>
      </c>
    </row>
    <row r="7" spans="1:4" ht="12.75">
      <c r="A7" s="23" t="s">
        <v>38</v>
      </c>
      <c r="B7" s="23" t="s">
        <v>20</v>
      </c>
      <c r="C7" s="25">
        <v>203</v>
      </c>
      <c r="D7" s="26">
        <f aca="true" t="shared" si="0" ref="D7:D41">C7*0.71</f>
        <v>144.13</v>
      </c>
    </row>
    <row r="8" spans="1:4" ht="12.75">
      <c r="A8" s="23" t="s">
        <v>46</v>
      </c>
      <c r="B8" s="23" t="s">
        <v>20</v>
      </c>
      <c r="C8" s="25">
        <v>136</v>
      </c>
      <c r="D8" s="26">
        <f t="shared" si="0"/>
        <v>96.56</v>
      </c>
    </row>
    <row r="9" spans="1:4" ht="12.75">
      <c r="A9" s="23" t="s">
        <v>55</v>
      </c>
      <c r="B9" s="23" t="s">
        <v>20</v>
      </c>
      <c r="C9" s="25">
        <v>256</v>
      </c>
      <c r="D9" s="26">
        <f t="shared" si="0"/>
        <v>181.76</v>
      </c>
    </row>
    <row r="10" spans="1:4" ht="12.75">
      <c r="A10" s="23" t="s">
        <v>59</v>
      </c>
      <c r="B10" s="23" t="s">
        <v>20</v>
      </c>
      <c r="C10" s="25">
        <v>511</v>
      </c>
      <c r="D10" s="26">
        <f t="shared" si="0"/>
        <v>362.81</v>
      </c>
    </row>
    <row r="11" spans="1:4" ht="12.75">
      <c r="A11" s="23" t="s">
        <v>61</v>
      </c>
      <c r="B11" s="23" t="s">
        <v>20</v>
      </c>
      <c r="C11" s="25">
        <v>72</v>
      </c>
      <c r="D11" s="26">
        <f t="shared" si="0"/>
        <v>51.12</v>
      </c>
    </row>
    <row r="12" spans="1:4" ht="12.75">
      <c r="A12" s="23" t="s">
        <v>66</v>
      </c>
      <c r="B12" s="23" t="s">
        <v>20</v>
      </c>
      <c r="C12" s="25">
        <v>831</v>
      </c>
      <c r="D12" s="26">
        <f t="shared" si="0"/>
        <v>590.01</v>
      </c>
    </row>
    <row r="13" spans="1:4" ht="12.75">
      <c r="A13" s="23" t="s">
        <v>71</v>
      </c>
      <c r="B13" s="23" t="s">
        <v>20</v>
      </c>
      <c r="C13" s="25">
        <v>1272</v>
      </c>
      <c r="D13" s="26">
        <f t="shared" si="0"/>
        <v>903.12</v>
      </c>
    </row>
    <row r="14" spans="1:4" ht="12.75">
      <c r="A14" s="23" t="s">
        <v>72</v>
      </c>
      <c r="B14" s="23" t="s">
        <v>20</v>
      </c>
      <c r="C14" s="25">
        <v>1937</v>
      </c>
      <c r="D14" s="26">
        <f t="shared" si="0"/>
        <v>1375.27</v>
      </c>
    </row>
    <row r="15" spans="1:4" ht="12.75">
      <c r="A15" s="23" t="s">
        <v>73</v>
      </c>
      <c r="B15" s="23" t="s">
        <v>20</v>
      </c>
      <c r="C15" s="25">
        <v>1339</v>
      </c>
      <c r="D15" s="26">
        <f t="shared" si="0"/>
        <v>950.6899999999999</v>
      </c>
    </row>
    <row r="16" spans="1:4" ht="12.75">
      <c r="A16" s="23" t="s">
        <v>74</v>
      </c>
      <c r="B16" s="23" t="s">
        <v>20</v>
      </c>
      <c r="C16" s="25">
        <v>521</v>
      </c>
      <c r="D16" s="26">
        <f t="shared" si="0"/>
        <v>369.90999999999997</v>
      </c>
    </row>
    <row r="17" spans="1:4" ht="12.75">
      <c r="A17" s="23" t="s">
        <v>75</v>
      </c>
      <c r="B17" s="23" t="s">
        <v>20</v>
      </c>
      <c r="C17" s="25">
        <v>2072</v>
      </c>
      <c r="D17" s="26">
        <f t="shared" si="0"/>
        <v>1471.12</v>
      </c>
    </row>
    <row r="18" spans="1:4" ht="12.75">
      <c r="A18" s="23" t="s">
        <v>80</v>
      </c>
      <c r="B18" s="23" t="s">
        <v>20</v>
      </c>
      <c r="C18" s="25">
        <v>1794</v>
      </c>
      <c r="D18" s="26">
        <f t="shared" si="0"/>
        <v>1273.74</v>
      </c>
    </row>
    <row r="19" spans="1:4" ht="12.75">
      <c r="A19" s="23" t="s">
        <v>82</v>
      </c>
      <c r="B19" s="23" t="s">
        <v>20</v>
      </c>
      <c r="C19" s="25">
        <v>525</v>
      </c>
      <c r="D19" s="26">
        <f t="shared" si="0"/>
        <v>372.75</v>
      </c>
    </row>
    <row r="20" spans="1:4" ht="12.75">
      <c r="A20" s="23" t="s">
        <v>83</v>
      </c>
      <c r="B20" s="23" t="s">
        <v>20</v>
      </c>
      <c r="C20" s="25">
        <v>751</v>
      </c>
      <c r="D20" s="26">
        <f t="shared" si="0"/>
        <v>533.2099999999999</v>
      </c>
    </row>
    <row r="21" spans="1:4" ht="12.75">
      <c r="A21" s="23" t="s">
        <v>85</v>
      </c>
      <c r="B21" s="23" t="s">
        <v>20</v>
      </c>
      <c r="C21" s="25">
        <v>445</v>
      </c>
      <c r="D21" s="26">
        <f t="shared" si="0"/>
        <v>315.95</v>
      </c>
    </row>
    <row r="22" spans="1:4" ht="12.75">
      <c r="A22" s="23" t="s">
        <v>88</v>
      </c>
      <c r="B22" s="23" t="s">
        <v>20</v>
      </c>
      <c r="C22" s="25">
        <v>73</v>
      </c>
      <c r="D22" s="26">
        <f t="shared" si="0"/>
        <v>51.83</v>
      </c>
    </row>
    <row r="23" spans="1:4" ht="12.75">
      <c r="A23" s="23" t="s">
        <v>102</v>
      </c>
      <c r="B23" s="23" t="s">
        <v>20</v>
      </c>
      <c r="C23" s="25">
        <v>97</v>
      </c>
      <c r="D23" s="26">
        <f t="shared" si="0"/>
        <v>68.86999999999999</v>
      </c>
    </row>
    <row r="24" spans="1:4" ht="12.75">
      <c r="A24" s="23" t="s">
        <v>103</v>
      </c>
      <c r="B24" s="23" t="s">
        <v>20</v>
      </c>
      <c r="C24" s="25">
        <v>487</v>
      </c>
      <c r="D24" s="26">
        <f t="shared" si="0"/>
        <v>345.77</v>
      </c>
    </row>
    <row r="25" spans="1:4" ht="12.75">
      <c r="A25" s="23" t="s">
        <v>104</v>
      </c>
      <c r="B25" s="23" t="s">
        <v>20</v>
      </c>
      <c r="C25" s="25">
        <v>835</v>
      </c>
      <c r="D25" s="26">
        <f t="shared" si="0"/>
        <v>592.85</v>
      </c>
    </row>
    <row r="26" spans="1:4" ht="12.75">
      <c r="A26" s="23" t="s">
        <v>107</v>
      </c>
      <c r="B26" s="23" t="s">
        <v>20</v>
      </c>
      <c r="C26" s="25">
        <v>1923</v>
      </c>
      <c r="D26" s="26">
        <f t="shared" si="0"/>
        <v>1365.33</v>
      </c>
    </row>
    <row r="27" spans="1:4" ht="12.75">
      <c r="A27" s="23" t="s">
        <v>113</v>
      </c>
      <c r="B27" s="23" t="s">
        <v>20</v>
      </c>
      <c r="C27" s="25">
        <v>678</v>
      </c>
      <c r="D27" s="26">
        <f t="shared" si="0"/>
        <v>481.38</v>
      </c>
    </row>
    <row r="28" spans="1:4" ht="12.75">
      <c r="A28" s="23" t="s">
        <v>116</v>
      </c>
      <c r="B28" s="23" t="s">
        <v>20</v>
      </c>
      <c r="C28" s="25">
        <v>62</v>
      </c>
      <c r="D28" s="26">
        <f t="shared" si="0"/>
        <v>44.019999999999996</v>
      </c>
    </row>
    <row r="29" spans="1:4" ht="12.75">
      <c r="A29" s="23" t="s">
        <v>127</v>
      </c>
      <c r="B29" s="23" t="s">
        <v>20</v>
      </c>
      <c r="C29" s="25">
        <v>188</v>
      </c>
      <c r="D29" s="26">
        <f t="shared" si="0"/>
        <v>133.48</v>
      </c>
    </row>
    <row r="30" spans="1:4" ht="12.75">
      <c r="A30" s="23" t="s">
        <v>131</v>
      </c>
      <c r="B30" s="23" t="s">
        <v>20</v>
      </c>
      <c r="C30" s="25">
        <v>47</v>
      </c>
      <c r="D30" s="26">
        <f t="shared" si="0"/>
        <v>33.37</v>
      </c>
    </row>
    <row r="31" spans="1:4" ht="12.75">
      <c r="A31" s="23" t="s">
        <v>139</v>
      </c>
      <c r="B31" s="23" t="s">
        <v>20</v>
      </c>
      <c r="C31" s="25">
        <v>171</v>
      </c>
      <c r="D31" s="26">
        <f t="shared" si="0"/>
        <v>121.41</v>
      </c>
    </row>
    <row r="32" spans="1:4" ht="12.75">
      <c r="A32" s="23" t="s">
        <v>149</v>
      </c>
      <c r="B32" s="23" t="s">
        <v>20</v>
      </c>
      <c r="C32" s="25">
        <v>158</v>
      </c>
      <c r="D32" s="26">
        <f t="shared" si="0"/>
        <v>112.17999999999999</v>
      </c>
    </row>
    <row r="33" spans="1:4" ht="12.75">
      <c r="A33" s="23" t="s">
        <v>162</v>
      </c>
      <c r="B33" s="23" t="s">
        <v>20</v>
      </c>
      <c r="C33" s="25">
        <v>271</v>
      </c>
      <c r="D33" s="26">
        <f t="shared" si="0"/>
        <v>192.41</v>
      </c>
    </row>
    <row r="34" spans="1:4" ht="12.75">
      <c r="A34" s="23" t="s">
        <v>157</v>
      </c>
      <c r="B34" s="23" t="s">
        <v>20</v>
      </c>
      <c r="C34" s="25">
        <v>634</v>
      </c>
      <c r="D34" s="26">
        <f t="shared" si="0"/>
        <v>450.14</v>
      </c>
    </row>
    <row r="35" spans="1:4" ht="12.75">
      <c r="A35" s="23" t="s">
        <v>172</v>
      </c>
      <c r="B35" s="23" t="s">
        <v>20</v>
      </c>
      <c r="C35" s="25">
        <v>335</v>
      </c>
      <c r="D35" s="26">
        <f t="shared" si="0"/>
        <v>237.85</v>
      </c>
    </row>
    <row r="36" spans="1:4" ht="12.75">
      <c r="A36" s="23" t="s">
        <v>175</v>
      </c>
      <c r="B36" s="23" t="s">
        <v>20</v>
      </c>
      <c r="C36" s="25">
        <v>302</v>
      </c>
      <c r="D36" s="26">
        <f t="shared" si="0"/>
        <v>214.42</v>
      </c>
    </row>
    <row r="37" spans="1:4" ht="12.75">
      <c r="A37" s="23" t="s">
        <v>177</v>
      </c>
      <c r="B37" s="23" t="s">
        <v>20</v>
      </c>
      <c r="C37" s="25">
        <v>119</v>
      </c>
      <c r="D37" s="26">
        <f t="shared" si="0"/>
        <v>84.49</v>
      </c>
    </row>
    <row r="38" spans="1:4" ht="12.75">
      <c r="A38" s="23" t="s">
        <v>182</v>
      </c>
      <c r="B38" s="23" t="s">
        <v>20</v>
      </c>
      <c r="C38" s="25">
        <v>394</v>
      </c>
      <c r="D38" s="26">
        <f t="shared" si="0"/>
        <v>279.74</v>
      </c>
    </row>
    <row r="39" spans="1:4" ht="12.75">
      <c r="A39" s="23" t="s">
        <v>183</v>
      </c>
      <c r="B39" s="23" t="s">
        <v>20</v>
      </c>
      <c r="C39" s="25">
        <v>70</v>
      </c>
      <c r="D39" s="26">
        <f t="shared" si="0"/>
        <v>49.699999999999996</v>
      </c>
    </row>
    <row r="40" spans="1:4" ht="12.75">
      <c r="A40" s="23" t="s">
        <v>186</v>
      </c>
      <c r="B40" s="23" t="s">
        <v>20</v>
      </c>
      <c r="C40" s="25">
        <v>447</v>
      </c>
      <c r="D40" s="26">
        <f t="shared" si="0"/>
        <v>317.37</v>
      </c>
    </row>
    <row r="41" spans="1:4" ht="12.75">
      <c r="A41" s="23" t="s">
        <v>194</v>
      </c>
      <c r="B41" s="23" t="s">
        <v>20</v>
      </c>
      <c r="C41" s="25">
        <v>305</v>
      </c>
      <c r="D41" s="26">
        <f t="shared" si="0"/>
        <v>216.54999999999998</v>
      </c>
    </row>
    <row r="42" spans="1:4" ht="15">
      <c r="A42" s="14" t="s">
        <v>203</v>
      </c>
      <c r="B42" s="14"/>
      <c r="C42" s="27">
        <f>SUM(C6:C41)</f>
        <v>20700</v>
      </c>
      <c r="D42" s="28">
        <f>SUM(D6:D41)</f>
        <v>14697.000000000002</v>
      </c>
    </row>
  </sheetData>
  <sheetProtection/>
  <mergeCells count="2">
    <mergeCell ref="A2:D2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3.00390625" style="0" customWidth="1"/>
    <col min="2" max="2" width="22.00390625" style="0" customWidth="1"/>
    <col min="3" max="3" width="20.57421875" style="29" customWidth="1"/>
    <col min="4" max="4" width="13.140625" style="29" customWidth="1"/>
    <col min="8" max="8" width="19.57421875" style="0" customWidth="1"/>
    <col min="9" max="9" width="13.7109375" style="0" customWidth="1"/>
    <col min="10" max="10" width="0" style="0" hidden="1" customWidth="1"/>
    <col min="11" max="11" width="12.57421875" style="0" customWidth="1"/>
  </cols>
  <sheetData>
    <row r="2" spans="1:5" ht="38.25" customHeight="1">
      <c r="A2" s="36" t="s">
        <v>206</v>
      </c>
      <c r="B2" s="36"/>
      <c r="C2" s="36"/>
      <c r="D2" s="36"/>
      <c r="E2" s="2"/>
    </row>
    <row r="4" spans="1:4" s="1" customFormat="1" ht="13.5" thickBot="1">
      <c r="A4" s="37" t="s">
        <v>3</v>
      </c>
      <c r="B4" s="37"/>
      <c r="C4" s="37"/>
      <c r="D4" s="37"/>
    </row>
    <row r="5" spans="1:12" ht="26.25" thickBot="1">
      <c r="A5" s="20" t="s">
        <v>1</v>
      </c>
      <c r="B5" s="21" t="s">
        <v>2</v>
      </c>
      <c r="C5" s="20" t="s">
        <v>0</v>
      </c>
      <c r="D5" s="9" t="s">
        <v>198</v>
      </c>
      <c r="E5" s="19"/>
      <c r="F5" s="17"/>
      <c r="G5" s="17"/>
      <c r="H5" s="3"/>
      <c r="I5" s="4"/>
      <c r="J5" s="4"/>
      <c r="K5" s="3"/>
      <c r="L5" s="3"/>
    </row>
    <row r="6" spans="1:4" ht="12.75">
      <c r="A6" s="23" t="s">
        <v>8</v>
      </c>
      <c r="B6" s="23" t="s">
        <v>9</v>
      </c>
      <c r="C6" s="25">
        <v>384</v>
      </c>
      <c r="D6" s="26">
        <f>C6*0.71</f>
        <v>272.64</v>
      </c>
    </row>
    <row r="7" spans="1:4" ht="12.75">
      <c r="A7" s="23" t="s">
        <v>18</v>
      </c>
      <c r="B7" s="23" t="s">
        <v>9</v>
      </c>
      <c r="C7" s="25">
        <v>3862</v>
      </c>
      <c r="D7" s="26">
        <f aca="true" t="shared" si="0" ref="D7:D28">C7*0.71</f>
        <v>2742.02</v>
      </c>
    </row>
    <row r="8" spans="1:4" ht="12.75">
      <c r="A8" s="23" t="s">
        <v>27</v>
      </c>
      <c r="B8" s="23" t="s">
        <v>9</v>
      </c>
      <c r="C8" s="25">
        <v>274</v>
      </c>
      <c r="D8" s="26">
        <f t="shared" si="0"/>
        <v>194.54</v>
      </c>
    </row>
    <row r="9" spans="1:4" ht="12.75">
      <c r="A9" s="23" t="s">
        <v>31</v>
      </c>
      <c r="B9" s="23" t="s">
        <v>9</v>
      </c>
      <c r="C9" s="25">
        <v>2250</v>
      </c>
      <c r="D9" s="26">
        <f t="shared" si="0"/>
        <v>1597.5</v>
      </c>
    </row>
    <row r="10" spans="1:4" ht="12.75">
      <c r="A10" s="23" t="s">
        <v>33</v>
      </c>
      <c r="B10" s="23" t="s">
        <v>9</v>
      </c>
      <c r="C10" s="25">
        <v>1080</v>
      </c>
      <c r="D10" s="26">
        <f t="shared" si="0"/>
        <v>766.8</v>
      </c>
    </row>
    <row r="11" spans="1:4" ht="12.75">
      <c r="A11" s="23" t="s">
        <v>35</v>
      </c>
      <c r="B11" s="23" t="s">
        <v>9</v>
      </c>
      <c r="C11" s="25">
        <v>746</v>
      </c>
      <c r="D11" s="26">
        <f t="shared" si="0"/>
        <v>529.66</v>
      </c>
    </row>
    <row r="12" spans="1:4" ht="12.75">
      <c r="A12" s="23" t="s">
        <v>43</v>
      </c>
      <c r="B12" s="23" t="s">
        <v>9</v>
      </c>
      <c r="C12" s="25">
        <v>2069</v>
      </c>
      <c r="D12" s="26">
        <f t="shared" si="0"/>
        <v>1468.99</v>
      </c>
    </row>
    <row r="13" spans="1:4" ht="12.75">
      <c r="A13" s="23" t="s">
        <v>45</v>
      </c>
      <c r="B13" s="23" t="s">
        <v>9</v>
      </c>
      <c r="C13" s="25">
        <v>801</v>
      </c>
      <c r="D13" s="26">
        <f t="shared" si="0"/>
        <v>568.7099999999999</v>
      </c>
    </row>
    <row r="14" spans="1:4" ht="12.75">
      <c r="A14" s="23" t="s">
        <v>48</v>
      </c>
      <c r="B14" s="23" t="s">
        <v>9</v>
      </c>
      <c r="C14" s="25">
        <v>389</v>
      </c>
      <c r="D14" s="26">
        <f t="shared" si="0"/>
        <v>276.19</v>
      </c>
    </row>
    <row r="15" spans="1:4" ht="12.75">
      <c r="A15" s="23" t="s">
        <v>60</v>
      </c>
      <c r="B15" s="23" t="s">
        <v>9</v>
      </c>
      <c r="C15" s="25">
        <v>101</v>
      </c>
      <c r="D15" s="26">
        <f t="shared" si="0"/>
        <v>71.71</v>
      </c>
    </row>
    <row r="16" spans="1:4" ht="12.75">
      <c r="A16" s="23" t="s">
        <v>63</v>
      </c>
      <c r="B16" s="23" t="s">
        <v>9</v>
      </c>
      <c r="C16" s="25">
        <v>804</v>
      </c>
      <c r="D16" s="26">
        <f t="shared" si="0"/>
        <v>570.8399999999999</v>
      </c>
    </row>
    <row r="17" spans="1:4" ht="12.75">
      <c r="A17" s="23" t="s">
        <v>81</v>
      </c>
      <c r="B17" s="23" t="s">
        <v>9</v>
      </c>
      <c r="C17" s="25">
        <v>965</v>
      </c>
      <c r="D17" s="26">
        <f t="shared" si="0"/>
        <v>685.15</v>
      </c>
    </row>
    <row r="18" spans="1:4" ht="12.75">
      <c r="A18" s="23" t="s">
        <v>87</v>
      </c>
      <c r="B18" s="23" t="s">
        <v>9</v>
      </c>
      <c r="C18" s="25">
        <v>1458</v>
      </c>
      <c r="D18" s="26">
        <f t="shared" si="0"/>
        <v>1035.1799999999998</v>
      </c>
    </row>
    <row r="19" spans="1:4" ht="12.75">
      <c r="A19" s="23" t="s">
        <v>89</v>
      </c>
      <c r="B19" s="23" t="s">
        <v>9</v>
      </c>
      <c r="C19" s="25">
        <v>356</v>
      </c>
      <c r="D19" s="26">
        <f t="shared" si="0"/>
        <v>252.76</v>
      </c>
    </row>
    <row r="20" spans="1:4" ht="12.75">
      <c r="A20" s="23" t="s">
        <v>96</v>
      </c>
      <c r="B20" s="23" t="s">
        <v>9</v>
      </c>
      <c r="C20" s="25">
        <v>2191</v>
      </c>
      <c r="D20" s="26">
        <f t="shared" si="0"/>
        <v>1555.61</v>
      </c>
    </row>
    <row r="21" spans="1:4" ht="12.75">
      <c r="A21" s="23" t="s">
        <v>108</v>
      </c>
      <c r="B21" s="23" t="s">
        <v>9</v>
      </c>
      <c r="C21" s="25">
        <v>219</v>
      </c>
      <c r="D21" s="26">
        <f t="shared" si="0"/>
        <v>155.48999999999998</v>
      </c>
    </row>
    <row r="22" spans="1:4" ht="12.75">
      <c r="A22" s="23" t="s">
        <v>109</v>
      </c>
      <c r="B22" s="23" t="s">
        <v>9</v>
      </c>
      <c r="C22" s="25">
        <v>512</v>
      </c>
      <c r="D22" s="26">
        <f t="shared" si="0"/>
        <v>363.52</v>
      </c>
    </row>
    <row r="23" spans="1:4" ht="12.75">
      <c r="A23" s="23" t="s">
        <v>120</v>
      </c>
      <c r="B23" s="23" t="s">
        <v>9</v>
      </c>
      <c r="C23" s="25">
        <v>980</v>
      </c>
      <c r="D23" s="26">
        <f t="shared" si="0"/>
        <v>695.8</v>
      </c>
    </row>
    <row r="24" spans="1:4" ht="12.75">
      <c r="A24" s="23" t="s">
        <v>121</v>
      </c>
      <c r="B24" s="23" t="s">
        <v>9</v>
      </c>
      <c r="C24" s="25">
        <v>736</v>
      </c>
      <c r="D24" s="26">
        <f t="shared" si="0"/>
        <v>522.56</v>
      </c>
    </row>
    <row r="25" spans="1:4" ht="12.75">
      <c r="A25" s="23" t="s">
        <v>122</v>
      </c>
      <c r="B25" s="23" t="s">
        <v>9</v>
      </c>
      <c r="C25" s="25">
        <v>497</v>
      </c>
      <c r="D25" s="26">
        <f t="shared" si="0"/>
        <v>352.87</v>
      </c>
    </row>
    <row r="26" spans="1:4" ht="12.75">
      <c r="A26" s="23" t="s">
        <v>151</v>
      </c>
      <c r="B26" s="23" t="s">
        <v>9</v>
      </c>
      <c r="C26" s="25">
        <v>656</v>
      </c>
      <c r="D26" s="26">
        <f t="shared" si="0"/>
        <v>465.76</v>
      </c>
    </row>
    <row r="27" spans="1:4" ht="12.75">
      <c r="A27" s="23" t="s">
        <v>163</v>
      </c>
      <c r="B27" s="23" t="s">
        <v>9</v>
      </c>
      <c r="C27" s="25">
        <v>239</v>
      </c>
      <c r="D27" s="26">
        <f t="shared" si="0"/>
        <v>169.69</v>
      </c>
    </row>
    <row r="28" spans="1:4" ht="12.75">
      <c r="A28" s="23" t="s">
        <v>166</v>
      </c>
      <c r="B28" s="23" t="s">
        <v>9</v>
      </c>
      <c r="C28" s="25">
        <v>731</v>
      </c>
      <c r="D28" s="26">
        <f t="shared" si="0"/>
        <v>519.01</v>
      </c>
    </row>
    <row r="29" spans="1:4" ht="15">
      <c r="A29" s="14" t="s">
        <v>203</v>
      </c>
      <c r="B29" s="14"/>
      <c r="C29" s="27">
        <f>SUM(C6:C28)</f>
        <v>22300</v>
      </c>
      <c r="D29" s="28">
        <f>SUM(D6:D28)</f>
        <v>15833</v>
      </c>
    </row>
  </sheetData>
  <sheetProtection/>
  <mergeCells count="2">
    <mergeCell ref="A2:D2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25">
      <selection activeCell="H42" sqref="H42"/>
    </sheetView>
  </sheetViews>
  <sheetFormatPr defaultColWidth="9.140625" defaultRowHeight="12.75"/>
  <cols>
    <col min="1" max="1" width="23.28125" style="0" customWidth="1"/>
    <col min="2" max="2" width="22.140625" style="0" customWidth="1"/>
    <col min="3" max="3" width="16.57421875" style="29" customWidth="1"/>
    <col min="4" max="4" width="13.00390625" style="29" customWidth="1"/>
  </cols>
  <sheetData>
    <row r="2" spans="1:5" ht="38.25" customHeight="1">
      <c r="A2" s="36" t="s">
        <v>208</v>
      </c>
      <c r="B2" s="36"/>
      <c r="C2" s="36"/>
      <c r="D2" s="36"/>
      <c r="E2" s="2"/>
    </row>
    <row r="4" spans="1:4" s="1" customFormat="1" ht="12.75">
      <c r="A4" s="37" t="s">
        <v>3</v>
      </c>
      <c r="B4" s="37"/>
      <c r="C4" s="37"/>
      <c r="D4" s="37"/>
    </row>
    <row r="5" spans="1:8" ht="25.5">
      <c r="A5" s="20" t="s">
        <v>1</v>
      </c>
      <c r="B5" s="21" t="s">
        <v>2</v>
      </c>
      <c r="C5" s="20" t="s">
        <v>0</v>
      </c>
      <c r="D5" s="22" t="s">
        <v>198</v>
      </c>
      <c r="E5" s="19"/>
      <c r="F5" s="17"/>
      <c r="G5" s="17"/>
      <c r="H5" s="17"/>
    </row>
    <row r="6" spans="1:4" ht="12.75">
      <c r="A6" s="10" t="s">
        <v>4</v>
      </c>
      <c r="B6" s="10" t="s">
        <v>5</v>
      </c>
      <c r="C6" s="25">
        <v>320</v>
      </c>
      <c r="D6" s="26">
        <f>C6*0.71</f>
        <v>227.2</v>
      </c>
    </row>
    <row r="7" spans="1:4" ht="12.75">
      <c r="A7" s="10" t="s">
        <v>10</v>
      </c>
      <c r="B7" s="10" t="s">
        <v>5</v>
      </c>
      <c r="C7" s="25">
        <v>1490</v>
      </c>
      <c r="D7" s="26">
        <f aca="true" t="shared" si="0" ref="D7:D60">C7*0.71</f>
        <v>1057.8999999999999</v>
      </c>
    </row>
    <row r="8" spans="1:4" ht="12.75">
      <c r="A8" s="10" t="s">
        <v>12</v>
      </c>
      <c r="B8" s="10" t="s">
        <v>5</v>
      </c>
      <c r="C8" s="25">
        <v>1226</v>
      </c>
      <c r="D8" s="26">
        <f t="shared" si="0"/>
        <v>870.4599999999999</v>
      </c>
    </row>
    <row r="9" spans="1:4" ht="12.75">
      <c r="A9" s="10" t="s">
        <v>15</v>
      </c>
      <c r="B9" s="10" t="s">
        <v>5</v>
      </c>
      <c r="C9" s="25">
        <v>161</v>
      </c>
      <c r="D9" s="26">
        <f t="shared" si="0"/>
        <v>114.30999999999999</v>
      </c>
    </row>
    <row r="10" spans="1:4" ht="12.75">
      <c r="A10" s="10" t="s">
        <v>17</v>
      </c>
      <c r="B10" s="10" t="s">
        <v>5</v>
      </c>
      <c r="C10" s="25">
        <v>150</v>
      </c>
      <c r="D10" s="26">
        <f t="shared" si="0"/>
        <v>106.5</v>
      </c>
    </row>
    <row r="11" spans="1:4" ht="12.75">
      <c r="A11" s="10" t="s">
        <v>21</v>
      </c>
      <c r="B11" s="10" t="s">
        <v>5</v>
      </c>
      <c r="C11" s="25">
        <v>467</v>
      </c>
      <c r="D11" s="26">
        <f t="shared" si="0"/>
        <v>331.57</v>
      </c>
    </row>
    <row r="12" spans="1:4" ht="12.75">
      <c r="A12" s="10" t="s">
        <v>24</v>
      </c>
      <c r="B12" s="10" t="s">
        <v>5</v>
      </c>
      <c r="C12" s="25">
        <v>85</v>
      </c>
      <c r="D12" s="26">
        <f t="shared" si="0"/>
        <v>60.349999999999994</v>
      </c>
    </row>
    <row r="13" spans="1:4" ht="12.75">
      <c r="A13" s="10" t="s">
        <v>25</v>
      </c>
      <c r="B13" s="10" t="s">
        <v>5</v>
      </c>
      <c r="C13" s="25">
        <v>928</v>
      </c>
      <c r="D13" s="26">
        <f t="shared" si="0"/>
        <v>658.88</v>
      </c>
    </row>
    <row r="14" spans="1:4" ht="12.75">
      <c r="A14" s="10" t="s">
        <v>37</v>
      </c>
      <c r="B14" s="10" t="s">
        <v>5</v>
      </c>
      <c r="C14" s="25">
        <v>112</v>
      </c>
      <c r="D14" s="26">
        <f t="shared" si="0"/>
        <v>79.52</v>
      </c>
    </row>
    <row r="15" spans="1:4" ht="12.75">
      <c r="A15" s="10" t="s">
        <v>40</v>
      </c>
      <c r="B15" s="10" t="s">
        <v>5</v>
      </c>
      <c r="C15" s="25">
        <v>383</v>
      </c>
      <c r="D15" s="26">
        <f t="shared" si="0"/>
        <v>271.93</v>
      </c>
    </row>
    <row r="16" spans="1:4" ht="12.75">
      <c r="A16" s="10" t="s">
        <v>41</v>
      </c>
      <c r="B16" s="10" t="s">
        <v>5</v>
      </c>
      <c r="C16" s="25">
        <v>243</v>
      </c>
      <c r="D16" s="26">
        <f t="shared" si="0"/>
        <v>172.53</v>
      </c>
    </row>
    <row r="17" spans="1:4" ht="12.75">
      <c r="A17" s="10" t="s">
        <v>47</v>
      </c>
      <c r="B17" s="10" t="s">
        <v>5</v>
      </c>
      <c r="C17" s="25">
        <v>94</v>
      </c>
      <c r="D17" s="26">
        <f t="shared" si="0"/>
        <v>66.74</v>
      </c>
    </row>
    <row r="18" spans="1:4" ht="12.75">
      <c r="A18" s="10" t="s">
        <v>57</v>
      </c>
      <c r="B18" s="10" t="s">
        <v>5</v>
      </c>
      <c r="C18" s="25">
        <v>179</v>
      </c>
      <c r="D18" s="26">
        <f t="shared" si="0"/>
        <v>127.08999999999999</v>
      </c>
    </row>
    <row r="19" spans="1:4" ht="12.75">
      <c r="A19" s="10" t="s">
        <v>58</v>
      </c>
      <c r="B19" s="10" t="s">
        <v>5</v>
      </c>
      <c r="C19" s="25">
        <v>81</v>
      </c>
      <c r="D19" s="26">
        <f t="shared" si="0"/>
        <v>57.51</v>
      </c>
    </row>
    <row r="20" spans="1:4" ht="12.75">
      <c r="A20" s="10" t="s">
        <v>62</v>
      </c>
      <c r="B20" s="10" t="s">
        <v>5</v>
      </c>
      <c r="C20" s="25">
        <v>166</v>
      </c>
      <c r="D20" s="26">
        <f t="shared" si="0"/>
        <v>117.86</v>
      </c>
    </row>
    <row r="21" spans="1:4" ht="12.75">
      <c r="A21" s="10" t="s">
        <v>65</v>
      </c>
      <c r="B21" s="10" t="s">
        <v>5</v>
      </c>
      <c r="C21" s="25">
        <v>178</v>
      </c>
      <c r="D21" s="26">
        <f t="shared" si="0"/>
        <v>126.38</v>
      </c>
    </row>
    <row r="22" spans="1:4" ht="12.75">
      <c r="A22" s="10" t="s">
        <v>67</v>
      </c>
      <c r="B22" s="10" t="s">
        <v>5</v>
      </c>
      <c r="C22" s="25">
        <v>289</v>
      </c>
      <c r="D22" s="26">
        <f t="shared" si="0"/>
        <v>205.19</v>
      </c>
    </row>
    <row r="23" spans="1:4" ht="12.75">
      <c r="A23" s="10" t="s">
        <v>68</v>
      </c>
      <c r="B23" s="10" t="s">
        <v>5</v>
      </c>
      <c r="C23" s="25">
        <v>196</v>
      </c>
      <c r="D23" s="26">
        <f t="shared" si="0"/>
        <v>139.16</v>
      </c>
    </row>
    <row r="24" spans="1:4" ht="12.75">
      <c r="A24" s="10" t="s">
        <v>70</v>
      </c>
      <c r="B24" s="10" t="s">
        <v>5</v>
      </c>
      <c r="C24" s="25">
        <v>534</v>
      </c>
      <c r="D24" s="26">
        <f t="shared" si="0"/>
        <v>379.14</v>
      </c>
    </row>
    <row r="25" spans="1:4" ht="12.75">
      <c r="A25" s="10" t="s">
        <v>77</v>
      </c>
      <c r="B25" s="10" t="s">
        <v>5</v>
      </c>
      <c r="C25" s="25">
        <v>15</v>
      </c>
      <c r="D25" s="26">
        <f t="shared" si="0"/>
        <v>10.649999999999999</v>
      </c>
    </row>
    <row r="26" spans="1:4" ht="12.75">
      <c r="A26" s="10" t="s">
        <v>78</v>
      </c>
      <c r="B26" s="10" t="s">
        <v>5</v>
      </c>
      <c r="C26" s="25">
        <v>100</v>
      </c>
      <c r="D26" s="26">
        <f t="shared" si="0"/>
        <v>71</v>
      </c>
    </row>
    <row r="27" spans="1:4" ht="12.75">
      <c r="A27" s="10" t="s">
        <v>84</v>
      </c>
      <c r="B27" s="10" t="s">
        <v>5</v>
      </c>
      <c r="C27" s="25">
        <v>22</v>
      </c>
      <c r="D27" s="26">
        <f t="shared" si="0"/>
        <v>15.62</v>
      </c>
    </row>
    <row r="28" spans="1:4" ht="12.75">
      <c r="A28" s="10" t="s">
        <v>90</v>
      </c>
      <c r="B28" s="10" t="s">
        <v>5</v>
      </c>
      <c r="C28" s="25">
        <v>133</v>
      </c>
      <c r="D28" s="26">
        <f t="shared" si="0"/>
        <v>94.42999999999999</v>
      </c>
    </row>
    <row r="29" spans="1:4" ht="12.75">
      <c r="A29" s="10" t="s">
        <v>93</v>
      </c>
      <c r="B29" s="10" t="s">
        <v>5</v>
      </c>
      <c r="C29" s="25">
        <v>1969</v>
      </c>
      <c r="D29" s="26">
        <f t="shared" si="0"/>
        <v>1397.99</v>
      </c>
    </row>
    <row r="30" spans="1:4" ht="12.75">
      <c r="A30" s="10" t="s">
        <v>95</v>
      </c>
      <c r="B30" s="10" t="s">
        <v>5</v>
      </c>
      <c r="C30" s="25">
        <v>439</v>
      </c>
      <c r="D30" s="26">
        <f t="shared" si="0"/>
        <v>311.69</v>
      </c>
    </row>
    <row r="31" spans="1:4" ht="12.75">
      <c r="A31" s="10" t="s">
        <v>97</v>
      </c>
      <c r="B31" s="10" t="s">
        <v>5</v>
      </c>
      <c r="C31" s="25">
        <v>1184</v>
      </c>
      <c r="D31" s="26">
        <f t="shared" si="0"/>
        <v>840.64</v>
      </c>
    </row>
    <row r="32" spans="1:4" ht="12.75">
      <c r="A32" s="10" t="s">
        <v>99</v>
      </c>
      <c r="B32" s="10" t="s">
        <v>5</v>
      </c>
      <c r="C32" s="25">
        <v>690</v>
      </c>
      <c r="D32" s="26">
        <f t="shared" si="0"/>
        <v>489.9</v>
      </c>
    </row>
    <row r="33" spans="1:4" ht="12.75">
      <c r="A33" s="10" t="s">
        <v>100</v>
      </c>
      <c r="B33" s="10" t="s">
        <v>5</v>
      </c>
      <c r="C33" s="25">
        <v>253</v>
      </c>
      <c r="D33" s="26">
        <f t="shared" si="0"/>
        <v>179.63</v>
      </c>
    </row>
    <row r="34" spans="1:4" ht="12.75">
      <c r="A34" s="10" t="s">
        <v>101</v>
      </c>
      <c r="B34" s="10" t="s">
        <v>5</v>
      </c>
      <c r="C34" s="25">
        <v>669</v>
      </c>
      <c r="D34" s="26">
        <f t="shared" si="0"/>
        <v>474.98999999999995</v>
      </c>
    </row>
    <row r="35" spans="1:4" ht="12.75">
      <c r="A35" s="10" t="s">
        <v>110</v>
      </c>
      <c r="B35" s="10" t="s">
        <v>5</v>
      </c>
      <c r="C35" s="25">
        <v>272</v>
      </c>
      <c r="D35" s="26">
        <f t="shared" si="0"/>
        <v>193.12</v>
      </c>
    </row>
    <row r="36" spans="1:4" ht="12.75">
      <c r="A36" s="10" t="s">
        <v>111</v>
      </c>
      <c r="B36" s="10" t="s">
        <v>5</v>
      </c>
      <c r="C36" s="25">
        <v>3478</v>
      </c>
      <c r="D36" s="26">
        <f t="shared" si="0"/>
        <v>2469.3799999999997</v>
      </c>
    </row>
    <row r="37" spans="1:4" ht="12.75">
      <c r="A37" s="10" t="s">
        <v>117</v>
      </c>
      <c r="B37" s="10" t="s">
        <v>5</v>
      </c>
      <c r="C37" s="25">
        <v>1518</v>
      </c>
      <c r="D37" s="26">
        <f t="shared" si="0"/>
        <v>1077.78</v>
      </c>
    </row>
    <row r="38" spans="1:4" ht="12.75">
      <c r="A38" s="10" t="s">
        <v>119</v>
      </c>
      <c r="B38" s="10" t="s">
        <v>5</v>
      </c>
      <c r="C38" s="25">
        <v>1180</v>
      </c>
      <c r="D38" s="26">
        <f t="shared" si="0"/>
        <v>837.8</v>
      </c>
    </row>
    <row r="39" spans="1:4" ht="12.75">
      <c r="A39" s="10" t="s">
        <v>124</v>
      </c>
      <c r="B39" s="10" t="s">
        <v>5</v>
      </c>
      <c r="C39" s="25">
        <v>830</v>
      </c>
      <c r="D39" s="26">
        <f t="shared" si="0"/>
        <v>589.3</v>
      </c>
    </row>
    <row r="40" spans="1:4" ht="12.75">
      <c r="A40" s="10" t="s">
        <v>129</v>
      </c>
      <c r="B40" s="10" t="s">
        <v>5</v>
      </c>
      <c r="C40" s="25">
        <v>1211</v>
      </c>
      <c r="D40" s="26">
        <f t="shared" si="0"/>
        <v>859.81</v>
      </c>
    </row>
    <row r="41" spans="1:4" ht="12.75">
      <c r="A41" s="10" t="s">
        <v>132</v>
      </c>
      <c r="B41" s="10" t="s">
        <v>5</v>
      </c>
      <c r="C41" s="25">
        <v>50</v>
      </c>
      <c r="D41" s="26">
        <f t="shared" si="0"/>
        <v>35.5</v>
      </c>
    </row>
    <row r="42" spans="1:4" ht="12.75">
      <c r="A42" s="10" t="s">
        <v>137</v>
      </c>
      <c r="B42" s="10" t="s">
        <v>5</v>
      </c>
      <c r="C42" s="25">
        <v>48</v>
      </c>
      <c r="D42" s="26">
        <f t="shared" si="0"/>
        <v>34.08</v>
      </c>
    </row>
    <row r="43" spans="1:4" ht="12.75">
      <c r="A43" s="10" t="s">
        <v>148</v>
      </c>
      <c r="B43" s="10" t="s">
        <v>5</v>
      </c>
      <c r="C43" s="25">
        <v>338</v>
      </c>
      <c r="D43" s="26">
        <f t="shared" si="0"/>
        <v>239.98</v>
      </c>
    </row>
    <row r="44" spans="1:4" ht="12.75">
      <c r="A44" s="10" t="s">
        <v>160</v>
      </c>
      <c r="B44" s="10" t="s">
        <v>5</v>
      </c>
      <c r="C44" s="25">
        <v>445</v>
      </c>
      <c r="D44" s="26">
        <f t="shared" si="0"/>
        <v>315.95</v>
      </c>
    </row>
    <row r="45" spans="1:4" ht="12.75">
      <c r="A45" s="10" t="s">
        <v>158</v>
      </c>
      <c r="B45" s="10" t="s">
        <v>5</v>
      </c>
      <c r="C45" s="25">
        <v>334</v>
      </c>
      <c r="D45" s="26">
        <f t="shared" si="0"/>
        <v>237.14</v>
      </c>
    </row>
    <row r="46" spans="1:4" ht="12.75">
      <c r="A46" s="10" t="s">
        <v>168</v>
      </c>
      <c r="B46" s="10" t="s">
        <v>5</v>
      </c>
      <c r="C46" s="25">
        <v>123</v>
      </c>
      <c r="D46" s="26">
        <f t="shared" si="0"/>
        <v>87.33</v>
      </c>
    </row>
    <row r="47" spans="1:4" ht="12.75">
      <c r="A47" s="10" t="s">
        <v>169</v>
      </c>
      <c r="B47" s="10" t="s">
        <v>5</v>
      </c>
      <c r="C47" s="25">
        <v>371</v>
      </c>
      <c r="D47" s="26">
        <f t="shared" si="0"/>
        <v>263.40999999999997</v>
      </c>
    </row>
    <row r="48" spans="1:4" ht="12.75">
      <c r="A48" s="10" t="s">
        <v>171</v>
      </c>
      <c r="B48" s="10" t="s">
        <v>5</v>
      </c>
      <c r="C48" s="25">
        <v>633</v>
      </c>
      <c r="D48" s="26">
        <f t="shared" si="0"/>
        <v>449.42999999999995</v>
      </c>
    </row>
    <row r="49" spans="1:4" ht="12.75">
      <c r="A49" s="10" t="s">
        <v>173</v>
      </c>
      <c r="B49" s="10" t="s">
        <v>5</v>
      </c>
      <c r="C49" s="25">
        <v>356</v>
      </c>
      <c r="D49" s="26">
        <f t="shared" si="0"/>
        <v>252.76</v>
      </c>
    </row>
    <row r="50" spans="1:4" ht="12.75">
      <c r="A50" s="10" t="s">
        <v>174</v>
      </c>
      <c r="B50" s="10" t="s">
        <v>5</v>
      </c>
      <c r="C50" s="25">
        <v>613</v>
      </c>
      <c r="D50" s="26">
        <f t="shared" si="0"/>
        <v>435.22999999999996</v>
      </c>
    </row>
    <row r="51" spans="1:4" ht="12.75">
      <c r="A51" s="10" t="s">
        <v>176</v>
      </c>
      <c r="B51" s="10" t="s">
        <v>5</v>
      </c>
      <c r="C51" s="25">
        <v>274</v>
      </c>
      <c r="D51" s="26">
        <f t="shared" si="0"/>
        <v>194.54</v>
      </c>
    </row>
    <row r="52" spans="1:4" ht="12.75">
      <c r="A52" s="10" t="s">
        <v>178</v>
      </c>
      <c r="B52" s="10" t="s">
        <v>5</v>
      </c>
      <c r="C52" s="25">
        <v>263</v>
      </c>
      <c r="D52" s="26">
        <f t="shared" si="0"/>
        <v>186.73</v>
      </c>
    </row>
    <row r="53" spans="1:4" ht="12.75">
      <c r="A53" s="10" t="s">
        <v>180</v>
      </c>
      <c r="B53" s="10" t="s">
        <v>5</v>
      </c>
      <c r="C53" s="25">
        <v>1148</v>
      </c>
      <c r="D53" s="26">
        <f t="shared" si="0"/>
        <v>815.0799999999999</v>
      </c>
    </row>
    <row r="54" spans="1:4" ht="12.75">
      <c r="A54" s="10" t="s">
        <v>185</v>
      </c>
      <c r="B54" s="10" t="s">
        <v>5</v>
      </c>
      <c r="C54" s="25">
        <v>678</v>
      </c>
      <c r="D54" s="26">
        <f t="shared" si="0"/>
        <v>481.38</v>
      </c>
    </row>
    <row r="55" spans="1:4" ht="12.75">
      <c r="A55" s="10" t="s">
        <v>189</v>
      </c>
      <c r="B55" s="10" t="s">
        <v>5</v>
      </c>
      <c r="C55" s="25">
        <v>684</v>
      </c>
      <c r="D55" s="26">
        <f t="shared" si="0"/>
        <v>485.64</v>
      </c>
    </row>
    <row r="56" spans="1:4" ht="12.75">
      <c r="A56" s="10" t="s">
        <v>190</v>
      </c>
      <c r="B56" s="10" t="s">
        <v>5</v>
      </c>
      <c r="C56" s="25">
        <v>235</v>
      </c>
      <c r="D56" s="26">
        <f t="shared" si="0"/>
        <v>166.85</v>
      </c>
    </row>
    <row r="57" spans="1:4" ht="12.75">
      <c r="A57" s="10" t="s">
        <v>191</v>
      </c>
      <c r="B57" s="10" t="s">
        <v>5</v>
      </c>
      <c r="C57" s="25">
        <v>658</v>
      </c>
      <c r="D57" s="26">
        <f t="shared" si="0"/>
        <v>467.17999999999995</v>
      </c>
    </row>
    <row r="58" spans="1:4" ht="12.75">
      <c r="A58" s="10" t="s">
        <v>195</v>
      </c>
      <c r="B58" s="10" t="s">
        <v>5</v>
      </c>
      <c r="C58" s="25">
        <v>3561</v>
      </c>
      <c r="D58" s="26">
        <f t="shared" si="0"/>
        <v>2528.31</v>
      </c>
    </row>
    <row r="59" spans="1:4" ht="12.75">
      <c r="A59" s="10" t="s">
        <v>196</v>
      </c>
      <c r="B59" s="10" t="s">
        <v>5</v>
      </c>
      <c r="C59" s="25">
        <v>717</v>
      </c>
      <c r="D59" s="26">
        <f t="shared" si="0"/>
        <v>509.07</v>
      </c>
    </row>
    <row r="60" spans="1:4" ht="12.75">
      <c r="A60" s="23" t="s">
        <v>197</v>
      </c>
      <c r="B60" s="23" t="s">
        <v>5</v>
      </c>
      <c r="C60" s="25">
        <v>123</v>
      </c>
      <c r="D60" s="26">
        <f t="shared" si="0"/>
        <v>87.33</v>
      </c>
    </row>
    <row r="61" spans="1:4" ht="12.75">
      <c r="A61" s="32" t="s">
        <v>207</v>
      </c>
      <c r="B61" s="32"/>
      <c r="C61" s="33">
        <f>SUM(C6:C60)</f>
        <v>32897</v>
      </c>
      <c r="D61" s="34">
        <f>SUM(D6:D60)</f>
        <v>23356.869999999995</v>
      </c>
    </row>
  </sheetData>
  <sheetProtection/>
  <mergeCells count="2">
    <mergeCell ref="A2:D2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37.140625" style="0" customWidth="1"/>
    <col min="2" max="2" width="17.421875" style="0" customWidth="1"/>
    <col min="3" max="3" width="18.140625" style="0" customWidth="1"/>
    <col min="5" max="5" width="10.7109375" style="0" customWidth="1"/>
    <col min="8" max="8" width="11.7109375" style="0" customWidth="1"/>
  </cols>
  <sheetData>
    <row r="1" spans="3:6" ht="39" customHeight="1">
      <c r="C1" s="38" t="s">
        <v>210</v>
      </c>
      <c r="D1" s="39"/>
      <c r="E1" s="39"/>
      <c r="F1" s="39"/>
    </row>
    <row r="2" spans="1:5" ht="19.5" customHeight="1">
      <c r="A2" s="5" t="s">
        <v>202</v>
      </c>
      <c r="C2" s="6"/>
      <c r="D2" s="6"/>
      <c r="E2" s="7"/>
    </row>
    <row r="4" spans="1:3" ht="15">
      <c r="A4" s="8" t="s">
        <v>2</v>
      </c>
      <c r="B4" s="9" t="s">
        <v>199</v>
      </c>
      <c r="C4" s="9" t="s">
        <v>200</v>
      </c>
    </row>
    <row r="5" spans="1:8" ht="15">
      <c r="A5" s="10" t="s">
        <v>14</v>
      </c>
      <c r="B5" s="11">
        <f>Rīga!C53</f>
        <v>374915</v>
      </c>
      <c r="C5" s="12">
        <f>Rīga!D53</f>
        <v>266189.6499999999</v>
      </c>
      <c r="G5" s="13"/>
      <c r="H5" s="12"/>
    </row>
    <row r="6" spans="1:3" ht="15">
      <c r="A6" s="10" t="s">
        <v>7</v>
      </c>
      <c r="B6" s="35">
        <f>Kurzeme!C34</f>
        <v>27067</v>
      </c>
      <c r="C6" s="12">
        <f>Kurzeme!D34</f>
        <v>19217.570000000003</v>
      </c>
    </row>
    <row r="7" spans="1:3" ht="15">
      <c r="A7" s="10" t="s">
        <v>20</v>
      </c>
      <c r="B7" s="11">
        <f>Zemgale!C42</f>
        <v>20700</v>
      </c>
      <c r="C7" s="12">
        <f>Zemgale!D42</f>
        <v>14697.000000000002</v>
      </c>
    </row>
    <row r="8" spans="1:3" ht="15">
      <c r="A8" s="10" t="s">
        <v>9</v>
      </c>
      <c r="B8" s="11">
        <f>Latgale!C29</f>
        <v>22300</v>
      </c>
      <c r="C8" s="12">
        <f>Latgale!D29</f>
        <v>15833</v>
      </c>
    </row>
    <row r="9" spans="1:3" ht="15">
      <c r="A9" s="10" t="s">
        <v>5</v>
      </c>
      <c r="B9" s="11">
        <f>Vidzeme!C61</f>
        <v>32897</v>
      </c>
      <c r="C9" s="12">
        <f>Vidzeme!D61</f>
        <v>23356.869999999995</v>
      </c>
    </row>
    <row r="10" spans="1:3" ht="15">
      <c r="A10" s="14" t="s">
        <v>201</v>
      </c>
      <c r="B10" s="15">
        <f>SUM(B5:B9)</f>
        <v>477879</v>
      </c>
      <c r="C10" s="16">
        <f>SUM(C5:C9)</f>
        <v>339294.0899999999</v>
      </c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evita.mezsarga</dc:creator>
  <cp:keywords/>
  <dc:description/>
  <cp:lastModifiedBy>Liene Ābola</cp:lastModifiedBy>
  <dcterms:created xsi:type="dcterms:W3CDTF">2008-10-27T09:04:07Z</dcterms:created>
  <dcterms:modified xsi:type="dcterms:W3CDTF">2021-02-26T12:54:26Z</dcterms:modified>
  <cp:category/>
  <cp:version/>
  <cp:contentType/>
  <cp:contentStatus/>
</cp:coreProperties>
</file>