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rts\"/>
    </mc:Choice>
  </mc:AlternateContent>
  <bookViews>
    <workbookView xWindow="0" yWindow="0" windowWidth="23040" windowHeight="9192"/>
  </bookViews>
  <sheets>
    <sheet name="P6_VRK_piem_marts" sheetId="9" r:id="rId1"/>
  </sheets>
  <definedNames>
    <definedName name="_xlnm.Print_Titles" localSheetId="0">P6_VRK_piem_marts!$10:$10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9" l="1"/>
  <c r="I30" i="9"/>
  <c r="I29" i="9"/>
  <c r="I28" i="9"/>
  <c r="I27" i="9"/>
  <c r="I26" i="9"/>
  <c r="I25" i="9"/>
  <c r="I24" i="9"/>
  <c r="I23" i="9"/>
  <c r="I22" i="9"/>
  <c r="I21" i="9"/>
  <c r="I20" i="9"/>
  <c r="I19" i="9"/>
  <c r="I18" i="9"/>
  <c r="I17" i="9"/>
  <c r="I16" i="9"/>
  <c r="I15" i="9"/>
  <c r="I14" i="9"/>
  <c r="I13" i="9" s="1"/>
  <c r="I12" i="9" s="1"/>
  <c r="I11" i="9" s="1"/>
  <c r="G13" i="9"/>
</calcChain>
</file>

<file path=xl/sharedStrings.xml><?xml version="1.0" encoding="utf-8"?>
<sst xmlns="http://schemas.openxmlformats.org/spreadsheetml/2006/main" count="110" uniqueCount="41">
  <si>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</si>
  <si>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</si>
  <si>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</si>
  <si>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</si>
  <si>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</si>
  <si>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</si>
  <si>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Pārvalde</t>
  </si>
  <si>
    <t>Tabeles Nr.</t>
  </si>
  <si>
    <t>6.pielikums</t>
  </si>
  <si>
    <t>Mēnešalga (EUR)</t>
  </si>
  <si>
    <t>Piemaksa
(EUR)</t>
  </si>
  <si>
    <t>Izdevumi kopā (EKK 1000):</t>
  </si>
  <si>
    <t>×</t>
  </si>
  <si>
    <t>DD VSAOI 23.59%</t>
  </si>
  <si>
    <t>kopā</t>
  </si>
  <si>
    <t>Valsts robežsardzes koledža</t>
  </si>
  <si>
    <t>Piemaksa par darbu paaugstināta riska un slodzes apstākļos ārkārtas sabiedrības veselības apdraudējumā saistībā ar “Covid-19” uzliesmojumu un seku novēršanu par periodu no 2021.gada 1.marta līdz 31.martam</t>
  </si>
  <si>
    <t>Nr. p.k.</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</si>
  <si>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</si>
  <si>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VALSTS ROBEŽSARDZES KOLEDŽA (VRK)</t>
  </si>
  <si>
    <t>VRK PROFESIONĀLĀS IZGLĪTĪBAS DIENESTA TREŠĀ MĀCĪBU ROTA</t>
  </si>
  <si>
    <t>kadets</t>
  </si>
  <si>
    <t>30368</t>
  </si>
  <si>
    <t>IeM rīkojuma Nr.1-12/486 1.1. apakšpunkts - ir tiešā saskarē ar Covid-19 iespējami inficētām personām. 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skēnējot QR kodus. Sniedza atbalstu personām robežšķērsošanas vietās apliecinājumu iesniegšanai IECIS, ja persona to nav izdarījusi pirms ieceļošanas Latvijā.</t>
  </si>
  <si>
    <t>32609</t>
  </si>
  <si>
    <t>32580</t>
  </si>
  <si>
    <t>33120</t>
  </si>
  <si>
    <t>33130</t>
  </si>
  <si>
    <t>33087</t>
  </si>
  <si>
    <t>33158</t>
  </si>
  <si>
    <t>33090</t>
  </si>
  <si>
    <t>32570</t>
  </si>
  <si>
    <t>31826</t>
  </si>
  <si>
    <t>28883</t>
  </si>
  <si>
    <t>33081</t>
  </si>
  <si>
    <t>31323</t>
  </si>
  <si>
    <t>31839</t>
  </si>
  <si>
    <t>31829</t>
  </si>
  <si>
    <t>33142</t>
  </si>
  <si>
    <t>31883</t>
  </si>
  <si>
    <t>33167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</si>
</sst>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b/>
      <sz val="11"/>
      <name val="Times New Roman"/>
      <family val="1"/>
      <charset val="186"/>
    </font>
    <font>
      <sz val="10"/>
      <name val="Arial"/>
    </font>
    <font>
      <sz val="11"/>
      <color theme="1"/>
      <name val="Times New Roman"/>
      <family val="1"/>
      <charset val="186"/>
    </font>
    <font>
      <b/>
      <sz val="11"/>
      <color rgb="FFFF0000"/>
      <name val="Times New Roman"/>
      <family val="1"/>
      <charset val="186"/>
    </font>
    <font>
      <b/>
      <sz val="10"/>
      <color rgb="FFFF0000"/>
      <name val="Times New Roman"/>
      <family val="1"/>
      <charset val="186"/>
    </font>
    <font>
      <sz val="14"/>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6">
    <xf numFmtId="0" fontId="0" fillId="0" borderId="0"/>
    <xf numFmtId="0" fontId="7" fillId="0" borderId="0"/>
    <xf numFmtId="0" fontId="10" fillId="0" borderId="0"/>
    <xf numFmtId="0" fontId="6" fillId="0" borderId="0"/>
    <xf numFmtId="0" fontId="6" fillId="0" borderId="0"/>
    <xf numFmtId="0" fontId="6" fillId="0" borderId="0"/>
    <xf numFmtId="0" fontId="5" fillId="0" borderId="0"/>
    <xf numFmtId="0" fontId="5" fillId="0" borderId="0"/>
    <xf numFmtId="0" fontId="4" fillId="0" borderId="0"/>
    <xf numFmtId="0" fontId="3" fillId="0" borderId="0"/>
    <xf numFmtId="0" fontId="10" fillId="0" borderId="0"/>
    <xf numFmtId="0" fontId="2" fillId="0" borderId="0"/>
    <xf numFmtId="0" fontId="2" fillId="0" borderId="0"/>
    <xf numFmtId="0" fontId="17" fillId="0" borderId="0"/>
    <xf numFmtId="0" fontId="1" fillId="0" borderId="0"/>
    <xf numFmtId="0" fontId="1" fillId="0" borderId="0"/>
  </cellStyleXfs>
  <cellXfs count="43">
    <xf numFmtId="0" fontId="0" fillId="0" borderId="0" xfId="0"/>
    <xf numFmtId="0" fontId="9" fillId="0" borderId="0" xfId="10" applyFont="1" applyFill="1" applyBorder="1" applyAlignment="1">
      <alignment vertical="top"/>
    </xf>
    <xf numFmtId="0" fontId="9" fillId="0" borderId="0" xfId="10" applyFont="1" applyFill="1" applyBorder="1" applyAlignment="1">
      <alignment vertical="top" wrapText="1"/>
    </xf>
    <xf numFmtId="1" fontId="11" fillId="4" borderId="0" xfId="13" applyNumberFormat="1" applyFont="1" applyFill="1" applyAlignment="1">
      <alignment horizontal="right"/>
    </xf>
    <xf numFmtId="0" fontId="18" fillId="0" borderId="0" xfId="1" applyFont="1"/>
    <xf numFmtId="0" fontId="11" fillId="4" borderId="0" xfId="13" applyFont="1" applyFill="1" applyAlignment="1">
      <alignment horizontal="right"/>
    </xf>
    <xf numFmtId="0" fontId="8" fillId="0" borderId="0" xfId="1" applyFont="1" applyAlignment="1"/>
    <xf numFmtId="0" fontId="19" fillId="0" borderId="0" xfId="1" applyFont="1" applyAlignment="1">
      <alignment vertical="top"/>
    </xf>
    <xf numFmtId="0" fontId="20" fillId="0" borderId="0" xfId="1" applyFont="1" applyAlignment="1">
      <alignment vertical="top" wrapText="1"/>
    </xf>
    <xf numFmtId="0" fontId="18" fillId="0" borderId="0" xfId="1" applyFont="1" applyAlignment="1">
      <alignment vertical="top" wrapText="1"/>
    </xf>
    <xf numFmtId="1" fontId="18" fillId="0" borderId="0" xfId="1" applyNumberFormat="1" applyFont="1" applyAlignment="1">
      <alignment horizontal="right" vertical="top"/>
    </xf>
    <xf numFmtId="2" fontId="18" fillId="0" borderId="0" xfId="1" applyNumberFormat="1" applyFont="1" applyAlignment="1">
      <alignment vertical="top"/>
    </xf>
    <xf numFmtId="1" fontId="21" fillId="0" borderId="0" xfId="1" applyNumberFormat="1" applyFont="1" applyAlignment="1">
      <alignment horizontal="right" vertical="top"/>
    </xf>
    <xf numFmtId="0" fontId="13" fillId="0" borderId="0" xfId="1" applyFont="1" applyAlignment="1">
      <alignment horizontal="centerContinuous" vertical="top" wrapText="1"/>
    </xf>
    <xf numFmtId="0" fontId="18" fillId="0" borderId="0" xfId="1" applyFont="1" applyAlignment="1">
      <alignment horizontal="centerContinuous" vertical="top" wrapText="1"/>
    </xf>
    <xf numFmtId="1" fontId="18" fillId="0" borderId="0" xfId="1" applyNumberFormat="1" applyFont="1" applyAlignment="1">
      <alignment horizontal="centerContinuous" vertical="top"/>
    </xf>
    <xf numFmtId="2" fontId="18" fillId="0" borderId="0" xfId="1" applyNumberFormat="1" applyFont="1" applyAlignment="1">
      <alignment horizontal="centerContinuous" vertical="top"/>
    </xf>
    <xf numFmtId="0" fontId="9" fillId="0" borderId="0" xfId="1" applyFont="1" applyAlignment="1">
      <alignment vertical="top"/>
    </xf>
    <xf numFmtId="0" fontId="9" fillId="0" borderId="0" xfId="1" applyFont="1" applyAlignment="1">
      <alignment vertical="top" wrapText="1"/>
    </xf>
    <xf numFmtId="0" fontId="9" fillId="0" borderId="0" xfId="1" applyFont="1" applyAlignment="1">
      <alignment horizontal="center" vertical="top" wrapText="1"/>
    </xf>
    <xf numFmtId="0" fontId="9" fillId="0" borderId="0" xfId="1" applyFont="1" applyAlignment="1">
      <alignment horizontal="right" vertical="top" wrapText="1"/>
    </xf>
    <xf numFmtId="2" fontId="9" fillId="0" borderId="0" xfId="1" applyNumberFormat="1" applyFont="1" applyBorder="1" applyAlignment="1">
      <alignment horizontal="right" vertical="top"/>
    </xf>
    <xf numFmtId="2" fontId="9" fillId="0" borderId="0" xfId="1" applyNumberFormat="1" applyFont="1" applyBorder="1" applyAlignment="1">
      <alignment vertical="top"/>
    </xf>
    <xf numFmtId="0" fontId="14" fillId="4" borderId="1" xfId="13" applyFont="1" applyFill="1" applyBorder="1" applyAlignment="1">
      <alignment horizontal="center" vertical="center" wrapText="1"/>
    </xf>
    <xf numFmtId="0" fontId="12" fillId="2" borderId="1" xfId="14" applyFont="1" applyFill="1" applyBorder="1" applyAlignment="1">
      <alignment horizontal="center" vertical="center" wrapText="1"/>
    </xf>
    <xf numFmtId="3" fontId="12" fillId="4" borderId="2" xfId="15" applyNumberFormat="1" applyFont="1" applyFill="1" applyBorder="1" applyAlignment="1">
      <alignment horizontal="center" vertical="center" wrapText="1"/>
    </xf>
    <xf numFmtId="1" fontId="14" fillId="2" borderId="1" xfId="13" applyNumberFormat="1" applyFont="1" applyFill="1" applyBorder="1" applyAlignment="1">
      <alignment horizontal="center" vertical="top" wrapText="1"/>
    </xf>
    <xf numFmtId="0" fontId="16" fillId="3" borderId="3" xfId="15" applyFont="1" applyFill="1" applyBorder="1" applyAlignment="1">
      <alignment horizontal="right" vertical="center" wrapText="1"/>
    </xf>
    <xf numFmtId="0" fontId="16" fillId="3" borderId="4" xfId="15" applyFont="1" applyFill="1" applyBorder="1" applyAlignment="1">
      <alignment horizontal="right" vertical="center" wrapText="1"/>
    </xf>
    <xf numFmtId="0" fontId="16" fillId="3" borderId="5" xfId="15" applyFont="1" applyFill="1" applyBorder="1" applyAlignment="1">
      <alignment horizontal="right" vertical="center" wrapText="1"/>
    </xf>
    <xf numFmtId="0" fontId="11" fillId="3" borderId="6" xfId="15" applyFont="1" applyFill="1" applyBorder="1" applyAlignment="1">
      <alignment horizontal="center" vertical="center" wrapText="1"/>
    </xf>
    <xf numFmtId="3" fontId="16" fillId="3" borderId="7" xfId="15" applyNumberFormat="1" applyFont="1" applyFill="1" applyBorder="1" applyAlignment="1">
      <alignment horizontal="center" vertical="center" wrapText="1"/>
    </xf>
    <xf numFmtId="0" fontId="11" fillId="3" borderId="3" xfId="15" applyFont="1" applyFill="1" applyBorder="1" applyAlignment="1">
      <alignment horizontal="right" vertical="center" wrapText="1"/>
    </xf>
    <xf numFmtId="0" fontId="11" fillId="3" borderId="4" xfId="15" applyFont="1" applyFill="1" applyBorder="1" applyAlignment="1">
      <alignment horizontal="right" vertical="center" wrapText="1"/>
    </xf>
    <xf numFmtId="0" fontId="11" fillId="3" borderId="5" xfId="15" applyFont="1" applyFill="1" applyBorder="1" applyAlignment="1">
      <alignment horizontal="right" vertical="center" wrapText="1"/>
    </xf>
    <xf numFmtId="4" fontId="11" fillId="3" borderId="7" xfId="15" applyNumberFormat="1" applyFont="1" applyFill="1" applyBorder="1" applyAlignment="1">
      <alignment horizontal="center" vertical="center" wrapText="1"/>
    </xf>
    <xf numFmtId="0" fontId="18" fillId="0" borderId="8" xfId="1" applyFont="1" applyBorder="1" applyAlignment="1">
      <alignment vertical="top"/>
    </xf>
    <xf numFmtId="0" fontId="18" fillId="0" borderId="8" xfId="1" applyFont="1" applyBorder="1" applyAlignment="1">
      <alignment vertical="top" wrapText="1"/>
    </xf>
    <xf numFmtId="2" fontId="18" fillId="0" borderId="8" xfId="1" applyNumberFormat="1" applyFont="1" applyBorder="1" applyAlignment="1">
      <alignment vertical="top"/>
    </xf>
    <xf numFmtId="0" fontId="18" fillId="0" borderId="6" xfId="1" applyFont="1" applyBorder="1" applyAlignment="1">
      <alignment vertical="top"/>
    </xf>
    <xf numFmtId="0" fontId="18" fillId="0" borderId="6" xfId="1" applyFont="1" applyBorder="1" applyAlignment="1">
      <alignment vertical="top" wrapText="1"/>
    </xf>
    <xf numFmtId="2" fontId="18" fillId="0" borderId="6" xfId="1" applyNumberFormat="1" applyFont="1" applyBorder="1" applyAlignment="1">
      <alignment vertical="top"/>
    </xf>
    <xf numFmtId="0" fontId="18" fillId="0" borderId="0" xfId="1" applyFont="1" applyAlignment="1">
      <alignment vertical="top"/>
    </xf>
  </cellXfs>
  <cellStyles count="16">
    <cellStyle name="Normal" xfId="0" builtinId="0"/>
    <cellStyle name="Normal 10" xfId="4"/>
    <cellStyle name="Normal 11" xfId="5"/>
    <cellStyle name="Normal 11 2" xfId="7"/>
    <cellStyle name="Normal 11 3" xfId="8"/>
    <cellStyle name="Normal 11 4" xfId="9"/>
    <cellStyle name="Normal 11 5" xfId="11"/>
    <cellStyle name="Normal 11 6" xfId="14"/>
    <cellStyle name="Normal 12" xfId="12"/>
    <cellStyle name="Normal 12 2" xfId="15"/>
    <cellStyle name="Normal 13" xfId="10"/>
    <cellStyle name="Normal 2" xfId="1"/>
    <cellStyle name="Normal 3" xfId="2"/>
    <cellStyle name="Normal 4" xfId="13"/>
    <cellStyle name="Normal 7" xfId="3"/>
    <cellStyle name="Normal 7 2" xfId="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31"/>
  <sheetViews>
    <sheetView tabSelected="1" zoomScale="86" zoomScaleNormal="86" workbookViewId="0">
      <selection activeCell="A12" sqref="A12:F12"/>
    </sheetView>
  </sheetViews>
  <sheetFormatPr defaultColWidth="9.21875" defaultRowHeight="13.8" x14ac:dyDescent="0.25"/>
  <cols>
    <col min="1" max="1" width="5.33203125" style="42" customWidth="1"/>
    <col min="2" max="2" width="18.44140625" style="9" customWidth="1"/>
    <col min="3" max="3" width="27.77734375" style="9" customWidth="1"/>
    <col min="4" max="4" width="6.88671875" style="9" customWidth="1"/>
    <col min="5" max="5" width="7.44140625" style="9" customWidth="1"/>
    <col min="6" max="6" width="56.44140625" style="9" customWidth="1"/>
    <col min="7" max="7" width="10.33203125" style="42" customWidth="1"/>
    <col min="8" max="8" width="9.5546875" style="11" customWidth="1"/>
    <col min="9" max="9" width="10.21875" style="42" customWidth="1"/>
    <col min="10" max="16384" width="9.21875" style="4"/>
  </cols>
  <sheetData>
    <row r="1" spans="1:9" x14ac:dyDescent="0.25">
      <c r="A1" s="1"/>
      <c r="B1" s="2"/>
      <c r="C1" s="2"/>
      <c r="D1" s="2"/>
      <c r="E1" s="1"/>
      <c r="F1" s="2"/>
      <c r="G1" s="1"/>
      <c r="H1" s="1"/>
      <c r="I1" s="3" t="s">
        <v>8</v>
      </c>
    </row>
    <row r="2" spans="1:9" x14ac:dyDescent="0.25">
      <c r="A2" s="1"/>
      <c r="B2" s="2"/>
      <c r="C2" s="2"/>
      <c r="D2" s="2"/>
      <c r="E2" s="1"/>
      <c r="F2" s="2"/>
      <c r="G2" s="1"/>
      <c r="H2" s="1"/>
      <c r="I2" s="5" t="s">
        <v>5</v>
      </c>
    </row>
    <row r="3" spans="1:9" x14ac:dyDescent="0.25">
      <c r="A3" s="1"/>
      <c r="B3" s="2"/>
      <c r="C3" s="2"/>
      <c r="D3" s="2"/>
      <c r="E3" s="1"/>
      <c r="F3" s="2"/>
      <c r="G3" s="1"/>
      <c r="H3" s="1"/>
      <c r="I3" s="5" t="s">
        <v>2</v>
      </c>
    </row>
    <row r="4" spans="1:9" x14ac:dyDescent="0.25">
      <c r="A4" s="1"/>
      <c r="B4" s="2"/>
      <c r="C4" s="2"/>
      <c r="D4" s="2"/>
      <c r="E4" s="1"/>
      <c r="F4" s="2"/>
      <c r="G4" s="1"/>
      <c r="H4" s="1"/>
      <c r="I4" s="5" t="s">
        <v>3</v>
      </c>
    </row>
    <row r="5" spans="1:9" x14ac:dyDescent="0.25">
      <c r="A5" s="1"/>
      <c r="B5" s="2"/>
      <c r="C5" s="2"/>
      <c r="D5" s="2"/>
      <c r="E5" s="1"/>
      <c r="F5" s="2"/>
      <c r="G5" s="1"/>
      <c r="H5" s="1"/>
      <c r="I5" s="1"/>
    </row>
    <row r="6" spans="1:9" ht="20.399999999999999" x14ac:dyDescent="0.35">
      <c r="A6" s="1"/>
      <c r="B6" s="6" t="s">
        <v>15</v>
      </c>
      <c r="C6" s="2"/>
      <c r="D6" s="2"/>
      <c r="E6" s="1"/>
      <c r="F6" s="2"/>
      <c r="G6" s="1"/>
      <c r="H6" s="1"/>
      <c r="I6" s="1"/>
    </row>
    <row r="7" spans="1:9" ht="18" x14ac:dyDescent="0.25">
      <c r="A7" s="7"/>
      <c r="B7" s="8"/>
      <c r="G7" s="10"/>
      <c r="I7" s="12"/>
    </row>
    <row r="8" spans="1:9" ht="34.799999999999997" x14ac:dyDescent="0.25">
      <c r="A8" s="13" t="s">
        <v>16</v>
      </c>
      <c r="B8" s="14"/>
      <c r="C8" s="14"/>
      <c r="D8" s="14"/>
      <c r="E8" s="14"/>
      <c r="F8" s="14"/>
      <c r="G8" s="15"/>
      <c r="H8" s="16"/>
      <c r="I8" s="15"/>
    </row>
    <row r="9" spans="1:9" x14ac:dyDescent="0.25">
      <c r="A9" s="17"/>
      <c r="B9" s="18"/>
      <c r="C9" s="18"/>
      <c r="D9" s="18"/>
      <c r="E9" s="19"/>
      <c r="F9" s="20"/>
      <c r="G9" s="21"/>
      <c r="H9" s="22"/>
      <c r="I9" s="21"/>
    </row>
    <row r="10" spans="1:9" ht="74.400000000000006" customHeight="1" x14ac:dyDescent="0.25">
      <c r="A10" s="23" t="s">
        <v>17</v>
      </c>
      <c r="B10" s="23" t="s">
        <v>6</v>
      </c>
      <c r="C10" s="23" t="s">
        <v>0</v>
      </c>
      <c r="D10" s="23" t="s">
        <v>1</v>
      </c>
      <c r="E10" s="23" t="s">
        <v>7</v>
      </c>
      <c r="F10" s="23" t="s">
        <v>18</v>
      </c>
      <c r="G10" s="24" t="s">
        <v>4</v>
      </c>
      <c r="H10" s="25" t="s">
        <v>9</v>
      </c>
      <c r="I10" s="26" t="s">
        <v>10</v>
      </c>
    </row>
    <row r="11" spans="1:9" ht="13.8" customHeight="1" x14ac:dyDescent="0.25">
      <c r="A11" s="27" t="s">
        <v>11</v>
      </c>
      <c r="B11" s="28"/>
      <c r="C11" s="28"/>
      <c r="D11" s="28"/>
      <c r="E11" s="28"/>
      <c r="F11" s="29"/>
      <c r="G11" s="30" t="s">
        <v>12</v>
      </c>
      <c r="H11" s="30"/>
      <c r="I11" s="31">
        <f>ROUNDUP(I12+I13,0)</f>
        <v>7850</v>
      </c>
    </row>
    <row r="12" spans="1:9" ht="13.8" customHeight="1" x14ac:dyDescent="0.25">
      <c r="A12" s="32" t="s">
        <v>13</v>
      </c>
      <c r="B12" s="33"/>
      <c r="C12" s="33"/>
      <c r="D12" s="33"/>
      <c r="E12" s="33"/>
      <c r="F12" s="34"/>
      <c r="G12" s="30" t="s">
        <v>12</v>
      </c>
      <c r="H12" s="30"/>
      <c r="I12" s="35">
        <f>I13*0.2359</f>
        <v>1498.1655150000004</v>
      </c>
    </row>
    <row r="13" spans="1:9" x14ac:dyDescent="0.25">
      <c r="A13" s="32" t="s">
        <v>14</v>
      </c>
      <c r="B13" s="33"/>
      <c r="C13" s="33"/>
      <c r="D13" s="33"/>
      <c r="E13" s="33"/>
      <c r="F13" s="34"/>
      <c r="G13" s="31">
        <f t="shared" ref="G13" si="0">SUM(G14:G31)</f>
        <v>1593</v>
      </c>
      <c r="H13" s="35"/>
      <c r="I13" s="35">
        <f>SUM(I14:I31)</f>
        <v>6350.8500000000013</v>
      </c>
    </row>
    <row r="14" spans="1:9" ht="220.8" x14ac:dyDescent="0.25">
      <c r="A14" s="36">
        <v>1</v>
      </c>
      <c r="B14" s="37" t="s">
        <v>19</v>
      </c>
      <c r="C14" s="37" t="s">
        <v>20</v>
      </c>
      <c r="D14" s="37" t="s">
        <v>21</v>
      </c>
      <c r="E14" s="37" t="s">
        <v>22</v>
      </c>
      <c r="F14" s="37" t="s">
        <v>23</v>
      </c>
      <c r="G14" s="36">
        <v>78</v>
      </c>
      <c r="H14" s="38">
        <v>901</v>
      </c>
      <c r="I14" s="36">
        <f t="shared" ref="I14:I31" si="1">ROUND(H14/167.42*0.75*G14,2)</f>
        <v>314.83</v>
      </c>
    </row>
    <row r="15" spans="1:9" ht="220.8" x14ac:dyDescent="0.25">
      <c r="A15" s="39">
        <v>2</v>
      </c>
      <c r="B15" s="40" t="s">
        <v>19</v>
      </c>
      <c r="C15" s="40" t="s">
        <v>20</v>
      </c>
      <c r="D15" s="40" t="s">
        <v>21</v>
      </c>
      <c r="E15" s="40" t="s">
        <v>24</v>
      </c>
      <c r="F15" s="40" t="s">
        <v>23</v>
      </c>
      <c r="G15" s="39">
        <v>105</v>
      </c>
      <c r="H15" s="41">
        <v>1040</v>
      </c>
      <c r="I15" s="39">
        <f t="shared" si="1"/>
        <v>489.19</v>
      </c>
    </row>
    <row r="16" spans="1:9" ht="220.8" x14ac:dyDescent="0.25">
      <c r="A16" s="36">
        <v>3</v>
      </c>
      <c r="B16" s="40" t="s">
        <v>19</v>
      </c>
      <c r="C16" s="40" t="s">
        <v>20</v>
      </c>
      <c r="D16" s="40" t="s">
        <v>21</v>
      </c>
      <c r="E16" s="40" t="s">
        <v>25</v>
      </c>
      <c r="F16" s="40" t="s">
        <v>23</v>
      </c>
      <c r="G16" s="39">
        <v>101</v>
      </c>
      <c r="H16" s="41">
        <v>967</v>
      </c>
      <c r="I16" s="39">
        <f t="shared" si="1"/>
        <v>437.52</v>
      </c>
    </row>
    <row r="17" spans="1:9" ht="220.8" x14ac:dyDescent="0.25">
      <c r="A17" s="39">
        <v>4</v>
      </c>
      <c r="B17" s="40" t="s">
        <v>19</v>
      </c>
      <c r="C17" s="40" t="s">
        <v>20</v>
      </c>
      <c r="D17" s="40" t="s">
        <v>21</v>
      </c>
      <c r="E17" s="40" t="s">
        <v>26</v>
      </c>
      <c r="F17" s="40" t="s">
        <v>23</v>
      </c>
      <c r="G17" s="39">
        <v>70</v>
      </c>
      <c r="H17" s="41">
        <v>889</v>
      </c>
      <c r="I17" s="39">
        <f t="shared" si="1"/>
        <v>278.77</v>
      </c>
    </row>
    <row r="18" spans="1:9" ht="220.8" x14ac:dyDescent="0.25">
      <c r="A18" s="36">
        <v>5</v>
      </c>
      <c r="B18" s="40" t="s">
        <v>19</v>
      </c>
      <c r="C18" s="40" t="s">
        <v>20</v>
      </c>
      <c r="D18" s="40" t="s">
        <v>21</v>
      </c>
      <c r="E18" s="40" t="s">
        <v>27</v>
      </c>
      <c r="F18" s="40" t="s">
        <v>23</v>
      </c>
      <c r="G18" s="39">
        <v>108</v>
      </c>
      <c r="H18" s="41">
        <v>828</v>
      </c>
      <c r="I18" s="39">
        <f t="shared" si="1"/>
        <v>400.6</v>
      </c>
    </row>
    <row r="19" spans="1:9" ht="220.8" x14ac:dyDescent="0.25">
      <c r="A19" s="39">
        <v>6</v>
      </c>
      <c r="B19" s="40" t="s">
        <v>19</v>
      </c>
      <c r="C19" s="40" t="s">
        <v>20</v>
      </c>
      <c r="D19" s="40" t="s">
        <v>21</v>
      </c>
      <c r="E19" s="40" t="s">
        <v>28</v>
      </c>
      <c r="F19" s="40" t="s">
        <v>23</v>
      </c>
      <c r="G19" s="39">
        <v>70</v>
      </c>
      <c r="H19" s="41">
        <v>914</v>
      </c>
      <c r="I19" s="39">
        <f t="shared" si="1"/>
        <v>286.61</v>
      </c>
    </row>
    <row r="20" spans="1:9" ht="220.8" x14ac:dyDescent="0.25">
      <c r="A20" s="36">
        <v>7</v>
      </c>
      <c r="B20" s="40" t="s">
        <v>19</v>
      </c>
      <c r="C20" s="40" t="s">
        <v>20</v>
      </c>
      <c r="D20" s="40" t="s">
        <v>21</v>
      </c>
      <c r="E20" s="40" t="s">
        <v>29</v>
      </c>
      <c r="F20" s="40" t="s">
        <v>23</v>
      </c>
      <c r="G20" s="39">
        <v>76</v>
      </c>
      <c r="H20" s="41">
        <v>828</v>
      </c>
      <c r="I20" s="39">
        <f t="shared" si="1"/>
        <v>281.89999999999998</v>
      </c>
    </row>
    <row r="21" spans="1:9" ht="220.8" x14ac:dyDescent="0.25">
      <c r="A21" s="39">
        <v>8</v>
      </c>
      <c r="B21" s="40" t="s">
        <v>19</v>
      </c>
      <c r="C21" s="40" t="s">
        <v>20</v>
      </c>
      <c r="D21" s="40" t="s">
        <v>21</v>
      </c>
      <c r="E21" s="40" t="s">
        <v>30</v>
      </c>
      <c r="F21" s="40" t="s">
        <v>23</v>
      </c>
      <c r="G21" s="39">
        <v>70</v>
      </c>
      <c r="H21" s="41">
        <v>914</v>
      </c>
      <c r="I21" s="39">
        <f t="shared" si="1"/>
        <v>286.61</v>
      </c>
    </row>
    <row r="22" spans="1:9" ht="220.8" x14ac:dyDescent="0.25">
      <c r="A22" s="36">
        <v>9</v>
      </c>
      <c r="B22" s="40" t="s">
        <v>19</v>
      </c>
      <c r="C22" s="40" t="s">
        <v>20</v>
      </c>
      <c r="D22" s="40" t="s">
        <v>21</v>
      </c>
      <c r="E22" s="40" t="s">
        <v>31</v>
      </c>
      <c r="F22" s="40" t="s">
        <v>23</v>
      </c>
      <c r="G22" s="39">
        <v>105</v>
      </c>
      <c r="H22" s="41">
        <v>893</v>
      </c>
      <c r="I22" s="39">
        <f t="shared" si="1"/>
        <v>420.04</v>
      </c>
    </row>
    <row r="23" spans="1:9" ht="220.8" x14ac:dyDescent="0.25">
      <c r="A23" s="39">
        <v>10</v>
      </c>
      <c r="B23" s="40" t="s">
        <v>19</v>
      </c>
      <c r="C23" s="40" t="s">
        <v>20</v>
      </c>
      <c r="D23" s="40" t="s">
        <v>21</v>
      </c>
      <c r="E23" s="40" t="s">
        <v>32</v>
      </c>
      <c r="F23" s="40" t="s">
        <v>23</v>
      </c>
      <c r="G23" s="39">
        <v>70</v>
      </c>
      <c r="H23" s="41">
        <v>919</v>
      </c>
      <c r="I23" s="39">
        <f t="shared" si="1"/>
        <v>288.18</v>
      </c>
    </row>
    <row r="24" spans="1:9" ht="220.8" x14ac:dyDescent="0.25">
      <c r="A24" s="36">
        <v>11</v>
      </c>
      <c r="B24" s="40" t="s">
        <v>19</v>
      </c>
      <c r="C24" s="40" t="s">
        <v>20</v>
      </c>
      <c r="D24" s="40" t="s">
        <v>21</v>
      </c>
      <c r="E24" s="40" t="s">
        <v>33</v>
      </c>
      <c r="F24" s="40" t="s">
        <v>23</v>
      </c>
      <c r="G24" s="39">
        <v>76</v>
      </c>
      <c r="H24" s="41">
        <v>919</v>
      </c>
      <c r="I24" s="39">
        <f t="shared" si="1"/>
        <v>312.88</v>
      </c>
    </row>
    <row r="25" spans="1:9" ht="220.8" x14ac:dyDescent="0.25">
      <c r="A25" s="39">
        <v>12</v>
      </c>
      <c r="B25" s="40" t="s">
        <v>19</v>
      </c>
      <c r="C25" s="40" t="s">
        <v>20</v>
      </c>
      <c r="D25" s="40" t="s">
        <v>21</v>
      </c>
      <c r="E25" s="40" t="s">
        <v>34</v>
      </c>
      <c r="F25" s="40" t="s">
        <v>23</v>
      </c>
      <c r="G25" s="39">
        <v>115</v>
      </c>
      <c r="H25" s="41">
        <v>828</v>
      </c>
      <c r="I25" s="39">
        <f t="shared" si="1"/>
        <v>426.56</v>
      </c>
    </row>
    <row r="26" spans="1:9" ht="220.8" x14ac:dyDescent="0.25">
      <c r="A26" s="36">
        <v>13</v>
      </c>
      <c r="B26" s="40" t="s">
        <v>19</v>
      </c>
      <c r="C26" s="40" t="s">
        <v>20</v>
      </c>
      <c r="D26" s="40" t="s">
        <v>21</v>
      </c>
      <c r="E26" s="40" t="s">
        <v>35</v>
      </c>
      <c r="F26" s="40" t="s">
        <v>23</v>
      </c>
      <c r="G26" s="39">
        <v>76</v>
      </c>
      <c r="H26" s="41">
        <v>967</v>
      </c>
      <c r="I26" s="39">
        <f t="shared" si="1"/>
        <v>329.23</v>
      </c>
    </row>
    <row r="27" spans="1:9" ht="220.8" x14ac:dyDescent="0.25">
      <c r="A27" s="39">
        <v>14</v>
      </c>
      <c r="B27" s="40" t="s">
        <v>19</v>
      </c>
      <c r="C27" s="40" t="s">
        <v>20</v>
      </c>
      <c r="D27" s="40" t="s">
        <v>21</v>
      </c>
      <c r="E27" s="40" t="s">
        <v>36</v>
      </c>
      <c r="F27" s="40" t="s">
        <v>23</v>
      </c>
      <c r="G27" s="39">
        <v>38</v>
      </c>
      <c r="H27" s="41">
        <v>893</v>
      </c>
      <c r="I27" s="39">
        <f t="shared" si="1"/>
        <v>152.02000000000001</v>
      </c>
    </row>
    <row r="28" spans="1:9" ht="220.8" x14ac:dyDescent="0.25">
      <c r="A28" s="36">
        <v>15</v>
      </c>
      <c r="B28" s="40" t="s">
        <v>19</v>
      </c>
      <c r="C28" s="40" t="s">
        <v>20</v>
      </c>
      <c r="D28" s="40" t="s">
        <v>21</v>
      </c>
      <c r="E28" s="40" t="s">
        <v>37</v>
      </c>
      <c r="F28" s="40" t="s">
        <v>23</v>
      </c>
      <c r="G28" s="39">
        <v>102</v>
      </c>
      <c r="H28" s="41">
        <v>893</v>
      </c>
      <c r="I28" s="39">
        <f t="shared" si="1"/>
        <v>408.04</v>
      </c>
    </row>
    <row r="29" spans="1:9" ht="220.8" x14ac:dyDescent="0.25">
      <c r="A29" s="39">
        <v>16</v>
      </c>
      <c r="B29" s="40" t="s">
        <v>19</v>
      </c>
      <c r="C29" s="40" t="s">
        <v>20</v>
      </c>
      <c r="D29" s="40" t="s">
        <v>21</v>
      </c>
      <c r="E29" s="40" t="s">
        <v>38</v>
      </c>
      <c r="F29" s="40" t="s">
        <v>23</v>
      </c>
      <c r="G29" s="39">
        <v>105</v>
      </c>
      <c r="H29" s="41">
        <v>828</v>
      </c>
      <c r="I29" s="39">
        <f t="shared" si="1"/>
        <v>389.47</v>
      </c>
    </row>
    <row r="30" spans="1:9" ht="220.8" x14ac:dyDescent="0.25">
      <c r="A30" s="36">
        <v>17</v>
      </c>
      <c r="B30" s="40" t="s">
        <v>19</v>
      </c>
      <c r="C30" s="40" t="s">
        <v>20</v>
      </c>
      <c r="D30" s="40" t="s">
        <v>21</v>
      </c>
      <c r="E30" s="40" t="s">
        <v>39</v>
      </c>
      <c r="F30" s="40" t="s">
        <v>23</v>
      </c>
      <c r="G30" s="39">
        <v>120</v>
      </c>
      <c r="H30" s="41">
        <v>833</v>
      </c>
      <c r="I30" s="39">
        <f t="shared" si="1"/>
        <v>447.8</v>
      </c>
    </row>
    <row r="31" spans="1:9" ht="220.8" x14ac:dyDescent="0.25">
      <c r="A31" s="39">
        <v>18</v>
      </c>
      <c r="B31" s="40" t="s">
        <v>19</v>
      </c>
      <c r="C31" s="40" t="s">
        <v>20</v>
      </c>
      <c r="D31" s="40" t="s">
        <v>21</v>
      </c>
      <c r="E31" s="40" t="s">
        <v>40</v>
      </c>
      <c r="F31" s="40" t="s">
        <v>23</v>
      </c>
      <c r="G31" s="39">
        <v>108</v>
      </c>
      <c r="H31" s="41">
        <v>828</v>
      </c>
      <c r="I31" s="39">
        <f t="shared" si="1"/>
        <v>400.6</v>
      </c>
    </row>
  </sheetData>
  <mergeCells count="3">
    <mergeCell ref="A11:F11"/>
    <mergeCell ref="A12:F12"/>
    <mergeCell ref="A13:F13"/>
  </mergeCells>
  <conditionalFormatting sqref="E14:E1048576 E7:E9">
    <cfRule type="duplicateValues" dxfId="8" priority="5"/>
  </conditionalFormatting>
  <conditionalFormatting sqref="E14 E7:E9">
    <cfRule type="duplicateValues" dxfId="7" priority="6"/>
  </conditionalFormatting>
  <conditionalFormatting sqref="E9">
    <cfRule type="duplicateValues" dxfId="6" priority="7"/>
  </conditionalFormatting>
  <conditionalFormatting sqref="E11:E13">
    <cfRule type="duplicateValues" dxfId="5" priority="1"/>
  </conditionalFormatting>
  <conditionalFormatting sqref="E11:E13">
    <cfRule type="duplicateValues" dxfId="4" priority="2"/>
  </conditionalFormatting>
  <conditionalFormatting sqref="E11:E13">
    <cfRule type="duplicateValues" dxfId="3" priority="3"/>
  </conditionalFormatting>
  <conditionalFormatting sqref="E11:E13">
    <cfRule type="duplicateValues" dxfId="2" priority="4"/>
  </conditionalFormatting>
  <conditionalFormatting sqref="E7:E9">
    <cfRule type="duplicateValues" dxfId="1" priority="8"/>
  </conditionalFormatting>
  <conditionalFormatting sqref="E10">
    <cfRule type="duplicateValues" dxfId="0" priority="9"/>
  </conditionalFormatting>
  <pageMargins left="0.70866141732283472" right="0.70866141732283472" top="0.74803149606299213" bottom="0.74803149606299213" header="0.31496062992125984" footer="0.31496062992125984"/>
  <pageSetup paperSize="9" scale="57" fitToHeight="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P6_VRK_piem_marts</vt:lpstr>
      <vt:lpstr>P6_VRK_piem_marts!Print_Titles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6.pielikums anotācijai</dc:title>
  <dc:creator>Inga Ošiņa</dc:creator>
  <dc:description>67219608, inga.osina@iem.gov.lv</dc:description>
  <cp:lastModifiedBy>Inga Ošiņa</cp:lastModifiedBy>
  <cp:lastPrinted>2021-04-26T11:50:16Z</cp:lastPrinted>
  <dcterms:created xsi:type="dcterms:W3CDTF">2021-01-19T10:53:51Z</dcterms:created>
  <dcterms:modified xsi:type="dcterms:W3CDTF">2021-04-26T11:50:31Z</dcterms:modified>
</cp:coreProperties>
</file>