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16_VRK_piem_apr" sheetId="10" r:id="rId1"/>
  </sheets>
  <definedNames>
    <definedName name="_xlnm.Print_Area" localSheetId="0">P16_VRK_piem_apr!$A:$I</definedName>
    <definedName name="_xlnm.Print_Titles" localSheetId="0">P16_VRK_piem_apr!$10:$10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0" l="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 s="1"/>
  <c r="I12" i="10" s="1"/>
  <c r="I11" i="10" s="1"/>
  <c r="G13" i="10"/>
</calcChain>
</file>

<file path=xl/sharedStrings.xml><?xml version="1.0" encoding="utf-8"?>
<sst xmlns="http://schemas.openxmlformats.org/spreadsheetml/2006/main" count="110" uniqueCount="42">
  <si>
    <t>“Par finanšu līdzekļu piešķiršanu no valsts budžeta programmas</t>
  </si>
  <si>
    <t xml:space="preserve"> “Līdzekļi neparedzētiem gadījumiem”” sākotnējās ietekmes novērtējuma ziņojumam (anotācijai)</t>
  </si>
  <si>
    <t>Struktūrvienība</t>
  </si>
  <si>
    <t>Amats</t>
  </si>
  <si>
    <t>Mēnešalga (EUR)</t>
  </si>
  <si>
    <t>Atskaites periodā nodienēto  stundu skaits</t>
  </si>
  <si>
    <t>×</t>
  </si>
  <si>
    <t>DD VSAOI 23.59%</t>
  </si>
  <si>
    <t>Ministru kabineta rīkojuma projekta</t>
  </si>
  <si>
    <t>Piemaksa par darbu paaugstināta riska un slodzes apstākļos ārkārtas sabiedrības veselības apdraudējumā saistībā ar “Covid-19” uzliesmojumu un seku novēršanu par periodu no 2021.gada 1.aprīļa līdz 30.aprīlim</t>
  </si>
  <si>
    <t>N.p.k.</t>
  </si>
  <si>
    <t>Pārvalde</t>
  </si>
  <si>
    <t>Tabeles Nr.</t>
  </si>
  <si>
    <t>Pamatojums: saskaņā ar Iekšlietu ministrijas 15.04.2021. rīkojumu Nr.1-12/329 "Par riska piemaksu un samaksu par virsstundu darbu Covid-19 infekcijas izplatības ierobežošanas pasākumos iesaistītajām amatpersonām"</t>
  </si>
  <si>
    <t>Piemaksa
(EUR)</t>
  </si>
  <si>
    <t>Izdevumi kopā (EKK 1000):</t>
  </si>
  <si>
    <t>kopā</t>
  </si>
  <si>
    <t>16.pielikums</t>
  </si>
  <si>
    <t>Valsts robežsardzes koledža</t>
  </si>
  <si>
    <t>VALSTS ROBEŽSARDZES KOLEDŽA (VRK)</t>
  </si>
  <si>
    <t>VRK PROFESIONĀLĀS IZGLĪTĪBAS DIENESTA TREŠĀ MĀCĪBU ROTA</t>
  </si>
  <si>
    <t>kadets</t>
  </si>
  <si>
    <t>30368</t>
  </si>
  <si>
    <t xml:space="preserve">Mācību prakses laikā kā novērotājs piedalījās robežpārbaudē personu grupām, kurām atļauta ārējās robežas šķērsošana. RNV uzraudzībā veica P-RNV pienākumus (robežšķērsojošo personu intervēšana; starpgadījumu (konfliktsituāciju) risināšana; personas vai dokumentu pārbaude otrajā līnijā; mantu vai transportlīdzekļa padziļinātā pārbaude) un P-SV pienākumus (robežšķērsojošo personu intervēšana; personas un dokumentu pārbaude otrajā līnijā; mantu pilnā pārbaude; aizturēto personu apsardzības organizēšana; atbalsts norīkojumam citu norīkojuma veidu (piemēram DP, TP) pienākumu pildīšanā), kā arī robežšķērsojošām personām (pēc nepieciešamības) veica Covid-19 testu vai citu medicīnisku dokumentu, kas apliecina, ka persona nav infekcioza, pārbaudi. </t>
  </si>
  <si>
    <t>32609</t>
  </si>
  <si>
    <t>32580</t>
  </si>
  <si>
    <t>33120</t>
  </si>
  <si>
    <t>Mācību prakses laikā kā novērotājs piedalījās robežpārbaudē personu grupām, kurām atļauta ārējās robežas šķērsošana. RNV uzraudzībā veica P-RNV pienākumus (robežšķērsojošo personu intervēšana; starpgadījumu (konfliktsituāciju) risināšana; personas vai dokumentu pārbaude otrajā līnijā; mantu vai transportlīdzekļa padziļinātā pārbaude) un P-SV pienākumus (robežšķērsojošo personu intervēšana; personas un dokumentu pārbaude otrajā līnijā; mantu pilnā pārbaude; aizturēto personu apsardzības organizēšana; atbalsts norīkojumam citu norīkojuma veidu (piemēram DP, TP) pienākumu pildīšanā), kā arī robežšķērsojošām personām (pēc nepieciešamības) veica Covid-19 testu vai citu medicīnisku dokumentu, kas apliecina, ka persona nav infekcioza, pārbaudi. Apliecinājumu iesniegšanas un Covid-19 testu kontrole pie iekšējām robežām lidostā (profilēšana iekšējiem reisiem).</t>
  </si>
  <si>
    <t>33130</t>
  </si>
  <si>
    <t>33087</t>
  </si>
  <si>
    <t>33158</t>
  </si>
  <si>
    <t>33090</t>
  </si>
  <si>
    <t>32570</t>
  </si>
  <si>
    <t>31826</t>
  </si>
  <si>
    <t>28883</t>
  </si>
  <si>
    <t>33081</t>
  </si>
  <si>
    <t>31323</t>
  </si>
  <si>
    <t>31839</t>
  </si>
  <si>
    <t>31829</t>
  </si>
  <si>
    <t>33142</t>
  </si>
  <si>
    <t>31883</t>
  </si>
  <si>
    <t>33167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</si>
</sst>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6]General"/>
  </numFmts>
  <fonts count="24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2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2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25">
    <xf numFmtId="0" fontId="0" fillId="0" borderId="0"/>
    <xf numFmtId="0" fontId="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164" fontId="16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3" fillId="0" borderId="0" xfId="1" applyFont="1" applyAlignment="1">
      <alignment vertical="top" wrapText="1"/>
    </xf>
    <xf numFmtId="2" fontId="13" fillId="0" borderId="0" xfId="1" applyNumberFormat="1" applyFont="1" applyAlignment="1">
      <alignment horizontal="center" vertical="top"/>
    </xf>
    <xf numFmtId="0" fontId="19" fillId="0" borderId="0" xfId="1" applyFont="1" applyAlignment="1">
      <alignment horizontal="center" vertical="top" wrapText="1"/>
    </xf>
    <xf numFmtId="0" fontId="18" fillId="0" borderId="0" xfId="20" applyFont="1" applyFill="1" applyBorder="1" applyAlignment="1">
      <alignment vertical="top"/>
    </xf>
    <xf numFmtId="0" fontId="18" fillId="0" borderId="0" xfId="20" applyFont="1" applyFill="1" applyBorder="1" applyAlignment="1">
      <alignment vertical="top" wrapText="1"/>
    </xf>
    <xf numFmtId="0" fontId="18" fillId="0" borderId="0" xfId="20" applyFont="1" applyFill="1" applyBorder="1" applyAlignment="1">
      <alignment horizontal="center" vertical="top"/>
    </xf>
    <xf numFmtId="1" fontId="11" fillId="2" borderId="0" xfId="0" applyNumberFormat="1" applyFont="1" applyFill="1" applyAlignment="1">
      <alignment horizontal="right"/>
    </xf>
    <xf numFmtId="0" fontId="18" fillId="0" borderId="0" xfId="0" applyFont="1"/>
    <xf numFmtId="0" fontId="11" fillId="2" borderId="0" xfId="0" applyFont="1" applyFill="1" applyAlignment="1">
      <alignment horizontal="right"/>
    </xf>
    <xf numFmtId="0" fontId="9" fillId="0" borderId="0" xfId="1" applyFont="1" applyAlignment="1"/>
    <xf numFmtId="0" fontId="21" fillId="0" borderId="0" xfId="1" applyFont="1" applyAlignment="1">
      <alignment vertical="top"/>
    </xf>
    <xf numFmtId="0" fontId="22" fillId="0" borderId="0" xfId="1" applyFont="1" applyAlignment="1">
      <alignment vertical="top" wrapText="1"/>
    </xf>
    <xf numFmtId="1" fontId="13" fillId="0" borderId="0" xfId="1" applyNumberFormat="1" applyFont="1" applyAlignment="1">
      <alignment horizontal="center" vertical="top"/>
    </xf>
    <xf numFmtId="1" fontId="23" fillId="0" borderId="0" xfId="1" applyNumberFormat="1" applyFont="1" applyAlignment="1">
      <alignment horizontal="center" vertical="top"/>
    </xf>
    <xf numFmtId="0" fontId="20" fillId="2" borderId="1" xfId="0" applyFont="1" applyFill="1" applyBorder="1" applyAlignment="1">
      <alignment horizontal="center" vertical="center" wrapText="1"/>
    </xf>
    <xf numFmtId="0" fontId="12" fillId="3" borderId="1" xfId="23" applyFont="1" applyFill="1" applyBorder="1" applyAlignment="1">
      <alignment horizontal="center" vertical="center" wrapText="1"/>
    </xf>
    <xf numFmtId="3" fontId="12" fillId="2" borderId="1" xfId="24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top" wrapText="1"/>
    </xf>
    <xf numFmtId="0" fontId="17" fillId="4" borderId="6" xfId="24" applyFont="1" applyFill="1" applyBorder="1" applyAlignment="1">
      <alignment horizontal="right" vertical="center" wrapText="1"/>
    </xf>
    <xf numFmtId="0" fontId="17" fillId="4" borderId="3" xfId="24" applyFont="1" applyFill="1" applyBorder="1" applyAlignment="1">
      <alignment horizontal="right" vertical="center" wrapText="1"/>
    </xf>
    <xf numFmtId="0" fontId="17" fillId="4" borderId="4" xfId="24" applyFont="1" applyFill="1" applyBorder="1" applyAlignment="1">
      <alignment horizontal="right" vertical="center" wrapText="1"/>
    </xf>
    <xf numFmtId="0" fontId="11" fillId="4" borderId="2" xfId="24" applyFont="1" applyFill="1" applyBorder="1" applyAlignment="1">
      <alignment horizontal="center" vertical="center" wrapText="1"/>
    </xf>
    <xf numFmtId="0" fontId="11" fillId="4" borderId="5" xfId="24" applyFont="1" applyFill="1" applyBorder="1" applyAlignment="1">
      <alignment horizontal="center" vertical="center" wrapText="1"/>
    </xf>
    <xf numFmtId="3" fontId="17" fillId="4" borderId="7" xfId="24" applyNumberFormat="1" applyFont="1" applyFill="1" applyBorder="1" applyAlignment="1">
      <alignment horizontal="center" vertical="center" wrapText="1"/>
    </xf>
    <xf numFmtId="0" fontId="11" fillId="4" borderId="6" xfId="24" applyFont="1" applyFill="1" applyBorder="1" applyAlignment="1">
      <alignment horizontal="right" vertical="center" wrapText="1"/>
    </xf>
    <xf numFmtId="0" fontId="11" fillId="4" borderId="3" xfId="24" applyFont="1" applyFill="1" applyBorder="1" applyAlignment="1">
      <alignment horizontal="right" vertical="center" wrapText="1"/>
    </xf>
    <xf numFmtId="0" fontId="11" fillId="4" borderId="4" xfId="24" applyFont="1" applyFill="1" applyBorder="1" applyAlignment="1">
      <alignment horizontal="right" vertical="center" wrapText="1"/>
    </xf>
    <xf numFmtId="4" fontId="11" fillId="4" borderId="7" xfId="24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</cellXfs>
  <cellStyles count="25">
    <cellStyle name="Excel Built-in Normal" xfId="19"/>
    <cellStyle name="Normal" xfId="0" builtinId="0"/>
    <cellStyle name="Normal 10" xfId="4"/>
    <cellStyle name="Normal 11" xfId="5"/>
    <cellStyle name="Normal 11 2" xfId="7"/>
    <cellStyle name="Normal 11 3" xfId="9"/>
    <cellStyle name="Normal 11 4" xfId="13"/>
    <cellStyle name="Normal 11 5" xfId="17"/>
    <cellStyle name="Normal 11 6" xfId="21"/>
    <cellStyle name="Normal 11 7" xfId="23"/>
    <cellStyle name="Normal 12" xfId="8"/>
    <cellStyle name="Normal 12 2" xfId="12"/>
    <cellStyle name="Normal 12 3" xfId="16"/>
    <cellStyle name="Normal 12 4" xfId="22"/>
    <cellStyle name="Normal 12 5" xfId="24"/>
    <cellStyle name="Normal 13" xfId="20"/>
    <cellStyle name="Normal 14" xfId="10"/>
    <cellStyle name="Normal 14 2" xfId="14"/>
    <cellStyle name="Normal 16" xfId="15"/>
    <cellStyle name="Normal 2" xfId="1"/>
    <cellStyle name="Normal 3" xfId="2"/>
    <cellStyle name="Normal 4" xfId="11"/>
    <cellStyle name="Normal 7" xfId="3"/>
    <cellStyle name="Normal 7 2" xfId="6"/>
    <cellStyle name="Parasts 2 3" xfId="1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0EE60"/>
    <pageSetUpPr fitToPage="1"/>
  </sheetPr>
  <dimension ref="A1:I31"/>
  <sheetViews>
    <sheetView tabSelected="1" zoomScaleNormal="100" workbookViewId="0">
      <selection activeCell="I1" sqref="I1"/>
    </sheetView>
  </sheetViews>
  <sheetFormatPr defaultColWidth="9.109375" defaultRowHeight="13.2" x14ac:dyDescent="0.25"/>
  <cols>
    <col min="1" max="1" width="6.109375" style="8" customWidth="1"/>
    <col min="2" max="2" width="18.5546875" style="8" customWidth="1"/>
    <col min="3" max="3" width="14.5546875" style="8" customWidth="1"/>
    <col min="4" max="4" width="12.77734375" style="8" customWidth="1"/>
    <col min="5" max="5" width="9.109375" style="8"/>
    <col min="6" max="6" width="44.88671875" style="8" customWidth="1"/>
    <col min="7" max="7" width="11.21875" style="34" customWidth="1"/>
    <col min="8" max="8" width="9.109375" style="34"/>
    <col min="9" max="9" width="10.6640625" style="35" customWidth="1"/>
    <col min="10" max="16384" width="9.109375" style="8"/>
  </cols>
  <sheetData>
    <row r="1" spans="1:9" ht="13.8" x14ac:dyDescent="0.25">
      <c r="A1" s="4"/>
      <c r="B1" s="5"/>
      <c r="C1" s="5"/>
      <c r="D1" s="5"/>
      <c r="E1" s="4"/>
      <c r="F1" s="5"/>
      <c r="G1" s="6"/>
      <c r="H1" s="6"/>
      <c r="I1" s="7" t="s">
        <v>17</v>
      </c>
    </row>
    <row r="2" spans="1:9" ht="13.8" x14ac:dyDescent="0.25">
      <c r="A2" s="4"/>
      <c r="B2" s="5"/>
      <c r="C2" s="5"/>
      <c r="D2" s="5"/>
      <c r="E2" s="4"/>
      <c r="F2" s="5"/>
      <c r="G2" s="6"/>
      <c r="H2" s="6"/>
      <c r="I2" s="9" t="s">
        <v>8</v>
      </c>
    </row>
    <row r="3" spans="1:9" ht="13.8" x14ac:dyDescent="0.25">
      <c r="A3" s="4"/>
      <c r="B3" s="5"/>
      <c r="C3" s="5"/>
      <c r="D3" s="5"/>
      <c r="E3" s="4"/>
      <c r="F3" s="5"/>
      <c r="G3" s="6"/>
      <c r="H3" s="6"/>
      <c r="I3" s="9" t="s">
        <v>0</v>
      </c>
    </row>
    <row r="4" spans="1:9" ht="13.8" x14ac:dyDescent="0.25">
      <c r="A4" s="4"/>
      <c r="B4" s="5"/>
      <c r="C4" s="5"/>
      <c r="D4" s="5"/>
      <c r="E4" s="4"/>
      <c r="F4" s="5"/>
      <c r="G4" s="6"/>
      <c r="H4" s="6"/>
      <c r="I4" s="9" t="s">
        <v>1</v>
      </c>
    </row>
    <row r="5" spans="1:9" x14ac:dyDescent="0.25">
      <c r="A5" s="4"/>
      <c r="B5" s="5"/>
      <c r="C5" s="5"/>
      <c r="D5" s="5"/>
      <c r="E5" s="4"/>
      <c r="F5" s="5"/>
      <c r="G5" s="6"/>
      <c r="H5" s="6"/>
      <c r="I5" s="6"/>
    </row>
    <row r="6" spans="1:9" ht="20.399999999999999" x14ac:dyDescent="0.35">
      <c r="A6" s="4"/>
      <c r="B6" s="10" t="s">
        <v>18</v>
      </c>
      <c r="C6" s="5"/>
      <c r="D6" s="5"/>
      <c r="E6" s="4"/>
      <c r="F6" s="5"/>
      <c r="G6" s="6"/>
      <c r="H6" s="6"/>
      <c r="I6" s="6"/>
    </row>
    <row r="7" spans="1:9" ht="18" x14ac:dyDescent="0.25">
      <c r="A7" s="11"/>
      <c r="B7" s="12"/>
      <c r="C7" s="1"/>
      <c r="D7" s="1"/>
      <c r="E7" s="1"/>
      <c r="F7" s="1"/>
      <c r="G7" s="13"/>
      <c r="H7" s="2"/>
      <c r="I7" s="14"/>
    </row>
    <row r="8" spans="1:9" ht="36.6" customHeight="1" x14ac:dyDescent="0.25">
      <c r="A8" s="3" t="s">
        <v>9</v>
      </c>
      <c r="B8" s="3"/>
      <c r="C8" s="3"/>
      <c r="D8" s="3"/>
      <c r="E8" s="3"/>
      <c r="F8" s="3"/>
      <c r="G8" s="3"/>
      <c r="H8" s="3"/>
      <c r="I8" s="3"/>
    </row>
    <row r="10" spans="1:9" ht="66" x14ac:dyDescent="0.25">
      <c r="A10" s="15" t="s">
        <v>10</v>
      </c>
      <c r="B10" s="15" t="s">
        <v>11</v>
      </c>
      <c r="C10" s="15" t="s">
        <v>2</v>
      </c>
      <c r="D10" s="15" t="s">
        <v>3</v>
      </c>
      <c r="E10" s="15" t="s">
        <v>12</v>
      </c>
      <c r="F10" s="15" t="s">
        <v>13</v>
      </c>
      <c r="G10" s="16" t="s">
        <v>5</v>
      </c>
      <c r="H10" s="17" t="s">
        <v>4</v>
      </c>
      <c r="I10" s="18" t="s">
        <v>14</v>
      </c>
    </row>
    <row r="11" spans="1:9" ht="13.8" x14ac:dyDescent="0.25">
      <c r="A11" s="19" t="s">
        <v>15</v>
      </c>
      <c r="B11" s="20"/>
      <c r="C11" s="20"/>
      <c r="D11" s="20"/>
      <c r="E11" s="20"/>
      <c r="F11" s="21"/>
      <c r="G11" s="22" t="s">
        <v>6</v>
      </c>
      <c r="H11" s="23"/>
      <c r="I11" s="24">
        <f>ROUNDUP(I12+I13,0)</f>
        <v>7553</v>
      </c>
    </row>
    <row r="12" spans="1:9" s="29" customFormat="1" ht="13.8" x14ac:dyDescent="0.25">
      <c r="A12" s="25" t="s">
        <v>7</v>
      </c>
      <c r="B12" s="26"/>
      <c r="C12" s="26"/>
      <c r="D12" s="26"/>
      <c r="E12" s="26"/>
      <c r="F12" s="27"/>
      <c r="G12" s="22" t="s">
        <v>6</v>
      </c>
      <c r="H12" s="22"/>
      <c r="I12" s="28">
        <f>I13*0.2359</f>
        <v>1441.535361</v>
      </c>
    </row>
    <row r="13" spans="1:9" s="29" customFormat="1" ht="13.8" x14ac:dyDescent="0.25">
      <c r="A13" s="25" t="s">
        <v>16</v>
      </c>
      <c r="B13" s="26"/>
      <c r="C13" s="26"/>
      <c r="D13" s="26"/>
      <c r="E13" s="26"/>
      <c r="F13" s="27"/>
      <c r="G13" s="24">
        <f>SUM(G14:G31)</f>
        <v>1526</v>
      </c>
      <c r="H13" s="24"/>
      <c r="I13" s="28">
        <f t="shared" ref="I13" si="0">SUM(I14:I31)</f>
        <v>6110.79</v>
      </c>
    </row>
    <row r="14" spans="1:9" ht="198" x14ac:dyDescent="0.25">
      <c r="A14" s="30">
        <v>1</v>
      </c>
      <c r="B14" s="30" t="s">
        <v>19</v>
      </c>
      <c r="C14" s="30" t="s">
        <v>20</v>
      </c>
      <c r="D14" s="30" t="s">
        <v>21</v>
      </c>
      <c r="E14" s="30" t="s">
        <v>22</v>
      </c>
      <c r="F14" s="30" t="s">
        <v>23</v>
      </c>
      <c r="G14" s="31">
        <v>85</v>
      </c>
      <c r="H14" s="31">
        <v>901</v>
      </c>
      <c r="I14" s="32">
        <f t="shared" ref="I14:I31" si="1">ROUND(H14/167.42*0.75*G14,2)</f>
        <v>343.08</v>
      </c>
    </row>
    <row r="15" spans="1:9" ht="198" x14ac:dyDescent="0.25">
      <c r="A15" s="30">
        <v>2</v>
      </c>
      <c r="B15" s="30" t="s">
        <v>19</v>
      </c>
      <c r="C15" s="30" t="s">
        <v>20</v>
      </c>
      <c r="D15" s="30" t="s">
        <v>21</v>
      </c>
      <c r="E15" s="30" t="s">
        <v>24</v>
      </c>
      <c r="F15" s="30" t="s">
        <v>23</v>
      </c>
      <c r="G15" s="31">
        <v>36</v>
      </c>
      <c r="H15" s="31">
        <v>1040</v>
      </c>
      <c r="I15" s="32">
        <f t="shared" si="1"/>
        <v>167.72</v>
      </c>
    </row>
    <row r="16" spans="1:9" ht="198" x14ac:dyDescent="0.25">
      <c r="A16" s="30">
        <v>3</v>
      </c>
      <c r="B16" s="30" t="s">
        <v>19</v>
      </c>
      <c r="C16" s="30" t="s">
        <v>20</v>
      </c>
      <c r="D16" s="30" t="s">
        <v>21</v>
      </c>
      <c r="E16" s="30" t="s">
        <v>25</v>
      </c>
      <c r="F16" s="30" t="s">
        <v>23</v>
      </c>
      <c r="G16" s="31">
        <v>85</v>
      </c>
      <c r="H16" s="31">
        <v>967</v>
      </c>
      <c r="I16" s="32">
        <f t="shared" si="1"/>
        <v>368.21</v>
      </c>
    </row>
    <row r="17" spans="1:9" ht="237.6" x14ac:dyDescent="0.25">
      <c r="A17" s="30">
        <v>4</v>
      </c>
      <c r="B17" s="30" t="s">
        <v>19</v>
      </c>
      <c r="C17" s="30" t="s">
        <v>20</v>
      </c>
      <c r="D17" s="30" t="s">
        <v>21</v>
      </c>
      <c r="E17" s="30" t="s">
        <v>26</v>
      </c>
      <c r="F17" s="30" t="s">
        <v>27</v>
      </c>
      <c r="G17" s="31">
        <v>106</v>
      </c>
      <c r="H17" s="31">
        <v>889</v>
      </c>
      <c r="I17" s="32">
        <f t="shared" si="1"/>
        <v>422.14</v>
      </c>
    </row>
    <row r="18" spans="1:9" ht="198" x14ac:dyDescent="0.25">
      <c r="A18" s="30">
        <v>5</v>
      </c>
      <c r="B18" s="30" t="s">
        <v>19</v>
      </c>
      <c r="C18" s="30" t="s">
        <v>20</v>
      </c>
      <c r="D18" s="30" t="s">
        <v>21</v>
      </c>
      <c r="E18" s="30" t="s">
        <v>28</v>
      </c>
      <c r="F18" s="30" t="s">
        <v>23</v>
      </c>
      <c r="G18" s="31">
        <v>44</v>
      </c>
      <c r="H18" s="31">
        <v>828</v>
      </c>
      <c r="I18" s="32">
        <f t="shared" si="1"/>
        <v>163.21</v>
      </c>
    </row>
    <row r="19" spans="1:9" ht="237.6" x14ac:dyDescent="0.25">
      <c r="A19" s="30">
        <v>6</v>
      </c>
      <c r="B19" s="30" t="s">
        <v>19</v>
      </c>
      <c r="C19" s="30" t="s">
        <v>20</v>
      </c>
      <c r="D19" s="30" t="s">
        <v>21</v>
      </c>
      <c r="E19" s="30" t="s">
        <v>29</v>
      </c>
      <c r="F19" s="30" t="s">
        <v>27</v>
      </c>
      <c r="G19" s="31">
        <v>106</v>
      </c>
      <c r="H19" s="31">
        <v>914</v>
      </c>
      <c r="I19" s="32">
        <f t="shared" si="1"/>
        <v>434.02</v>
      </c>
    </row>
    <row r="20" spans="1:9" ht="237.6" x14ac:dyDescent="0.25">
      <c r="A20" s="30">
        <v>7</v>
      </c>
      <c r="B20" s="30" t="s">
        <v>19</v>
      </c>
      <c r="C20" s="30" t="s">
        <v>20</v>
      </c>
      <c r="D20" s="30" t="s">
        <v>21</v>
      </c>
      <c r="E20" s="30" t="s">
        <v>30</v>
      </c>
      <c r="F20" s="30" t="s">
        <v>27</v>
      </c>
      <c r="G20" s="31">
        <v>100</v>
      </c>
      <c r="H20" s="31">
        <v>828</v>
      </c>
      <c r="I20" s="32">
        <f t="shared" si="1"/>
        <v>370.92</v>
      </c>
    </row>
    <row r="21" spans="1:9" ht="237.6" x14ac:dyDescent="0.25">
      <c r="A21" s="30">
        <v>8</v>
      </c>
      <c r="B21" s="30" t="s">
        <v>19</v>
      </c>
      <c r="C21" s="30" t="s">
        <v>20</v>
      </c>
      <c r="D21" s="30" t="s">
        <v>21</v>
      </c>
      <c r="E21" s="30" t="s">
        <v>31</v>
      </c>
      <c r="F21" s="30" t="s">
        <v>27</v>
      </c>
      <c r="G21" s="31">
        <v>106</v>
      </c>
      <c r="H21" s="31">
        <v>914</v>
      </c>
      <c r="I21" s="32">
        <f t="shared" si="1"/>
        <v>434.02</v>
      </c>
    </row>
    <row r="22" spans="1:9" ht="198" x14ac:dyDescent="0.25">
      <c r="A22" s="30">
        <v>9</v>
      </c>
      <c r="B22" s="30" t="s">
        <v>19</v>
      </c>
      <c r="C22" s="30" t="s">
        <v>20</v>
      </c>
      <c r="D22" s="30" t="s">
        <v>21</v>
      </c>
      <c r="E22" s="30" t="s">
        <v>32</v>
      </c>
      <c r="F22" s="30" t="s">
        <v>23</v>
      </c>
      <c r="G22" s="31">
        <v>83</v>
      </c>
      <c r="H22" s="31">
        <v>893</v>
      </c>
      <c r="I22" s="32">
        <f t="shared" si="1"/>
        <v>332.03</v>
      </c>
    </row>
    <row r="23" spans="1:9" ht="237.6" x14ac:dyDescent="0.25">
      <c r="A23" s="30">
        <v>10</v>
      </c>
      <c r="B23" s="30" t="s">
        <v>19</v>
      </c>
      <c r="C23" s="30" t="s">
        <v>20</v>
      </c>
      <c r="D23" s="30" t="s">
        <v>21</v>
      </c>
      <c r="E23" s="30" t="s">
        <v>33</v>
      </c>
      <c r="F23" s="30" t="s">
        <v>27</v>
      </c>
      <c r="G23" s="31">
        <v>106</v>
      </c>
      <c r="H23" s="31">
        <v>919</v>
      </c>
      <c r="I23" s="32">
        <f t="shared" si="1"/>
        <v>436.39</v>
      </c>
    </row>
    <row r="24" spans="1:9" ht="237.6" x14ac:dyDescent="0.25">
      <c r="A24" s="30">
        <v>11</v>
      </c>
      <c r="B24" s="30" t="s">
        <v>19</v>
      </c>
      <c r="C24" s="30" t="s">
        <v>20</v>
      </c>
      <c r="D24" s="30" t="s">
        <v>21</v>
      </c>
      <c r="E24" s="30" t="s">
        <v>34</v>
      </c>
      <c r="F24" s="30" t="s">
        <v>27</v>
      </c>
      <c r="G24" s="31">
        <v>100</v>
      </c>
      <c r="H24" s="31">
        <v>919</v>
      </c>
      <c r="I24" s="32">
        <f t="shared" si="1"/>
        <v>411.69</v>
      </c>
    </row>
    <row r="25" spans="1:9" ht="198" x14ac:dyDescent="0.25">
      <c r="A25" s="30">
        <v>12</v>
      </c>
      <c r="B25" s="30" t="s">
        <v>19</v>
      </c>
      <c r="C25" s="30" t="s">
        <v>20</v>
      </c>
      <c r="D25" s="30" t="s">
        <v>21</v>
      </c>
      <c r="E25" s="30" t="s">
        <v>35</v>
      </c>
      <c r="F25" s="30" t="s">
        <v>23</v>
      </c>
      <c r="G25" s="31">
        <v>84</v>
      </c>
      <c r="H25" s="31">
        <v>828</v>
      </c>
      <c r="I25" s="32">
        <f t="shared" si="1"/>
        <v>311.58</v>
      </c>
    </row>
    <row r="26" spans="1:9" ht="237.6" x14ac:dyDescent="0.25">
      <c r="A26" s="30">
        <v>13</v>
      </c>
      <c r="B26" s="30" t="s">
        <v>19</v>
      </c>
      <c r="C26" s="30" t="s">
        <v>20</v>
      </c>
      <c r="D26" s="30" t="s">
        <v>21</v>
      </c>
      <c r="E26" s="30" t="s">
        <v>36</v>
      </c>
      <c r="F26" s="30" t="s">
        <v>27</v>
      </c>
      <c r="G26" s="31">
        <v>100</v>
      </c>
      <c r="H26" s="31">
        <v>967</v>
      </c>
      <c r="I26" s="32">
        <f t="shared" si="1"/>
        <v>433.19</v>
      </c>
    </row>
    <row r="27" spans="1:9" ht="237.6" x14ac:dyDescent="0.25">
      <c r="A27" s="30">
        <v>14</v>
      </c>
      <c r="B27" s="30" t="s">
        <v>19</v>
      </c>
      <c r="C27" s="30" t="s">
        <v>20</v>
      </c>
      <c r="D27" s="30" t="s">
        <v>21</v>
      </c>
      <c r="E27" s="30" t="s">
        <v>37</v>
      </c>
      <c r="F27" s="30" t="s">
        <v>27</v>
      </c>
      <c r="G27" s="31">
        <v>100</v>
      </c>
      <c r="H27" s="31">
        <v>893</v>
      </c>
      <c r="I27" s="32">
        <f t="shared" si="1"/>
        <v>400.04</v>
      </c>
    </row>
    <row r="28" spans="1:9" ht="198" x14ac:dyDescent="0.25">
      <c r="A28" s="30">
        <v>15</v>
      </c>
      <c r="B28" s="30" t="s">
        <v>19</v>
      </c>
      <c r="C28" s="30" t="s">
        <v>20</v>
      </c>
      <c r="D28" s="30" t="s">
        <v>21</v>
      </c>
      <c r="E28" s="30" t="s">
        <v>38</v>
      </c>
      <c r="F28" s="30" t="s">
        <v>23</v>
      </c>
      <c r="G28" s="31">
        <v>83</v>
      </c>
      <c r="H28" s="31">
        <v>893</v>
      </c>
      <c r="I28" s="32">
        <f t="shared" si="1"/>
        <v>332.03</v>
      </c>
    </row>
    <row r="29" spans="1:9" ht="198" x14ac:dyDescent="0.25">
      <c r="A29" s="30">
        <v>16</v>
      </c>
      <c r="B29" s="30" t="s">
        <v>19</v>
      </c>
      <c r="C29" s="30" t="s">
        <v>20</v>
      </c>
      <c r="D29" s="30" t="s">
        <v>21</v>
      </c>
      <c r="E29" s="30" t="s">
        <v>39</v>
      </c>
      <c r="F29" s="30" t="s">
        <v>23</v>
      </c>
      <c r="G29" s="31">
        <v>84</v>
      </c>
      <c r="H29" s="31">
        <v>828</v>
      </c>
      <c r="I29" s="32">
        <f t="shared" si="1"/>
        <v>311.58</v>
      </c>
    </row>
    <row r="30" spans="1:9" ht="198" x14ac:dyDescent="0.25">
      <c r="A30" s="30">
        <v>17</v>
      </c>
      <c r="B30" s="30" t="s">
        <v>19</v>
      </c>
      <c r="C30" s="30" t="s">
        <v>20</v>
      </c>
      <c r="D30" s="30" t="s">
        <v>21</v>
      </c>
      <c r="E30" s="30" t="s">
        <v>40</v>
      </c>
      <c r="F30" s="30" t="s">
        <v>23</v>
      </c>
      <c r="G30" s="31">
        <v>56</v>
      </c>
      <c r="H30" s="31">
        <v>833</v>
      </c>
      <c r="I30" s="32">
        <f t="shared" si="1"/>
        <v>208.97</v>
      </c>
    </row>
    <row r="31" spans="1:9" ht="198" x14ac:dyDescent="0.25">
      <c r="A31" s="30">
        <v>18</v>
      </c>
      <c r="B31" s="30" t="s">
        <v>19</v>
      </c>
      <c r="C31" s="30" t="s">
        <v>20</v>
      </c>
      <c r="D31" s="30" t="s">
        <v>21</v>
      </c>
      <c r="E31" s="30" t="s">
        <v>41</v>
      </c>
      <c r="F31" s="30" t="s">
        <v>23</v>
      </c>
      <c r="G31" s="31">
        <v>62</v>
      </c>
      <c r="H31" s="31">
        <v>828</v>
      </c>
      <c r="I31" s="33">
        <f t="shared" si="1"/>
        <v>229.97</v>
      </c>
    </row>
  </sheetData>
  <mergeCells count="4">
    <mergeCell ref="A8:I8"/>
    <mergeCell ref="A11:F11"/>
    <mergeCell ref="A12:F12"/>
    <mergeCell ref="A13:F13"/>
  </mergeCells>
  <conditionalFormatting sqref="E9 E14:E1048576">
    <cfRule type="duplicateValues" dxfId="8" priority="9"/>
  </conditionalFormatting>
  <conditionalFormatting sqref="E7">
    <cfRule type="duplicateValues" dxfId="7" priority="6"/>
  </conditionalFormatting>
  <conditionalFormatting sqref="E7">
    <cfRule type="duplicateValues" dxfId="6" priority="7"/>
  </conditionalFormatting>
  <conditionalFormatting sqref="E7">
    <cfRule type="duplicateValues" dxfId="5" priority="8"/>
  </conditionalFormatting>
  <conditionalFormatting sqref="E11:E13">
    <cfRule type="duplicateValues" dxfId="4" priority="1"/>
  </conditionalFormatting>
  <conditionalFormatting sqref="E11:E13">
    <cfRule type="duplicateValues" dxfId="3" priority="2"/>
  </conditionalFormatting>
  <conditionalFormatting sqref="E11:E13">
    <cfRule type="duplicateValues" dxfId="2" priority="3"/>
  </conditionalFormatting>
  <conditionalFormatting sqref="E11:E13">
    <cfRule type="duplicateValues" dxfId="1" priority="4"/>
  </conditionalFormatting>
  <conditionalFormatting sqref="E10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&amp;R&amp;P.lapa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P16_VRK_piem_apr</vt:lpstr>
      <vt:lpstr>P16_VRK_piem_apr!Print_Area</vt:lpstr>
      <vt:lpstr>P16_VRK_piem_apr!Print_Titles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16.pielikums anotācijai</dc:title>
  <dc:creator>Inga Ošiņa</dc:creator>
  <dc:description>67219608, inga.osina@iem.gov.lv</dc:description>
  <cp:lastModifiedBy>Inga Ošiņa</cp:lastModifiedBy>
  <cp:lastPrinted>2021-05-21T09:14:03Z</cp:lastPrinted>
  <dcterms:created xsi:type="dcterms:W3CDTF">2021-01-19T10:47:35Z</dcterms:created>
  <dcterms:modified xsi:type="dcterms:W3CDTF">2021-05-21T09:14:24Z</dcterms:modified>
</cp:coreProperties>
</file>