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gitaz\Dropbox\2021\MK\DzSv_info_zinojums\elektroniska_saskanosana\"/>
    </mc:Choice>
  </mc:AlternateContent>
  <bookViews>
    <workbookView xWindow="0" yWindow="0" windowWidth="25125" windowHeight="13725"/>
  </bookViews>
  <sheets>
    <sheet name="IZM_kop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C37" i="1" l="1"/>
  <c r="C25" i="1"/>
  <c r="C16" i="1"/>
  <c r="C14" i="1"/>
  <c r="D13" i="1"/>
  <c r="D41" i="1" s="1"/>
  <c r="C13" i="1" l="1"/>
  <c r="C41" i="1" s="1"/>
</calcChain>
</file>

<file path=xl/sharedStrings.xml><?xml version="1.0" encoding="utf-8"?>
<sst xmlns="http://schemas.openxmlformats.org/spreadsheetml/2006/main" count="45" uniqueCount="45">
  <si>
    <t>Kods</t>
  </si>
  <si>
    <t>Pozīcija, aprēķins</t>
  </si>
  <si>
    <t xml:space="preserve">atalgojums mākslinieciskajam, administratīvajam un tehniskajam personālam svētku sagatavošanai un norisei  </t>
  </si>
  <si>
    <r>
      <t>autorlīgumi māksliniekiem, izpildītājiem, režisoriem, scenogrāfiem</t>
    </r>
    <r>
      <rPr>
        <i/>
        <sz val="10"/>
        <rFont val="Calibri"/>
        <family val="2"/>
        <charset val="186"/>
        <scheme val="minor"/>
      </rPr>
      <t xml:space="preserve"> </t>
    </r>
  </si>
  <si>
    <t xml:space="preserve">Pakalpojumi   </t>
  </si>
  <si>
    <t>novadu skašu un konkursu nodrošinājums sagatavošanas periodā (apskaņošana, apgaismošana, tehniskais nodrošinājums)</t>
  </si>
  <si>
    <r>
      <t xml:space="preserve">dalībnieku  ēdināšana svētku laikā </t>
    </r>
    <r>
      <rPr>
        <i/>
        <sz val="10"/>
        <rFont val="Calibri"/>
        <family val="2"/>
        <charset val="186"/>
        <scheme val="minor"/>
      </rPr>
      <t>(120 560 X EUR 10)</t>
    </r>
  </si>
  <si>
    <r>
      <t>dalībnieku izmitināšana svētku laikā</t>
    </r>
    <r>
      <rPr>
        <i/>
        <sz val="10"/>
        <rFont val="Calibri"/>
        <family val="2"/>
        <charset val="186"/>
        <scheme val="minor"/>
      </rPr>
      <t xml:space="preserve"> (35 000 dalībn. X Eur 6)</t>
    </r>
  </si>
  <si>
    <t xml:space="preserve">apskaņošana un apgaismošana, pasākumu producēšana svētku laikā </t>
  </si>
  <si>
    <t>tehniskais aprīkojums svētku norišu vietās</t>
  </si>
  <si>
    <t xml:space="preserve">scenogrāfijas izveide, mākslinieciskais noformējums </t>
  </si>
  <si>
    <t>mākslinieciski tehniskais nodrošinājums</t>
  </si>
  <si>
    <t xml:space="preserve">iespieddarbi, tipogrāfijas pakalpojumi </t>
  </si>
  <si>
    <t xml:space="preserve">kancelejas preces un materiāli </t>
  </si>
  <si>
    <r>
      <t>video un fotopakalpojumi</t>
    </r>
    <r>
      <rPr>
        <i/>
        <sz val="10"/>
        <rFont val="Calibri"/>
        <family val="2"/>
        <charset val="186"/>
        <scheme val="minor"/>
      </rPr>
      <t xml:space="preserve"> (pakalpojums, video un foto materiālu sagatavošana, DVD, CD ierakstu sagatavošana un pavairošana)</t>
    </r>
  </si>
  <si>
    <r>
      <t>svētku atribūtika dalībniekiem, t.sk. dalībnieku elektroniskā identifikācija</t>
    </r>
    <r>
      <rPr>
        <i/>
        <sz val="10"/>
        <rFont val="Calibri"/>
        <family val="2"/>
        <charset val="186"/>
        <scheme val="minor"/>
      </rPr>
      <t xml:space="preserve"> (35 000 dalībn. X EUR 5)</t>
    </r>
  </si>
  <si>
    <t>autortiesības</t>
  </si>
  <si>
    <t>apdrošināšana</t>
  </si>
  <si>
    <t xml:space="preserve">svētku pasākumu vietu norises teritoriju un aparatūras apsardzes nodrošināšana, drošības un kārtības nodrošināšana pasākumu norises vietās </t>
  </si>
  <si>
    <t>dzeramā ūdens nodrošināšana (t.sk.ūdens ņemšanas vietas)</t>
  </si>
  <si>
    <r>
      <t xml:space="preserve">transporta plūsmas regulēšana </t>
    </r>
    <r>
      <rPr>
        <i/>
        <sz val="10"/>
        <rFont val="Calibri"/>
        <family val="2"/>
        <charset val="186"/>
        <scheme val="minor"/>
      </rPr>
      <t>(luksoforu pārslēgšana, ceļazīmju maiņa, transporta pārvietošana no pasākumu norises vietām un tām pieguļošām teritorijām)</t>
    </r>
  </si>
  <si>
    <r>
      <t xml:space="preserve">dalībnieku sabiedriskā transporta izdevumu apmaksa svētku laikā diasporas dalībniekiem un brīvprātīgajiem </t>
    </r>
    <r>
      <rPr>
        <i/>
        <sz val="10"/>
        <rFont val="Calibri"/>
        <family val="2"/>
        <charset val="186"/>
        <scheme val="minor"/>
      </rPr>
      <t>(2800 dalībn. X EUR 15 (5 dienu biļete))</t>
    </r>
  </si>
  <si>
    <t>teritoriju sakopšana svētku laikā</t>
  </si>
  <si>
    <t xml:space="preserve">pārvietojamo sanitāro mezglu un roku mazgājamo un dezinfekcijas iekārtu  īre un materiālu iegāde svētku laikā svētku norišu vietās </t>
  </si>
  <si>
    <t>kopā</t>
  </si>
  <si>
    <t>XII Latvijas skolu jaunatnes dziesmu un deju svētki 2021.gadā</t>
  </si>
  <si>
    <t xml:space="preserve">drošības un kārtības nodrošināšanai </t>
  </si>
  <si>
    <t xml:space="preserve">Audiovizuālās pārraidīšanas un dokumentēšanas nodrošināšanai  </t>
  </si>
  <si>
    <t xml:space="preserve">Audio pārraidīšanas un dokumentēšanas nodrošināšanai </t>
  </si>
  <si>
    <t xml:space="preserve">dalībnieku reģistrācijas, uzskaites un kontroles sistēmas izveide </t>
  </si>
  <si>
    <t>tehniskais nodrošinājums sanitāri epidemioloģisko prasību ievērošanai (testēšana, IAL)</t>
  </si>
  <si>
    <t>apsardzes un kārtības uzraudzības nodrošināšana</t>
  </si>
  <si>
    <t xml:space="preserve">neatliekamās medicīniskās palīdzības nodrošināšanai </t>
  </si>
  <si>
    <t>VISC darbinieku atlīdzības izmaksas</t>
  </si>
  <si>
    <t>e-svetki 01.01.2021.-31.12.2021.</t>
  </si>
  <si>
    <t>Plānotais 01.01.2021.- 31.12.2021.</t>
  </si>
  <si>
    <t>Atlīdzība, t.sk. visi nodokļi</t>
  </si>
  <si>
    <t xml:space="preserve">1.Pielikums </t>
  </si>
  <si>
    <t>Informatīvajam ziņojuma projektam „Par XII Latvijas Skolu jaunatnes dziesmu un deju svētku pasākumu organizēšanu”</t>
  </si>
  <si>
    <t>Sagatavoja: A.Bērziņa</t>
  </si>
  <si>
    <t xml:space="preserve">Valsts izglītības satura centra </t>
  </si>
  <si>
    <t xml:space="preserve">Neformālās izglītības departamenta </t>
  </si>
  <si>
    <t>67228987, agra.berzina@visc.gov.lv</t>
  </si>
  <si>
    <t>transporta pakalpojumi un degviela</t>
  </si>
  <si>
    <t>2021.gada 28.maijā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</si>
</sst>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u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 wrapText="1"/>
    </xf>
    <xf numFmtId="0" fontId="7" fillId="0" borderId="2" xfId="0" applyFont="1" applyBorder="1"/>
    <xf numFmtId="0" fontId="6" fillId="0" borderId="2" xfId="0" applyFont="1" applyBorder="1" applyAlignment="1">
      <alignment horizontal="right" vertical="top"/>
    </xf>
    <xf numFmtId="0" fontId="6" fillId="0" borderId="0" xfId="0" applyFont="1"/>
    <xf numFmtId="0" fontId="7" fillId="0" borderId="2" xfId="0" applyFont="1" applyBorder="1" applyAlignment="1">
      <alignment horizontal="right" wrapText="1"/>
    </xf>
    <xf numFmtId="3" fontId="1" fillId="0" borderId="0" xfId="0" applyNumberFormat="1" applyFont="1"/>
    <xf numFmtId="0" fontId="5" fillId="0" borderId="0" xfId="0" applyFont="1" applyAlignment="1">
      <alignment horizontal="right" wrapText="1"/>
    </xf>
    <xf numFmtId="3" fontId="5" fillId="0" borderId="0" xfId="0" applyNumberFormat="1" applyFont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/>
    <xf numFmtId="3" fontId="1" fillId="2" borderId="0" xfId="0" applyNumberFormat="1" applyFont="1" applyFill="1" applyBorder="1"/>
    <xf numFmtId="3" fontId="1" fillId="2" borderId="0" xfId="0" applyNumberFormat="1" applyFont="1" applyFill="1"/>
    <xf numFmtId="0" fontId="6" fillId="0" borderId="2" xfId="0" applyFont="1" applyFill="1" applyBorder="1"/>
    <xf numFmtId="3" fontId="6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center" wrapText="1"/>
    </xf>
    <xf numFmtId="3" fontId="7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top"/>
    </xf>
    <xf numFmtId="0" fontId="1" fillId="0" borderId="0" xfId="0" applyFont="1" applyFill="1"/>
    <xf numFmtId="3" fontId="12" fillId="0" borderId="0" xfId="0" applyNumberFormat="1" applyFont="1"/>
    <xf numFmtId="3" fontId="1" fillId="0" borderId="0" xfId="0" applyNumberFormat="1" applyFont="1" applyBorder="1"/>
    <xf numFmtId="0" fontId="8" fillId="0" borderId="2" xfId="0" applyFont="1" applyFill="1" applyBorder="1"/>
    <xf numFmtId="3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0" fontId="10" fillId="0" borderId="0" xfId="0" applyFont="1" applyFill="1"/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workbookViewId="0">
      <selection activeCell="B49" sqref="B49"/>
    </sheetView>
  </sheetViews>
  <sheetFormatPr defaultColWidth="9.140625" defaultRowHeight="15" x14ac:dyDescent="0.25"/>
  <cols>
    <col min="1" max="1" width="7.85546875" style="1" customWidth="1"/>
    <col min="2" max="2" width="55.42578125" style="1" customWidth="1"/>
    <col min="3" max="3" width="12.140625" style="1" customWidth="1"/>
    <col min="4" max="4" width="12.28515625" style="1" customWidth="1"/>
    <col min="5" max="5" width="57" style="1" customWidth="1"/>
    <col min="6" max="6" width="17.85546875" style="1" customWidth="1"/>
    <col min="7" max="7" width="9.140625" style="1"/>
    <col min="8" max="8" width="48" style="1" customWidth="1"/>
    <col min="9" max="16384" width="9.140625" style="1"/>
  </cols>
  <sheetData>
    <row r="2" spans="1:8" x14ac:dyDescent="0.25">
      <c r="C2" s="48" t="s">
        <v>37</v>
      </c>
      <c r="D2" s="48"/>
    </row>
    <row r="3" spans="1:8" ht="65.25" customHeight="1" x14ac:dyDescent="0.25">
      <c r="C3" s="45" t="s">
        <v>38</v>
      </c>
      <c r="D3" s="45"/>
      <c r="E3" s="3"/>
    </row>
    <row r="4" spans="1:8" ht="15.75" x14ac:dyDescent="0.25">
      <c r="B4" s="2"/>
      <c r="C4" s="3"/>
      <c r="D4" s="3"/>
      <c r="E4" s="4"/>
    </row>
    <row r="5" spans="1:8" ht="15.75" x14ac:dyDescent="0.25">
      <c r="B5" s="46" t="s">
        <v>25</v>
      </c>
      <c r="C5" s="46"/>
      <c r="D5" s="46"/>
    </row>
    <row r="6" spans="1:8" x14ac:dyDescent="0.25">
      <c r="B6" s="47"/>
      <c r="C6" s="47"/>
      <c r="D6" s="47"/>
    </row>
    <row r="7" spans="1:8" ht="15.75" x14ac:dyDescent="0.25">
      <c r="B7" s="5"/>
      <c r="C7" s="4"/>
      <c r="D7" s="4"/>
    </row>
    <row r="8" spans="1:8" ht="39" x14ac:dyDescent="0.25">
      <c r="A8" s="6" t="s">
        <v>0</v>
      </c>
      <c r="B8" s="6" t="s">
        <v>1</v>
      </c>
      <c r="C8" s="7" t="s">
        <v>35</v>
      </c>
      <c r="D8" s="7" t="s">
        <v>34</v>
      </c>
    </row>
    <row r="9" spans="1:8" x14ac:dyDescent="0.25">
      <c r="A9" s="8">
        <v>1000</v>
      </c>
      <c r="B9" s="33" t="s">
        <v>36</v>
      </c>
      <c r="C9" s="34">
        <f>SUM(C10:C12)</f>
        <v>620617.54</v>
      </c>
      <c r="D9" s="34">
        <f>SUM(D10:D12)</f>
        <v>567872</v>
      </c>
      <c r="E9" s="30"/>
    </row>
    <row r="10" spans="1:8" x14ac:dyDescent="0.25">
      <c r="A10" s="6"/>
      <c r="B10" s="25" t="s">
        <v>3</v>
      </c>
      <c r="C10" s="26">
        <v>251770</v>
      </c>
      <c r="D10" s="26">
        <v>245041</v>
      </c>
      <c r="E10" s="30"/>
    </row>
    <row r="11" spans="1:8" ht="15" customHeight="1" x14ac:dyDescent="0.25">
      <c r="A11" s="9"/>
      <c r="B11" s="25" t="s">
        <v>2</v>
      </c>
      <c r="C11" s="26">
        <v>78877</v>
      </c>
      <c r="D11" s="26">
        <v>78136</v>
      </c>
      <c r="E11" s="30"/>
    </row>
    <row r="12" spans="1:8" x14ac:dyDescent="0.25">
      <c r="A12" s="9"/>
      <c r="B12" s="20" t="s">
        <v>33</v>
      </c>
      <c r="C12" s="21">
        <v>289970.53999999998</v>
      </c>
      <c r="D12" s="21">
        <v>244695</v>
      </c>
      <c r="E12" s="30"/>
    </row>
    <row r="13" spans="1:8" x14ac:dyDescent="0.25">
      <c r="A13" s="8">
        <v>2000</v>
      </c>
      <c r="B13" s="35" t="s">
        <v>4</v>
      </c>
      <c r="C13" s="36">
        <f>SUM(C14:C40)</f>
        <v>3560265</v>
      </c>
      <c r="D13" s="36">
        <f>SUM(D14:D40)</f>
        <v>1479095</v>
      </c>
      <c r="E13" s="22"/>
      <c r="F13" s="23"/>
      <c r="G13" s="23"/>
      <c r="H13" s="15"/>
    </row>
    <row r="14" spans="1:8" ht="26.25" x14ac:dyDescent="0.25">
      <c r="A14" s="9"/>
      <c r="B14" s="25" t="s">
        <v>5</v>
      </c>
      <c r="C14" s="37">
        <f>220*350</f>
        <v>77000</v>
      </c>
      <c r="D14" s="37">
        <v>0</v>
      </c>
      <c r="E14" s="38"/>
      <c r="F14" s="15"/>
      <c r="G14" s="15"/>
      <c r="H14" s="15"/>
    </row>
    <row r="15" spans="1:8" ht="15.75" x14ac:dyDescent="0.25">
      <c r="A15" s="6"/>
      <c r="B15" s="25" t="s">
        <v>6</v>
      </c>
      <c r="C15" s="37">
        <v>1205600</v>
      </c>
      <c r="D15" s="37">
        <v>0</v>
      </c>
      <c r="E15" s="38"/>
    </row>
    <row r="16" spans="1:8" ht="12" customHeight="1" x14ac:dyDescent="0.25">
      <c r="A16" s="6"/>
      <c r="B16" s="25" t="s">
        <v>7</v>
      </c>
      <c r="C16" s="37">
        <f>35000*6</f>
        <v>210000</v>
      </c>
      <c r="D16" s="37">
        <v>0</v>
      </c>
      <c r="E16" s="39"/>
    </row>
    <row r="17" spans="1:9" ht="26.25" x14ac:dyDescent="0.25">
      <c r="A17" s="6"/>
      <c r="B17" s="25" t="s">
        <v>8</v>
      </c>
      <c r="C17" s="37">
        <v>338860</v>
      </c>
      <c r="D17" s="37">
        <v>0</v>
      </c>
      <c r="E17" s="40"/>
      <c r="F17" s="15"/>
      <c r="G17" s="15"/>
    </row>
    <row r="18" spans="1:9" x14ac:dyDescent="0.25">
      <c r="A18" s="6"/>
      <c r="B18" s="25" t="s">
        <v>9</v>
      </c>
      <c r="C18" s="37">
        <v>183500</v>
      </c>
      <c r="D18" s="37">
        <v>0</v>
      </c>
      <c r="E18" s="40"/>
      <c r="F18" s="15"/>
      <c r="G18" s="15"/>
    </row>
    <row r="19" spans="1:9" ht="15.75" x14ac:dyDescent="0.25">
      <c r="A19" s="6"/>
      <c r="B19" s="25" t="s">
        <v>10</v>
      </c>
      <c r="C19" s="37">
        <v>122280</v>
      </c>
      <c r="D19" s="37">
        <v>62800</v>
      </c>
      <c r="E19" s="41"/>
      <c r="F19" s="32"/>
      <c r="G19" s="15"/>
    </row>
    <row r="20" spans="1:9" ht="15.75" x14ac:dyDescent="0.25">
      <c r="A20" s="6"/>
      <c r="B20" s="25" t="s">
        <v>11</v>
      </c>
      <c r="C20" s="37">
        <v>0</v>
      </c>
      <c r="D20" s="37">
        <v>674925</v>
      </c>
      <c r="E20" s="41"/>
      <c r="F20" s="32"/>
      <c r="G20" s="15"/>
    </row>
    <row r="21" spans="1:9" ht="15.75" x14ac:dyDescent="0.25">
      <c r="A21" s="9"/>
      <c r="B21" s="25" t="s">
        <v>29</v>
      </c>
      <c r="C21" s="37">
        <v>29180</v>
      </c>
      <c r="D21" s="37">
        <v>20600</v>
      </c>
      <c r="E21" s="41"/>
      <c r="F21" s="15"/>
      <c r="G21" s="15"/>
    </row>
    <row r="22" spans="1:9" ht="15.75" x14ac:dyDescent="0.25">
      <c r="A22" s="6"/>
      <c r="B22" s="25" t="s">
        <v>12</v>
      </c>
      <c r="C22" s="37">
        <v>42000</v>
      </c>
      <c r="D22" s="37">
        <v>38600</v>
      </c>
      <c r="E22" s="41"/>
      <c r="F22" s="32"/>
      <c r="G22" s="16"/>
      <c r="H22" s="17"/>
      <c r="I22" s="17"/>
    </row>
    <row r="23" spans="1:9" ht="15.75" x14ac:dyDescent="0.25">
      <c r="A23" s="6"/>
      <c r="B23" s="25" t="s">
        <v>13</v>
      </c>
      <c r="C23" s="37">
        <v>7865</v>
      </c>
      <c r="D23" s="37">
        <v>0</v>
      </c>
      <c r="E23" s="41"/>
      <c r="F23" s="15"/>
      <c r="G23" s="16"/>
      <c r="H23" s="17"/>
      <c r="I23" s="17"/>
    </row>
    <row r="24" spans="1:9" ht="26.25" x14ac:dyDescent="0.25">
      <c r="A24" s="6"/>
      <c r="B24" s="25" t="s">
        <v>14</v>
      </c>
      <c r="C24" s="37">
        <v>20700</v>
      </c>
      <c r="D24" s="37">
        <v>15600</v>
      </c>
      <c r="E24" s="41"/>
      <c r="F24" s="15"/>
      <c r="G24" s="16"/>
      <c r="H24" s="18"/>
      <c r="I24" s="17"/>
    </row>
    <row r="25" spans="1:9" ht="26.25" x14ac:dyDescent="0.25">
      <c r="A25" s="6"/>
      <c r="B25" s="25" t="s">
        <v>15</v>
      </c>
      <c r="C25" s="37">
        <f>35000*4</f>
        <v>140000</v>
      </c>
      <c r="D25" s="37">
        <v>0</v>
      </c>
      <c r="E25" s="41"/>
      <c r="F25" s="12"/>
      <c r="G25" s="17"/>
      <c r="H25" s="19"/>
      <c r="I25" s="17"/>
    </row>
    <row r="26" spans="1:9" ht="15.75" x14ac:dyDescent="0.25">
      <c r="A26" s="6"/>
      <c r="B26" s="25" t="s">
        <v>16</v>
      </c>
      <c r="C26" s="37">
        <v>49480</v>
      </c>
      <c r="D26" s="37">
        <v>49480</v>
      </c>
      <c r="E26" s="41"/>
      <c r="F26" s="12"/>
      <c r="G26" s="17"/>
      <c r="H26" s="19"/>
      <c r="I26" s="17"/>
    </row>
    <row r="27" spans="1:9" x14ac:dyDescent="0.25">
      <c r="A27" s="6"/>
      <c r="B27" s="25" t="s">
        <v>17</v>
      </c>
      <c r="C27" s="37">
        <v>27100</v>
      </c>
      <c r="D27" s="37">
        <v>0</v>
      </c>
      <c r="E27" s="30"/>
      <c r="G27" s="17"/>
      <c r="H27" s="19"/>
      <c r="I27" s="17"/>
    </row>
    <row r="28" spans="1:9" x14ac:dyDescent="0.25">
      <c r="A28" s="6"/>
      <c r="B28" s="25" t="s">
        <v>31</v>
      </c>
      <c r="C28" s="37">
        <v>155557</v>
      </c>
      <c r="D28" s="37">
        <v>0</v>
      </c>
      <c r="E28" s="30"/>
      <c r="G28" s="17"/>
      <c r="H28" s="19"/>
      <c r="I28" s="17"/>
    </row>
    <row r="29" spans="1:9" x14ac:dyDescent="0.25">
      <c r="A29" s="6"/>
      <c r="B29" s="25" t="s">
        <v>26</v>
      </c>
      <c r="C29" s="37">
        <v>157095</v>
      </c>
      <c r="D29" s="37">
        <v>0</v>
      </c>
      <c r="E29" s="30"/>
      <c r="G29" s="17"/>
      <c r="H29" s="19"/>
      <c r="I29" s="17"/>
    </row>
    <row r="30" spans="1:9" x14ac:dyDescent="0.25">
      <c r="A30" s="6"/>
      <c r="B30" s="25" t="s">
        <v>32</v>
      </c>
      <c r="C30" s="37">
        <v>145668</v>
      </c>
      <c r="D30" s="37">
        <v>0</v>
      </c>
      <c r="E30" s="30"/>
      <c r="G30" s="17"/>
      <c r="H30" s="19"/>
      <c r="I30" s="17"/>
    </row>
    <row r="31" spans="1:9" x14ac:dyDescent="0.25">
      <c r="A31" s="6"/>
      <c r="B31" s="42" t="s">
        <v>27</v>
      </c>
      <c r="C31" s="37">
        <v>251900</v>
      </c>
      <c r="D31" s="37">
        <v>498820</v>
      </c>
      <c r="E31" s="30"/>
      <c r="G31" s="17"/>
      <c r="H31" s="17"/>
      <c r="I31" s="17"/>
    </row>
    <row r="32" spans="1:9" x14ac:dyDescent="0.25">
      <c r="A32" s="6"/>
      <c r="B32" s="43" t="s">
        <v>28</v>
      </c>
      <c r="C32" s="37">
        <v>55000</v>
      </c>
      <c r="D32" s="37">
        <v>32600</v>
      </c>
      <c r="E32" s="30"/>
      <c r="G32" s="17"/>
      <c r="H32" s="17"/>
      <c r="I32" s="17"/>
    </row>
    <row r="33" spans="1:6" ht="39" x14ac:dyDescent="0.25">
      <c r="A33" s="6"/>
      <c r="B33" s="25" t="s">
        <v>18</v>
      </c>
      <c r="C33" s="37">
        <v>107180</v>
      </c>
      <c r="D33" s="37">
        <v>0</v>
      </c>
      <c r="E33" s="30"/>
    </row>
    <row r="34" spans="1:6" ht="26.25" x14ac:dyDescent="0.25">
      <c r="A34" s="6"/>
      <c r="B34" s="25" t="s">
        <v>30</v>
      </c>
      <c r="C34" s="37">
        <v>48000</v>
      </c>
      <c r="D34" s="37">
        <v>64800</v>
      </c>
      <c r="E34" s="44"/>
      <c r="F34" s="31"/>
    </row>
    <row r="35" spans="1:6" x14ac:dyDescent="0.25">
      <c r="A35" s="6"/>
      <c r="B35" s="25" t="s">
        <v>19</v>
      </c>
      <c r="C35" s="37">
        <v>35000</v>
      </c>
      <c r="D35" s="37">
        <v>0</v>
      </c>
      <c r="E35" s="30"/>
    </row>
    <row r="36" spans="1:6" ht="39" x14ac:dyDescent="0.25">
      <c r="A36" s="6"/>
      <c r="B36" s="25" t="s">
        <v>20</v>
      </c>
      <c r="C36" s="37">
        <v>29800</v>
      </c>
      <c r="D36" s="37">
        <v>0</v>
      </c>
      <c r="E36" s="30"/>
    </row>
    <row r="37" spans="1:6" ht="39" x14ac:dyDescent="0.25">
      <c r="A37" s="6"/>
      <c r="B37" s="25" t="s">
        <v>21</v>
      </c>
      <c r="C37" s="37">
        <f>2400*15</f>
        <v>36000</v>
      </c>
      <c r="D37" s="37">
        <v>0</v>
      </c>
      <c r="E37" s="30"/>
    </row>
    <row r="38" spans="1:6" ht="29.25" customHeight="1" x14ac:dyDescent="0.25">
      <c r="A38" s="6"/>
      <c r="B38" s="25" t="s">
        <v>22</v>
      </c>
      <c r="C38" s="37">
        <v>25780</v>
      </c>
      <c r="D38" s="37">
        <v>0</v>
      </c>
      <c r="E38" s="30"/>
    </row>
    <row r="39" spans="1:6" ht="29.25" customHeight="1" x14ac:dyDescent="0.25">
      <c r="A39" s="6"/>
      <c r="B39" s="25" t="s">
        <v>43</v>
      </c>
      <c r="C39" s="37">
        <v>20870</v>
      </c>
      <c r="D39" s="37">
        <v>20870</v>
      </c>
      <c r="E39" s="30"/>
      <c r="F39" s="12"/>
    </row>
    <row r="40" spans="1:6" ht="26.25" x14ac:dyDescent="0.25">
      <c r="A40" s="6"/>
      <c r="B40" s="25" t="s">
        <v>23</v>
      </c>
      <c r="C40" s="37">
        <v>38850</v>
      </c>
      <c r="D40" s="37">
        <v>0</v>
      </c>
      <c r="E40" s="30"/>
    </row>
    <row r="41" spans="1:6" x14ac:dyDescent="0.25">
      <c r="A41" s="10"/>
      <c r="B41" s="11" t="s">
        <v>24</v>
      </c>
      <c r="C41" s="24">
        <f>SUM(C9+C13)</f>
        <v>4180882.54</v>
      </c>
      <c r="D41" s="24">
        <f>SUM(D9+D13)</f>
        <v>2046967</v>
      </c>
      <c r="E41" s="12"/>
    </row>
    <row r="42" spans="1:6" ht="15.75" x14ac:dyDescent="0.25">
      <c r="B42" s="13"/>
      <c r="C42" s="14"/>
      <c r="D42" s="14"/>
    </row>
    <row r="45" spans="1:6" x14ac:dyDescent="0.25">
      <c r="B45" s="27" t="s">
        <v>39</v>
      </c>
    </row>
    <row r="46" spans="1:6" x14ac:dyDescent="0.25">
      <c r="B46" s="27" t="s">
        <v>40</v>
      </c>
    </row>
    <row r="47" spans="1:6" x14ac:dyDescent="0.25">
      <c r="B47" s="27" t="s">
        <v>41</v>
      </c>
    </row>
    <row r="48" spans="1:6" x14ac:dyDescent="0.25">
      <c r="B48" s="27" t="s">
        <v>42</v>
      </c>
    </row>
    <row r="49" spans="2:2" x14ac:dyDescent="0.25">
      <c r="B49" s="27" t="s">
        <v>44</v>
      </c>
    </row>
    <row r="50" spans="2:2" x14ac:dyDescent="0.25">
      <c r="B50" s="28"/>
    </row>
    <row r="51" spans="2:2" ht="18.75" x14ac:dyDescent="0.25">
      <c r="B51" s="29"/>
    </row>
  </sheetData>
  <mergeCells count="4">
    <mergeCell ref="C3:D3"/>
    <mergeCell ref="B5:D5"/>
    <mergeCell ref="B6:D6"/>
    <mergeCell ref="C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IZM_kopā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Agra Bērziņa</dc:creator>
  <cp:lastModifiedBy>Sigita Zvaigzne</cp:lastModifiedBy>
  <dcterms:created xsi:type="dcterms:W3CDTF">2021-05-19T10:48:01Z</dcterms:created>
  <dcterms:modified xsi:type="dcterms:W3CDTF">2021-06-02T05:58:52Z</dcterms:modified>
</cp:coreProperties>
</file>